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Statistics\STATS Bulletin 21\Website posting\"/>
    </mc:Choice>
  </mc:AlternateContent>
  <bookViews>
    <workbookView xWindow="0" yWindow="0" windowWidth="12870" windowHeight="8340" tabRatio="936"/>
  </bookViews>
  <sheets>
    <sheet name="TOC" sheetId="1" r:id="rId1"/>
    <sheet name="Disclaimer" sheetId="37" r:id="rId2"/>
    <sheet name="Acronyms " sheetId="38" r:id="rId3"/>
    <sheet name="1a" sheetId="2" r:id="rId4"/>
    <sheet name="1b" sheetId="3" r:id="rId5"/>
    <sheet name="2" sheetId="4" r:id="rId6"/>
    <sheet name="3" sheetId="5" r:id="rId7"/>
    <sheet name="4" sheetId="6" r:id="rId8"/>
    <sheet name="5" sheetId="13" r:id="rId9"/>
    <sheet name="6" sheetId="7" r:id="rId10"/>
    <sheet name="7a" sheetId="9" r:id="rId11"/>
    <sheet name="7b" sheetId="10" r:id="rId12"/>
    <sheet name="8" sheetId="11" r:id="rId13"/>
    <sheet name="9" sheetId="12" r:id="rId14"/>
    <sheet name="10a" sheetId="15" r:id="rId15"/>
    <sheet name="10b" sheetId="16" r:id="rId16"/>
    <sheet name="11" sheetId="17" r:id="rId17"/>
    <sheet name="12" sheetId="18" r:id="rId18"/>
    <sheet name="13" sheetId="19" r:id="rId19"/>
    <sheet name="14" sheetId="20" r:id="rId20"/>
    <sheet name="15" sheetId="21" r:id="rId21"/>
    <sheet name="16" sheetId="22" r:id="rId22"/>
    <sheet name="17a" sheetId="23" r:id="rId23"/>
    <sheet name="17b" sheetId="39" r:id="rId24"/>
    <sheet name="18" sheetId="24" r:id="rId25"/>
    <sheet name="19" sheetId="25" r:id="rId26"/>
    <sheet name="20" sheetId="26" r:id="rId27"/>
    <sheet name="21" sheetId="27" r:id="rId28"/>
    <sheet name="22" sheetId="29" r:id="rId29"/>
    <sheet name="23" sheetId="30" r:id="rId30"/>
    <sheet name="24" sheetId="31" r:id="rId31"/>
    <sheet name="25" sheetId="32" r:id="rId32"/>
    <sheet name="26" sheetId="34" r:id="rId33"/>
    <sheet name="27" sheetId="35" r:id="rId34"/>
  </sheets>
  <definedNames>
    <definedName name="_Ref305586136" localSheetId="14">'10a'!$A$1</definedName>
    <definedName name="_Ref305586136" localSheetId="15">'10b'!#REF!</definedName>
    <definedName name="_Ref339974135" localSheetId="8">'5'!#REF!</definedName>
    <definedName name="_Toc366747756" localSheetId="4">'1b'!$A$1</definedName>
    <definedName name="_Toc366747774" localSheetId="21">'16'!$A$1</definedName>
    <definedName name="_Toc366747775" localSheetId="22">'17a'!$A$1</definedName>
    <definedName name="_Toc366747776" localSheetId="24">'17b'!$A$1</definedName>
    <definedName name="_Toc368990331" localSheetId="7">'4'!$A$1</definedName>
    <definedName name="_xlnm.Print_Area" localSheetId="14">'10a'!$A$1:$D$14</definedName>
    <definedName name="_xlnm.Print_Area" localSheetId="15">'10b'!$A$1:$D$20</definedName>
    <definedName name="_xlnm.Print_Area" localSheetId="16">'11'!$A$1:$D$17</definedName>
    <definedName name="_xlnm.Print_Area" localSheetId="17">'12'!$A$1:$E$23</definedName>
    <definedName name="_xlnm.Print_Area" localSheetId="18">'13'!$A$1:$D$35</definedName>
    <definedName name="_xlnm.Print_Area" localSheetId="19">'14'!$A$1:$E$21</definedName>
    <definedName name="_xlnm.Print_Area" localSheetId="20">'15'!$A$1:$D$35</definedName>
    <definedName name="_xlnm.Print_Area" localSheetId="21">'16'!$A$1:$D$47</definedName>
    <definedName name="_xlnm.Print_Area" localSheetId="22">'17a'!$A$1:$E$50</definedName>
    <definedName name="_xlnm.Print_Area" localSheetId="23">'17b'!$A$1:$D$43</definedName>
    <definedName name="_xlnm.Print_Area" localSheetId="24">'18'!$A$1:$D$36</definedName>
    <definedName name="_xlnm.Print_Area" localSheetId="25">'19'!$A$1:$F$35</definedName>
    <definedName name="_xlnm.Print_Area" localSheetId="3">'1a'!$A$1:$C$143</definedName>
    <definedName name="_xlnm.Print_Area" localSheetId="4">'1b'!$A$1:$G$59</definedName>
    <definedName name="_xlnm.Print_Area" localSheetId="5">'2'!$A$1:$D$117</definedName>
    <definedName name="_xlnm.Print_Area" localSheetId="26">'20'!$A$1:$D$35</definedName>
    <definedName name="_xlnm.Print_Area" localSheetId="27">'21'!$A$1:$D$34</definedName>
    <definedName name="_xlnm.Print_Area" localSheetId="28">'22'!$A$1:$D$35</definedName>
    <definedName name="_xlnm.Print_Area" localSheetId="29">'23'!$A$1:$D$35</definedName>
    <definedName name="_xlnm.Print_Area" localSheetId="30">'24'!$A$1:$D$29</definedName>
    <definedName name="_xlnm.Print_Area" localSheetId="31">'25'!$A$1:$D$34</definedName>
    <definedName name="_xlnm.Print_Area" localSheetId="32">'26'!$A$1:$D$30</definedName>
    <definedName name="_xlnm.Print_Area" localSheetId="33">'27'!$A$1:$D$31</definedName>
    <definedName name="_xlnm.Print_Area" localSheetId="6">'3'!$A$1:$D$120</definedName>
    <definedName name="_xlnm.Print_Area" localSheetId="7">'4'!$A$1:$E$31</definedName>
    <definedName name="_xlnm.Print_Area" localSheetId="8">'5'!$A$1:$H$25</definedName>
    <definedName name="_xlnm.Print_Area" localSheetId="9">'6'!$A$1:$E$16</definedName>
    <definedName name="_xlnm.Print_Area" localSheetId="10">'7a'!$A$1:$N$25</definedName>
    <definedName name="_xlnm.Print_Area" localSheetId="11">'7b'!$A$1:$O$23</definedName>
    <definedName name="_xlnm.Print_Area" localSheetId="12">'8'!$A$1:$D$25</definedName>
    <definedName name="_xlnm.Print_Area" localSheetId="13">'9'!$A$1:$D$22</definedName>
    <definedName name="_xlnm.Print_Area" localSheetId="2">'Acronyms '!$A$1:$B$19</definedName>
    <definedName name="_xlnm.Print_Area" localSheetId="1">Disclaimer!$A$1:$A$6</definedName>
    <definedName name="_xlnm.Print_Area" localSheetId="0">TOC!$A$1:$A$40</definedName>
    <definedName name="_xlnm.Print_Titles" localSheetId="6">'3'!$2:$2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6" l="1"/>
  <c r="D22" i="6"/>
  <c r="H14" i="13" l="1"/>
  <c r="G14" i="13"/>
  <c r="F14" i="13"/>
  <c r="E14" i="13"/>
  <c r="D14" i="13"/>
  <c r="G15" i="13" l="1"/>
  <c r="E15" i="13"/>
  <c r="D13" i="15"/>
  <c r="H23" i="13"/>
  <c r="G23" i="13"/>
  <c r="G24" i="13" s="1"/>
  <c r="F23" i="13"/>
  <c r="E23" i="13"/>
  <c r="D23" i="13"/>
  <c r="C23" i="13"/>
  <c r="C14" i="13"/>
  <c r="C15" i="13" s="1"/>
  <c r="E24" i="13" l="1"/>
  <c r="C24" i="13"/>
  <c r="E6" i="6"/>
  <c r="E23" i="6" s="1"/>
  <c r="D6" i="6"/>
  <c r="D23" i="6" s="1"/>
  <c r="D120" i="5" l="1"/>
  <c r="C120" i="5"/>
  <c r="D115" i="5"/>
  <c r="C115" i="5"/>
  <c r="D109" i="5"/>
  <c r="C109" i="5"/>
  <c r="D100" i="5"/>
  <c r="C100" i="5"/>
  <c r="D91" i="5"/>
  <c r="C91" i="5"/>
  <c r="D85" i="5"/>
  <c r="C85" i="5"/>
  <c r="D80" i="5"/>
  <c r="C80" i="5"/>
  <c r="D73" i="5"/>
  <c r="C73" i="5"/>
  <c r="D67" i="5"/>
  <c r="C67" i="5"/>
  <c r="D48" i="5"/>
  <c r="C48" i="5"/>
  <c r="D44" i="5"/>
  <c r="C44" i="5"/>
  <c r="D38" i="5"/>
  <c r="C38" i="5"/>
  <c r="D34" i="5"/>
  <c r="C34" i="5"/>
  <c r="D23" i="5"/>
  <c r="C23" i="5"/>
  <c r="D8" i="5"/>
  <c r="C8" i="5"/>
  <c r="D117" i="4"/>
  <c r="C117" i="4"/>
  <c r="D112" i="4"/>
  <c r="C112" i="4"/>
  <c r="D106" i="4"/>
  <c r="C106" i="4"/>
  <c r="D100" i="4"/>
  <c r="C100" i="4"/>
  <c r="D91" i="4"/>
  <c r="C91" i="4"/>
  <c r="D84" i="4"/>
  <c r="C84" i="4"/>
  <c r="D78" i="4"/>
  <c r="C78" i="4"/>
  <c r="D73" i="4"/>
  <c r="C73" i="4"/>
  <c r="D66" i="4"/>
  <c r="C66" i="4"/>
  <c r="D47" i="4"/>
  <c r="C47" i="4"/>
  <c r="D43" i="4"/>
  <c r="C43" i="4"/>
  <c r="D37" i="4"/>
  <c r="C37" i="4"/>
  <c r="D33" i="4"/>
  <c r="C33" i="4"/>
  <c r="D28" i="4"/>
  <c r="C28" i="4"/>
  <c r="D17" i="4"/>
  <c r="C17" i="4"/>
</calcChain>
</file>

<file path=xl/sharedStrings.xml><?xml version="1.0" encoding="utf-8"?>
<sst xmlns="http://schemas.openxmlformats.org/spreadsheetml/2006/main" count="1855" uniqueCount="782">
  <si>
    <t xml:space="preserve">Table 2 – Breakdown of Licensees under Domestic Regime </t>
  </si>
  <si>
    <t xml:space="preserve">Table 3 – Breakdown of Licensed Entities holding a Global Business Licence </t>
  </si>
  <si>
    <t xml:space="preserve">Table 5b – Financial Performance of Corporate and Trust Service Providers </t>
  </si>
  <si>
    <t>Code</t>
  </si>
  <si>
    <t>Financial Service Providers / Activities</t>
  </si>
  <si>
    <t xml:space="preserve">Relevant Section of  Financial Services Act 2007 </t>
  </si>
  <si>
    <t>Licence</t>
  </si>
  <si>
    <t>FS-1.1</t>
  </si>
  <si>
    <t>Assets Management</t>
  </si>
  <si>
    <t>S 14</t>
  </si>
  <si>
    <t>FS-1.2</t>
  </si>
  <si>
    <t>Distribution of Financial Products</t>
  </si>
  <si>
    <t>FS-1.3</t>
  </si>
  <si>
    <t>Pension Scheme Administrator</t>
  </si>
  <si>
    <t>FS-1.5</t>
  </si>
  <si>
    <t>Registrar and Transfer Agent</t>
  </si>
  <si>
    <t>FS-1.6</t>
  </si>
  <si>
    <t>Treasury Management</t>
  </si>
  <si>
    <t>FS-1.7</t>
  </si>
  <si>
    <t>Custodian Services (non-CIS)</t>
  </si>
  <si>
    <t>FS-1.8</t>
  </si>
  <si>
    <t>Global Headquarters Administration</t>
  </si>
  <si>
    <t>FS-1.9</t>
  </si>
  <si>
    <t>Global Treasury Activities</t>
  </si>
  <si>
    <t>FS-1.10</t>
  </si>
  <si>
    <t>Global Legal Advisory Services</t>
  </si>
  <si>
    <t>S 77A</t>
  </si>
  <si>
    <t>FS-1.11</t>
  </si>
  <si>
    <t>Funeral Scheme Management</t>
  </si>
  <si>
    <t>FS-1.14</t>
  </si>
  <si>
    <t>Custodian services (digital asset)</t>
  </si>
  <si>
    <t>FS-1.15</t>
  </si>
  <si>
    <r>
      <t xml:space="preserve">Family office </t>
    </r>
    <r>
      <rPr>
        <sz val="9"/>
        <color theme="1"/>
        <rFont val="Arial"/>
        <family val="2"/>
      </rPr>
      <t>(Single)</t>
    </r>
  </si>
  <si>
    <t>FS-1.16</t>
  </si>
  <si>
    <r>
      <t xml:space="preserve">Family office </t>
    </r>
    <r>
      <rPr>
        <sz val="9"/>
        <color theme="1"/>
        <rFont val="Arial"/>
        <family val="2"/>
      </rPr>
      <t>(Multiple)</t>
    </r>
  </si>
  <si>
    <t>FS-1.17</t>
  </si>
  <si>
    <t>Peer to Peer Lending</t>
  </si>
  <si>
    <t>Specialised Financial Services / Institutions</t>
  </si>
  <si>
    <t xml:space="preserve">Relevant Section of Financial Services Act 2007 </t>
  </si>
  <si>
    <t>FS-2.3</t>
  </si>
  <si>
    <t>Credit Finance</t>
  </si>
  <si>
    <t>FS-2.4</t>
  </si>
  <si>
    <t>Factoring</t>
  </si>
  <si>
    <t>FS-2.5</t>
  </si>
  <si>
    <t>Leasing</t>
  </si>
  <si>
    <t>FS-2.7</t>
  </si>
  <si>
    <t>Actuarial Services</t>
  </si>
  <si>
    <t>FS-2.8</t>
  </si>
  <si>
    <t>Credit Rating Agencies / Rating Agencies</t>
  </si>
  <si>
    <t>FS-2.9</t>
  </si>
  <si>
    <t>Payment Intermediary Services</t>
  </si>
  <si>
    <t>FS-2.10</t>
  </si>
  <si>
    <t>Representative Office (for financial services provided by a person established in a  foreign jurisdiction)</t>
  </si>
  <si>
    <t>FS-2.11</t>
  </si>
  <si>
    <t>Other Financial Business Activity</t>
  </si>
  <si>
    <t>Corporate and Trust Service Providers</t>
  </si>
  <si>
    <t>Licence/Approval</t>
  </si>
  <si>
    <t>FS-3.1A</t>
  </si>
  <si>
    <t>Management Licence</t>
  </si>
  <si>
    <t>S 77</t>
  </si>
  <si>
    <t>FS-3.1B</t>
  </si>
  <si>
    <t>Management Licence (Qualified / Corporate Trustee only)</t>
  </si>
  <si>
    <t>FS-3.2</t>
  </si>
  <si>
    <t>Nominee Company (Approval)</t>
  </si>
  <si>
    <t>S 78</t>
  </si>
  <si>
    <t>Self-Regulatory Organisations (SROs)</t>
  </si>
  <si>
    <t>Declaration /Recognition</t>
  </si>
  <si>
    <t>FS-5.1</t>
  </si>
  <si>
    <t>SRO</t>
  </si>
  <si>
    <t>S 33</t>
  </si>
  <si>
    <t>Investment Banking</t>
  </si>
  <si>
    <t>FS-6.1</t>
  </si>
  <si>
    <t>Investment Banking Licence</t>
  </si>
  <si>
    <t>Providers of Market Infrastructure</t>
  </si>
  <si>
    <t>SEC-1.1</t>
  </si>
  <si>
    <t>Securities Exchange</t>
  </si>
  <si>
    <t>S 9</t>
  </si>
  <si>
    <t>SEC-1.2</t>
  </si>
  <si>
    <t>Clearing and Settlement Facility</t>
  </si>
  <si>
    <t>S 10</t>
  </si>
  <si>
    <t>SEC-1.3</t>
  </si>
  <si>
    <t>Securities Trading Systems</t>
  </si>
  <si>
    <t>S 11</t>
  </si>
  <si>
    <t>Reporting Issuer</t>
  </si>
  <si>
    <t>Relevant Enactment</t>
  </si>
  <si>
    <t>Registration</t>
  </si>
  <si>
    <t>SEC-4.4</t>
  </si>
  <si>
    <t>S 86 of Securities Act and Rule 3 of Securities (Disclosure Obligations of Reporting Issuers) Rules 2007</t>
  </si>
  <si>
    <t>Securities or Capital Market Intermediaries</t>
  </si>
  <si>
    <t>Relevant Section of Securities Act 2005</t>
  </si>
  <si>
    <t>SEC-2.1A</t>
  </si>
  <si>
    <t>Investment Dealer (Full Service Dealer including Underwriting)</t>
  </si>
  <si>
    <t>S 29 and S 53</t>
  </si>
  <si>
    <t>SEC-2.1B</t>
  </si>
  <si>
    <t>Investment Dealer (Full Service Dealer excluding Underwriting)</t>
  </si>
  <si>
    <t>S 29</t>
  </si>
  <si>
    <t>SEC-2.1C</t>
  </si>
  <si>
    <t>SEC-2.2</t>
  </si>
  <si>
    <t>Investment Dealer (Broker)</t>
  </si>
  <si>
    <t>SEC-2.3</t>
  </si>
  <si>
    <t>Investment Dealer (Discount Broker)</t>
  </si>
  <si>
    <t>SEC-2.4</t>
  </si>
  <si>
    <t>Investment Adviser (Unrestricted)</t>
  </si>
  <si>
    <t>S 30</t>
  </si>
  <si>
    <t>SEC-2.5</t>
  </si>
  <si>
    <t>Investment Adviser (Restricted)</t>
  </si>
  <si>
    <t>SEC-2.5A</t>
  </si>
  <si>
    <t>Investment Adviser (Corporate Finance Advisory)</t>
  </si>
  <si>
    <t>SEC-2.6A</t>
  </si>
  <si>
    <t>Representative of Investment Dealer (Full Service Dealer) Type 1</t>
  </si>
  <si>
    <t>SEC-2.6B</t>
  </si>
  <si>
    <t>Representative of Investment Dealer (Full Service Dealer) Type 2</t>
  </si>
  <si>
    <t>SEC-2.6C</t>
  </si>
  <si>
    <t>Representative of Investment Dealer (Full Service Dealer) Type 3</t>
  </si>
  <si>
    <t>SEC-2.6D</t>
  </si>
  <si>
    <t>Representative of Investment Dealer (Broker) Type 1</t>
  </si>
  <si>
    <t>SEC-2.6E</t>
  </si>
  <si>
    <t>Representative of Investment Dealer (Broker) Type 2</t>
  </si>
  <si>
    <t>SEC-2.6F</t>
  </si>
  <si>
    <t>Representative of Investment Dealer (Discount Broker)</t>
  </si>
  <si>
    <t>SEC-2.7A</t>
  </si>
  <si>
    <t>Representative of Investment Adviser (Unrestricted)</t>
  </si>
  <si>
    <t>SEC-2.7B</t>
  </si>
  <si>
    <t>Representative of Investment Adviser (Restricted)</t>
  </si>
  <si>
    <t>SEC-2.7C</t>
  </si>
  <si>
    <t>Representative of Investment Adviser (Corporate Finance Advisory)</t>
  </si>
  <si>
    <t>SEC-2.6Cv</t>
  </si>
  <si>
    <t>Representative of Investment Dealer (Derivatives)</t>
  </si>
  <si>
    <t>Investment Dealers-Government of Mauritius/Bank of Mauritius Securities</t>
  </si>
  <si>
    <t>SEC-3.0</t>
  </si>
  <si>
    <t>Investment Dealer (Government of Mauritius Securities and Bank of Mauritius Securities Segment)</t>
  </si>
  <si>
    <t>Collective Investment Schemes and Closed-end Funds</t>
  </si>
  <si>
    <t>Authorised /Recognised /Approved</t>
  </si>
  <si>
    <t>Collective Investment Scheme (CIS)</t>
  </si>
  <si>
    <t>SEC-3.1A</t>
  </si>
  <si>
    <t>CIS (Single fund)</t>
  </si>
  <si>
    <t>S 97</t>
  </si>
  <si>
    <t>SEC-3.1Bv</t>
  </si>
  <si>
    <t>CIS (having more than 1 fund)</t>
  </si>
  <si>
    <t>SEC-3.1Cv</t>
  </si>
  <si>
    <t>CIS (Protected Cell Company)</t>
  </si>
  <si>
    <t>Closed-end Fund</t>
  </si>
  <si>
    <t>SEC-3.2A</t>
  </si>
  <si>
    <t>Closed-end fund (Single Fund)</t>
  </si>
  <si>
    <t>SEC-3.2Bv</t>
  </si>
  <si>
    <t>Closed-end fund (having more than 1 fund)</t>
  </si>
  <si>
    <t>SEC-3.2Cv</t>
  </si>
  <si>
    <t>Closed-end fund (Protected Cell Company)</t>
  </si>
  <si>
    <t>Foreign Scheme</t>
  </si>
  <si>
    <t>SEC-3.3A</t>
  </si>
  <si>
    <t>Single Fund</t>
  </si>
  <si>
    <t>S 101</t>
  </si>
  <si>
    <t>SEC-3.3B</t>
  </si>
  <si>
    <t>Scheme with more than 1 sub-fund</t>
  </si>
  <si>
    <t>CIS Functionaries and Professionals</t>
  </si>
  <si>
    <t>SEC-4.1</t>
  </si>
  <si>
    <t>Custodian</t>
  </si>
  <si>
    <t>S 100</t>
  </si>
  <si>
    <t>SEC-4.2</t>
  </si>
  <si>
    <t>CIS Manager</t>
  </si>
  <si>
    <t>S 98</t>
  </si>
  <si>
    <t>SEC-4.3</t>
  </si>
  <si>
    <t>CIS Administrator (Approval)</t>
  </si>
  <si>
    <t>S 99</t>
  </si>
  <si>
    <t>Authorisation</t>
  </si>
  <si>
    <t>SEC-6.1</t>
  </si>
  <si>
    <t>Foreign Investment Dealer (Full Service Dealer including underwriting)</t>
  </si>
  <si>
    <t>S 29 (3)</t>
  </si>
  <si>
    <t>SEC-6.2</t>
  </si>
  <si>
    <t>Foreign Investment Dealer (Full Service Dealer excluding underwriting)</t>
  </si>
  <si>
    <t>SEC-6.3</t>
  </si>
  <si>
    <t>Foreign Investment Dealer (Broker)</t>
  </si>
  <si>
    <t>SEC-6.4</t>
  </si>
  <si>
    <t>Foreign Investment Dealer (Discount Broker)</t>
  </si>
  <si>
    <t>SEC-6.5</t>
  </si>
  <si>
    <t>Foreign Investment Dealer (Derivatives)</t>
  </si>
  <si>
    <t>Remote Custodians participating on a clearing and settlement facility licensed under the Securities Act 2005</t>
  </si>
  <si>
    <t>Recognition</t>
  </si>
  <si>
    <t>SEC-7.1</t>
  </si>
  <si>
    <t>Remote custodian</t>
  </si>
  <si>
    <t>Insurers / Reinsurers</t>
  </si>
  <si>
    <t>Relevant Section of Insurance Act 2005</t>
  </si>
  <si>
    <t>INS-1.1</t>
  </si>
  <si>
    <t>Long-Term Insurance Business</t>
  </si>
  <si>
    <t>INS-1.1Av</t>
  </si>
  <si>
    <t>Long-Term Insurance Business (Protected Cell Company)</t>
  </si>
  <si>
    <t>INS-1.2</t>
  </si>
  <si>
    <t>General Insurance Business</t>
  </si>
  <si>
    <t>INS-1.2Av</t>
  </si>
  <si>
    <t>General Insurance Business (Protected Cell Company)</t>
  </si>
  <si>
    <t>INS-1.3</t>
  </si>
  <si>
    <t>External Insurance Business</t>
  </si>
  <si>
    <t>INS-1.3Av</t>
  </si>
  <si>
    <t>External Insurance Business (Protected Cell Company)</t>
  </si>
  <si>
    <t>INS-1.4</t>
  </si>
  <si>
    <t>Professional Reinsurer</t>
  </si>
  <si>
    <t>INS-1.4Av</t>
  </si>
  <si>
    <t>Professional Reinsurer (Protected Cell Company)</t>
  </si>
  <si>
    <t>Insurance Service Providers</t>
  </si>
  <si>
    <t>INS-2.1</t>
  </si>
  <si>
    <t>Insurance Manager</t>
  </si>
  <si>
    <t>S 70</t>
  </si>
  <si>
    <t>INS-2.2A</t>
  </si>
  <si>
    <t>Insurance Agent (Company)</t>
  </si>
  <si>
    <t>INS-2.2 B</t>
  </si>
  <si>
    <t>Insurance Agent (Individual)</t>
  </si>
  <si>
    <t>INS-2.3</t>
  </si>
  <si>
    <t>Insurance Broker</t>
  </si>
  <si>
    <t>INS-2.4</t>
  </si>
  <si>
    <t>Insurance Salesperson (Registration)</t>
  </si>
  <si>
    <t>S 75</t>
  </si>
  <si>
    <t>INS-2.5</t>
  </si>
  <si>
    <t>Claims Professional</t>
  </si>
  <si>
    <t>The Trusts Act 2001</t>
  </si>
  <si>
    <t>Relevant Section of Trusts Act 2001</t>
  </si>
  <si>
    <t>Approval/Authorisation</t>
  </si>
  <si>
    <t>TAC-1.1</t>
  </si>
  <si>
    <t>Qualified Trustee (other than a Management Company) – Authorisation</t>
  </si>
  <si>
    <t>S 2</t>
  </si>
  <si>
    <t>TAC-1.2</t>
  </si>
  <si>
    <t>Enforcer (purpose trust created by a Mauritian national only)</t>
  </si>
  <si>
    <t>S 19 and S 21</t>
  </si>
  <si>
    <t>TAC-1.3</t>
  </si>
  <si>
    <t>Successor to Enforcer (purpose trust created by a Mauritian national only)</t>
  </si>
  <si>
    <t>S 19</t>
  </si>
  <si>
    <t xml:space="preserve">Private Pension Schemes </t>
  </si>
  <si>
    <t>Relevant Section of Private Pension Schemes Act 2012</t>
  </si>
  <si>
    <t>Licence/Authorisation</t>
  </si>
  <si>
    <t>PPS-1.1</t>
  </si>
  <si>
    <t>Pension Scheme</t>
  </si>
  <si>
    <t>PPS-1.2</t>
  </si>
  <si>
    <t>Foreign Pension Scheme</t>
  </si>
  <si>
    <t>PPS-1.3</t>
  </si>
  <si>
    <t>External Pension Scheme</t>
  </si>
  <si>
    <t>S 12</t>
  </si>
  <si>
    <t>Authorisation to administer Private Pension Schemes</t>
  </si>
  <si>
    <t>PPS-2.1</t>
  </si>
  <si>
    <t>Governing body to administer Private Pension Scheme</t>
  </si>
  <si>
    <t>S 27</t>
  </si>
  <si>
    <t>PPS-2.2</t>
  </si>
  <si>
    <t>Long-term insurer to administer Private Pension Scheme</t>
  </si>
  <si>
    <t>Pure Captive Insurers</t>
  </si>
  <si>
    <t>Relevant Section of Captive Insurance Act 2015</t>
  </si>
  <si>
    <t xml:space="preserve"> Licence/Authorisation</t>
  </si>
  <si>
    <t>CI-1.1</t>
  </si>
  <si>
    <t>Pure Captive Insurance Business</t>
  </si>
  <si>
    <t>CI-2.1</t>
  </si>
  <si>
    <t>Captive Insurance Agent</t>
  </si>
  <si>
    <t>Global Business Licence</t>
  </si>
  <si>
    <t xml:space="preserve"> Licence</t>
  </si>
  <si>
    <t>FS-4.1</t>
  </si>
  <si>
    <t>S 72</t>
  </si>
  <si>
    <t>FS-4.2</t>
  </si>
  <si>
    <t>Category 2 Global Business Licence</t>
  </si>
  <si>
    <t xml:space="preserve">FS-4.3 </t>
  </si>
  <si>
    <t>Authorised Company</t>
  </si>
  <si>
    <t>S 71A</t>
  </si>
  <si>
    <t>S/N</t>
  </si>
  <si>
    <t>Selected Economic Indicators of Mauritius</t>
  </si>
  <si>
    <t>Source</t>
  </si>
  <si>
    <t>Unit</t>
  </si>
  <si>
    <t>GVA at Basic Prices</t>
  </si>
  <si>
    <t>SM</t>
  </si>
  <si>
    <t>MUR Million</t>
  </si>
  <si>
    <t>GVA (Growth Rate) at Basic Prices</t>
  </si>
  <si>
    <t>%</t>
  </si>
  <si>
    <t>GVA (Growth Rate) (Exclusive of sugar)</t>
  </si>
  <si>
    <t>GDP at Market Prices</t>
  </si>
  <si>
    <t>GDP (Growth Rate) at Market Prices</t>
  </si>
  <si>
    <t>Gross National Income:</t>
  </si>
  <si>
    <t xml:space="preserve">  Excl. GBC </t>
  </si>
  <si>
    <t xml:space="preserve">  Incl. GBC</t>
  </si>
  <si>
    <t>Gross National Income Per Capita:</t>
  </si>
  <si>
    <t>MUR</t>
  </si>
  <si>
    <t>GDP Per Capita at Market Prices</t>
  </si>
  <si>
    <t xml:space="preserve">Inflation Rate </t>
  </si>
  <si>
    <t>Unemployment Rate</t>
  </si>
  <si>
    <t>Gross National Savings</t>
  </si>
  <si>
    <t>Gross National Savings as a % of GDP at Market Prices</t>
  </si>
  <si>
    <t>12a</t>
  </si>
  <si>
    <t xml:space="preserve">Foreign Direct Investment in Mauritius </t>
  </si>
  <si>
    <t>BoM</t>
  </si>
  <si>
    <t>12b</t>
  </si>
  <si>
    <t>Foreign Direct Investment in Mauritius by Financial and Insurance Activities</t>
  </si>
  <si>
    <t>13a</t>
  </si>
  <si>
    <t>Exchange Rate of the Rupee (End of Period) - Indicative Selling Rates:</t>
  </si>
  <si>
    <t>1 USD</t>
  </si>
  <si>
    <t xml:space="preserve">1 GBP </t>
  </si>
  <si>
    <t xml:space="preserve">1 EURO </t>
  </si>
  <si>
    <t xml:space="preserve">1 JPY </t>
  </si>
  <si>
    <t>1 ZAR</t>
  </si>
  <si>
    <t>13b</t>
  </si>
  <si>
    <t>Exchange Rate of the Rupee (Period Average) - Indicative Selling Rates:</t>
  </si>
  <si>
    <t>Financial And Insurance Activities (GVA-Contribution by industry group)</t>
  </si>
  <si>
    <t>Monetary Intermediation</t>
  </si>
  <si>
    <t>Finance Leasing and Other Credit Granting</t>
  </si>
  <si>
    <t>Insurance, Reinsurance and Pension Funding</t>
  </si>
  <si>
    <t xml:space="preserve">Other </t>
  </si>
  <si>
    <t xml:space="preserve">Financial and Insurance Activities (GVA- Sectoral Real Growth Rate) </t>
  </si>
  <si>
    <t>Financial And Insurance Activities (% Distribution of GVA by industry group)</t>
  </si>
  <si>
    <t>Financial And Insurance Activities (Employment in Large Establishments)*</t>
  </si>
  <si>
    <t>Financial and Insurance Activities</t>
  </si>
  <si>
    <t xml:space="preserve">of which </t>
  </si>
  <si>
    <t>Financial Leasing and other Credit Granting</t>
  </si>
  <si>
    <t>Overview of Licensed Entities</t>
  </si>
  <si>
    <t>Table 2 - Breakdown of Licensees 
under Domestic Regime</t>
  </si>
  <si>
    <t>FS-1.12</t>
  </si>
  <si>
    <t>Overseas family office (single)</t>
  </si>
  <si>
    <t>FS-1.13</t>
  </si>
  <si>
    <t>Overseas family office (multiple)</t>
  </si>
  <si>
    <t>TOTAL</t>
  </si>
  <si>
    <t>Claims Professional (Registration)</t>
  </si>
  <si>
    <t>Pure Captive Insurer</t>
  </si>
  <si>
    <t>Overview of Licensed Entities (cont)</t>
  </si>
  <si>
    <t>Table 3 - Breakdown of Licensed Entities holding a Global Business Licence</t>
  </si>
  <si>
    <t>Authorised Companies</t>
  </si>
  <si>
    <t>Asset Management</t>
  </si>
  <si>
    <t>Custodian Services (Non CIS)</t>
  </si>
  <si>
    <t xml:space="preserve">Investment Banking </t>
  </si>
  <si>
    <t>Investment Dealers trading on GBOT</t>
  </si>
  <si>
    <t>SEC-2.8</t>
  </si>
  <si>
    <t>Investment Dealer (Commodity Derivatives Segment)</t>
  </si>
  <si>
    <t>SEC-2.9</t>
  </si>
  <si>
    <t>Investment Dealer (Currency Derivatives Segment)</t>
  </si>
  <si>
    <t>SEC-2.10</t>
  </si>
  <si>
    <t>Investment Dealer (Equity Segment)</t>
  </si>
  <si>
    <t>Category</t>
  </si>
  <si>
    <t>FSC Licence</t>
  </si>
  <si>
    <t>Number of Licensees</t>
  </si>
  <si>
    <t>Reporting</t>
  </si>
  <si>
    <t>Management Company</t>
  </si>
  <si>
    <t>Management Company (Corporate Trustees only)</t>
  </si>
  <si>
    <t>Financial Services</t>
  </si>
  <si>
    <t xml:space="preserve">Number of Licensees </t>
  </si>
  <si>
    <t>Long Term Insurance Business</t>
  </si>
  <si>
    <t xml:space="preserve">INS-1.1 </t>
  </si>
  <si>
    <t xml:space="preserve">General Insurance Business </t>
  </si>
  <si>
    <t>Private Pension Scheme</t>
  </si>
  <si>
    <t>PPS -1.1</t>
  </si>
  <si>
    <t>Investment Dealer</t>
  </si>
  <si>
    <t>SEC-2.1A, SEC-2.1B, SEC-2.3</t>
  </si>
  <si>
    <t>Investment Adviser</t>
  </si>
  <si>
    <t>SEC-2.4 &amp; SEC-2.5</t>
  </si>
  <si>
    <t>Factoring &amp; Credit Finance</t>
  </si>
  <si>
    <t>FS-2.3 &amp; FS-2.4</t>
  </si>
  <si>
    <t xml:space="preserve">Leasing </t>
  </si>
  <si>
    <t>AGGREGATE TOTAL</t>
  </si>
  <si>
    <t xml:space="preserve">Table 5a – Financial Performance of Financial Services Sector (excluding Companies holding a Category 1 Global Business Licence) </t>
  </si>
  <si>
    <t>Equity</t>
  </si>
  <si>
    <t>Loans</t>
  </si>
  <si>
    <t>Assets Breakdown</t>
  </si>
  <si>
    <t>Debt Securities</t>
  </si>
  <si>
    <t>% Share</t>
  </si>
  <si>
    <t>Cash and Deposits</t>
  </si>
  <si>
    <t>NonFinancial Assets</t>
  </si>
  <si>
    <t>Receivables</t>
  </si>
  <si>
    <t>Other Assets</t>
  </si>
  <si>
    <t>TOTAL ASSETS</t>
  </si>
  <si>
    <t>Total</t>
  </si>
  <si>
    <t>Local</t>
  </si>
  <si>
    <t>Expatriate</t>
  </si>
  <si>
    <t>Managerial</t>
  </si>
  <si>
    <t>Technical</t>
  </si>
  <si>
    <t>Support</t>
  </si>
  <si>
    <t xml:space="preserve">Male </t>
  </si>
  <si>
    <t>Female</t>
  </si>
  <si>
    <t>Custodian Services (CIS &amp; Non-CIS)</t>
  </si>
  <si>
    <t>Registrar &amp; Transfer Agent</t>
  </si>
  <si>
    <t>Credit Finance &amp; Factoring</t>
  </si>
  <si>
    <t>1. New Recruits from outside the Financial Services Sector</t>
  </si>
  <si>
    <t>means staff recuited on permanent basis who previously worked outside the financial services sector (such as agriculture, manufacturing, tourism, construction, ICT, education, professional services such as Accounting firms, Legal firms).</t>
  </si>
  <si>
    <t>2. New Recruits from within the Financial Services Sector</t>
  </si>
  <si>
    <t>means staff recruited on permanent basis who previously worked from an entity licensed by the FSC Mauritius or the Bank of Mauritius</t>
  </si>
  <si>
    <t>3. New Recruits who were unemployed</t>
  </si>
  <si>
    <t>means staff recruited on permanent basis who previously was unemployed or was on traineeship / contract one year or less</t>
  </si>
  <si>
    <t>means permanent staff who no longer works for the company due to resignation, retirement, decease or termination of contract by employer</t>
  </si>
  <si>
    <t>5. Other</t>
  </si>
  <si>
    <t>means any other movement in number of permanent staff of the company / Closure of the company</t>
  </si>
  <si>
    <t>Permanent Staff</t>
  </si>
  <si>
    <t>Male</t>
  </si>
  <si>
    <t>Temporary Staff</t>
  </si>
  <si>
    <t>No. of temporary staff with a contract of more than 1 year</t>
  </si>
  <si>
    <t>-</t>
  </si>
  <si>
    <t>FSC Licence Code</t>
  </si>
  <si>
    <t xml:space="preserve"> INS-1.1</t>
  </si>
  <si>
    <t>REPORTING CURRENCY</t>
  </si>
  <si>
    <t>Financial Year ending in 2019</t>
  </si>
  <si>
    <t>Growth / Contraction (%)</t>
  </si>
  <si>
    <t>MUR (000)</t>
  </si>
  <si>
    <t>EQUITY</t>
  </si>
  <si>
    <t>LIABILITIES</t>
  </si>
  <si>
    <t>TOTAL EQUITIES AND LIABILITIES</t>
  </si>
  <si>
    <t>GROSS PREMIUM</t>
  </si>
  <si>
    <t>GROSS BENEFITS PAYMENT</t>
  </si>
  <si>
    <t>FUND AT BEGINNING OF YEAR</t>
  </si>
  <si>
    <t>FUND  AT  END  OF  YEAR</t>
  </si>
  <si>
    <t xml:space="preserve"> INS-1.2</t>
  </si>
  <si>
    <t>No. of General Insurance Business Reporting</t>
  </si>
  <si>
    <t>Financial Year Ended in 2019</t>
  </si>
  <si>
    <t>GROSS PREMIUMS</t>
  </si>
  <si>
    <t>GROSS CLAIMS</t>
  </si>
  <si>
    <t>OPERATING PROFIT / LOSS</t>
  </si>
  <si>
    <t>Assets (MUR)</t>
  </si>
  <si>
    <t>Income (MUR)</t>
  </si>
  <si>
    <t>Profit / (Loss) (MUR)</t>
  </si>
  <si>
    <t>Treasury Management Company</t>
  </si>
  <si>
    <t>Factoring and Credit Finance</t>
  </si>
  <si>
    <t>Growth Rate (%)</t>
  </si>
  <si>
    <t>Source: Audited Financial Statements</t>
  </si>
  <si>
    <t>Assets (USD 000)</t>
  </si>
  <si>
    <t>Income (USD 000)</t>
  </si>
  <si>
    <t>Profit / (Loss) (USD 000)</t>
  </si>
  <si>
    <t>Number of Policies :</t>
  </si>
  <si>
    <t xml:space="preserve">     Life Assurance</t>
  </si>
  <si>
    <t xml:space="preserve">     Pension</t>
  </si>
  <si>
    <t xml:space="preserve">     Permanent Health Insurance</t>
  </si>
  <si>
    <t xml:space="preserve">     Linked Long Term Insurance</t>
  </si>
  <si>
    <t>Value of Gross Premiums (MUR 000):</t>
  </si>
  <si>
    <t xml:space="preserve">     Accident and Health</t>
  </si>
  <si>
    <t xml:space="preserve">     Engineering</t>
  </si>
  <si>
    <t xml:space="preserve">     Guarantee</t>
  </si>
  <si>
    <t xml:space="preserve">     Liability</t>
  </si>
  <si>
    <t xml:space="preserve">     Miscellaneous</t>
  </si>
  <si>
    <t xml:space="preserve">     Motor</t>
  </si>
  <si>
    <t xml:space="preserve">     Property</t>
  </si>
  <si>
    <t xml:space="preserve">     Transportation</t>
  </si>
  <si>
    <t>Gross Claims (MUR 000):</t>
  </si>
  <si>
    <t xml:space="preserve">Long-Term Insurance Business </t>
  </si>
  <si>
    <t>Loans and Receivables</t>
  </si>
  <si>
    <t>Investment in related companies</t>
  </si>
  <si>
    <t>Local Equities</t>
  </si>
  <si>
    <t>Property and Equipment</t>
  </si>
  <si>
    <t>Overseas Equities</t>
  </si>
  <si>
    <t>Total Assets</t>
  </si>
  <si>
    <t xml:space="preserve">Reporting Currency </t>
  </si>
  <si>
    <t>TOTAL NON-CURRENT ASSETS</t>
  </si>
  <si>
    <t>TOTAL CURRENT ASSETS</t>
  </si>
  <si>
    <t>TOTAL NON-CURRENT LIABILITIES</t>
  </si>
  <si>
    <t>TOTAL CURRENT LIABILITIES</t>
  </si>
  <si>
    <t>TOTAL LIABILITIES</t>
  </si>
  <si>
    <t>TOTAL EQUITY</t>
  </si>
  <si>
    <t>TOTAL EQUITY &amp; LIABILITIES</t>
  </si>
  <si>
    <t>TOTAL INCOME</t>
  </si>
  <si>
    <t>Total Operating Expenses</t>
  </si>
  <si>
    <t>Total Finance Costs, Tax and other Expenses</t>
  </si>
  <si>
    <t>TOTAL EXPENSES</t>
  </si>
  <si>
    <t xml:space="preserve">TOTAL PROFIT / (LOSS) AFTER TAX </t>
  </si>
  <si>
    <t/>
  </si>
  <si>
    <t>PPS - 1.1</t>
  </si>
  <si>
    <t>As at 31 Dec 2019</t>
  </si>
  <si>
    <t>Currency and deposits</t>
  </si>
  <si>
    <t>Debt securities with original maturity of up to one year</t>
  </si>
  <si>
    <t>Debt securities with original maturity of more than one year</t>
  </si>
  <si>
    <t>Loan with original maturity of up to one year</t>
  </si>
  <si>
    <t>Loan with original maturity of more than one year</t>
  </si>
  <si>
    <t>Equity and investment fund shares</t>
  </si>
  <si>
    <t>Insurance, pension and standardized guarantee schemes</t>
  </si>
  <si>
    <t>Financial derivatives</t>
  </si>
  <si>
    <t>Other accounts receivable</t>
  </si>
  <si>
    <t>Other assets</t>
  </si>
  <si>
    <t>Note:</t>
  </si>
  <si>
    <t>OFFICIAL MARKET STATISTICS</t>
  </si>
  <si>
    <t>Gross Domestic Product (GDP) at Market Prices (MUR Million)</t>
  </si>
  <si>
    <t>No. of Listed Companies (Equities) (End of Period)</t>
  </si>
  <si>
    <t>No of Listed Securities (Equities + Preference Shares +BOM Bills + Debentures + Authorised Mutual Funds)</t>
  </si>
  <si>
    <t>Market Capitalisation - SEM-ASI (Rs) (End of Period)</t>
  </si>
  <si>
    <t>Change in SEM-ASI Market Capitalisation (%)</t>
  </si>
  <si>
    <t>SEM-ASI</t>
  </si>
  <si>
    <t>SEMTRI-ASI</t>
  </si>
  <si>
    <t>Market Capitalisation (MUR Million) (End of Period)</t>
  </si>
  <si>
    <t>Change in Market Capitalisation (%)</t>
  </si>
  <si>
    <t>Market Capitalisation / GDP (%)</t>
  </si>
  <si>
    <t>Market Capitalisation (US$) (End of Period)</t>
  </si>
  <si>
    <t xml:space="preserve">Annual Traded Volume </t>
  </si>
  <si>
    <t>Change in Traded Volume (%)</t>
  </si>
  <si>
    <t>Annual Turnover (MUR)</t>
  </si>
  <si>
    <t>Change in Turnover (%)</t>
  </si>
  <si>
    <t>Turnover / Market Capitalisation (%)</t>
  </si>
  <si>
    <t>Turnover / GDP (%)</t>
  </si>
  <si>
    <t>Annual Turnover (US$)</t>
  </si>
  <si>
    <t>SEMDEX (End of Period)</t>
  </si>
  <si>
    <t>Change in SEMDEX (%)</t>
  </si>
  <si>
    <t>SEM-10 (End of Period)</t>
  </si>
  <si>
    <t>Change in SEM-10 (%)</t>
  </si>
  <si>
    <t>SEMTRI (MUR) (End of Period)</t>
  </si>
  <si>
    <t>Change in SEMTRI (MUR) (%)</t>
  </si>
  <si>
    <t>SEMTRI (US$)(End of Period)</t>
  </si>
  <si>
    <t>Change in SEMTRI (US$) (%)</t>
  </si>
  <si>
    <t>SEMSI</t>
  </si>
  <si>
    <t>DEVELOPMENT AND ENTERPRISE MARKET</t>
  </si>
  <si>
    <t>No. Listed Companies (Equities) (End of Period)</t>
  </si>
  <si>
    <t>Market Capitalisation (MUR) (End of Period)</t>
  </si>
  <si>
    <t>Market Capitalisation (US$)(End of Period)</t>
  </si>
  <si>
    <t>DEMEX(End of Period)</t>
  </si>
  <si>
    <t>DEMTRI (MUR) (End of Period)</t>
  </si>
  <si>
    <t>DEMTRI (US$)(End of Period)</t>
  </si>
  <si>
    <t>Official Market Indices</t>
  </si>
  <si>
    <t>INDEX</t>
  </si>
  <si>
    <t xml:space="preserve">SEMDEX </t>
  </si>
  <si>
    <t>High</t>
  </si>
  <si>
    <t>Low</t>
  </si>
  <si>
    <t>SEM 10*</t>
  </si>
  <si>
    <t>SEMTRI (MUR)</t>
  </si>
  <si>
    <t>SEMTRI (USD)</t>
  </si>
  <si>
    <t xml:space="preserve">SEM-ASI </t>
  </si>
  <si>
    <t>Development and Enterprise Market Indices</t>
  </si>
  <si>
    <t xml:space="preserve">DEMEX </t>
  </si>
  <si>
    <t>DEMTRI (MUR)</t>
  </si>
  <si>
    <t>DEMTRI (USD)</t>
  </si>
  <si>
    <t>FOREIGN INVESTMENTS</t>
  </si>
  <si>
    <t>Purchases (MUR) Inflows</t>
  </si>
  <si>
    <t>Sales (MUR) Outflows</t>
  </si>
  <si>
    <t>Net Purchases (MUR)</t>
  </si>
  <si>
    <t xml:space="preserve">Purchases (Volume) Inflows </t>
  </si>
  <si>
    <t xml:space="preserve">Sales (Volume) Outflows </t>
  </si>
  <si>
    <t xml:space="preserve">Net Purchases (Volume) </t>
  </si>
  <si>
    <t>DOMESTIC &amp; FOREIGN INVESTMENTS</t>
  </si>
  <si>
    <t xml:space="preserve">Volume Activity Analysis </t>
  </si>
  <si>
    <t>Total (%)</t>
  </si>
  <si>
    <t>Turnover Activity Analysis</t>
  </si>
  <si>
    <t>Purchases (Volume) Inflows</t>
  </si>
  <si>
    <t>Sales (Volume) Outflows</t>
  </si>
  <si>
    <t>Net Purchases (Volume)</t>
  </si>
  <si>
    <t>Notes:</t>
  </si>
  <si>
    <t>SEC-2.1A, SEC-2.1B &amp; SEC-2.3</t>
  </si>
  <si>
    <t>SEC 2.4 &amp; SEC 2.5</t>
  </si>
  <si>
    <t>Sec-4.2</t>
  </si>
  <si>
    <t>Finance Costs, Tax and other Expenses</t>
  </si>
  <si>
    <t>CIS</t>
  </si>
  <si>
    <t>FS - 1.5</t>
  </si>
  <si>
    <t>Growth /
Contraction (%)</t>
  </si>
  <si>
    <t>FS- 2.3 &amp; FS- 2.4</t>
  </si>
  <si>
    <t>Growth / 
Contraction (%)</t>
  </si>
  <si>
    <t>INVESTMENT IN FINANCE LEASE</t>
  </si>
  <si>
    <t>OTHER ASSETS</t>
  </si>
  <si>
    <t>DEPOSITS FROM CUSTOMERS</t>
  </si>
  <si>
    <t>Financial Year ending in 2019</t>
  </si>
  <si>
    <t>Reporting Currency</t>
  </si>
  <si>
    <t>USD (000)</t>
  </si>
  <si>
    <t>TOTAL NON CURRENT ASSETS</t>
  </si>
  <si>
    <t>TOTAL LIABILITIES &amp; EQUITY</t>
  </si>
  <si>
    <t>FS - 6.1</t>
  </si>
  <si>
    <t>GBC2s</t>
  </si>
  <si>
    <t>Table of Contents</t>
  </si>
  <si>
    <t>Disclaimer</t>
  </si>
  <si>
    <r>
      <t>Category</t>
    </r>
    <r>
      <rPr>
        <b/>
        <vertAlign val="superscript"/>
        <sz val="9"/>
        <color theme="0"/>
        <rFont val="Arial"/>
        <family val="2"/>
      </rPr>
      <t>1</t>
    </r>
  </si>
  <si>
    <r>
      <rPr>
        <i/>
        <vertAlign val="superscript"/>
        <sz val="9"/>
        <color theme="1"/>
        <rFont val="Arial"/>
        <family val="2"/>
      </rPr>
      <t>1</t>
    </r>
    <r>
      <rPr>
        <i/>
        <sz val="9"/>
        <color theme="1"/>
        <rFont val="Arial"/>
        <family val="2"/>
      </rPr>
      <t>Exclusive of companies holding a Global Business Licence</t>
    </r>
  </si>
  <si>
    <r>
      <t>No. of Insurance Brokers Reporting</t>
    </r>
    <r>
      <rPr>
        <b/>
        <vertAlign val="superscript"/>
        <sz val="9"/>
        <color theme="1"/>
        <rFont val="Arial"/>
        <family val="2"/>
      </rPr>
      <t>2</t>
    </r>
  </si>
  <si>
    <r>
      <t xml:space="preserve">No. of Investment Advisers reporting </t>
    </r>
    <r>
      <rPr>
        <b/>
        <vertAlign val="superscript"/>
        <sz val="9"/>
        <color theme="1"/>
        <rFont val="Arial"/>
        <family val="2"/>
      </rPr>
      <t>2</t>
    </r>
  </si>
  <si>
    <r>
      <t xml:space="preserve">No. of CIS Managers reporting </t>
    </r>
    <r>
      <rPr>
        <b/>
        <vertAlign val="superscript"/>
        <sz val="9"/>
        <color theme="1"/>
        <rFont val="Arial"/>
        <family val="2"/>
      </rPr>
      <t>2</t>
    </r>
  </si>
  <si>
    <t>List  of Appendices</t>
  </si>
  <si>
    <t xml:space="preserve">List of Acronyms </t>
  </si>
  <si>
    <t xml:space="preserve">BoM </t>
  </si>
  <si>
    <t>Bank of Mauritius</t>
  </si>
  <si>
    <t>CeF</t>
  </si>
  <si>
    <t>Closed-end Funds</t>
  </si>
  <si>
    <t>Collective Investment Schemes</t>
  </si>
  <si>
    <t>DEM</t>
  </si>
  <si>
    <t>Development and Enterprise Market</t>
  </si>
  <si>
    <t>FSC</t>
  </si>
  <si>
    <t>Financial Services Commission of Mauritius</t>
  </si>
  <si>
    <t>GBP</t>
  </si>
  <si>
    <t>British Pound</t>
  </si>
  <si>
    <t>GDP</t>
  </si>
  <si>
    <t>Gross Domestic Product</t>
  </si>
  <si>
    <t>JPY</t>
  </si>
  <si>
    <t>Japanese Yen</t>
  </si>
  <si>
    <t>Mauritian Rupees</t>
  </si>
  <si>
    <t>NAV</t>
  </si>
  <si>
    <t>Net Assets Value</t>
  </si>
  <si>
    <t>SEM</t>
  </si>
  <si>
    <t>Stock Exchange of Mauritius</t>
  </si>
  <si>
    <t>Statistics Mauritius</t>
  </si>
  <si>
    <t>USD</t>
  </si>
  <si>
    <t>United States Dollar</t>
  </si>
  <si>
    <t>PPS</t>
  </si>
  <si>
    <t>Private Pension Schemes</t>
  </si>
  <si>
    <t>PSA</t>
  </si>
  <si>
    <t>Pension Scheme Administrators</t>
  </si>
  <si>
    <t>ZAR</t>
  </si>
  <si>
    <t>South African Rand</t>
  </si>
  <si>
    <t>.</t>
  </si>
  <si>
    <t>Back</t>
  </si>
  <si>
    <t>b) Some entities were not operational or have wound up or have surrendered their licence during the year under review</t>
  </si>
  <si>
    <t>c) Some Insurers reported on their incidental business</t>
  </si>
  <si>
    <t>e) Some entities were licensed during the year under review and as such have not yet filed their first audited financial statements</t>
  </si>
  <si>
    <t>(excluding Companies holding a Category 1 Global Business Licence)</t>
  </si>
  <si>
    <t>Table 4 – FSC Licensees reporting for 2019</t>
  </si>
  <si>
    <t xml:space="preserve">Notes </t>
  </si>
  <si>
    <t>Table 1a – Codified List for FSC Mauritius Annual Statistical Bulletin 2020</t>
  </si>
  <si>
    <r>
      <t>No. of Investment Dealers Reporting</t>
    </r>
    <r>
      <rPr>
        <b/>
        <vertAlign val="superscript"/>
        <sz val="9"/>
        <color theme="1"/>
        <rFont val="Arial"/>
        <family val="2"/>
      </rPr>
      <t xml:space="preserve"> 2</t>
    </r>
  </si>
  <si>
    <r>
      <t xml:space="preserve">No. of Leasing Companies reporting </t>
    </r>
    <r>
      <rPr>
        <b/>
        <vertAlign val="superscript"/>
        <sz val="9"/>
        <color theme="1"/>
        <rFont val="Arial"/>
        <family val="2"/>
      </rPr>
      <t>2</t>
    </r>
  </si>
  <si>
    <t xml:space="preserve"> </t>
  </si>
  <si>
    <t xml:space="preserve">Table 1b  – Selected Economic Indicators of Mauritius </t>
  </si>
  <si>
    <t>USD Billion</t>
  </si>
  <si>
    <t>Table 6a – Total Assets of GBC1s and GBC2s</t>
  </si>
  <si>
    <t>No.</t>
  </si>
  <si>
    <t>Relevant Section of  Securities Act 2005</t>
  </si>
  <si>
    <t xml:space="preserve">Category 1 Global Business Companies and Global Business Corporations </t>
  </si>
  <si>
    <t>Category 2 Global Business Companies</t>
  </si>
  <si>
    <t>4. Resignation / Retirement / Termination of contract / Deceased</t>
  </si>
  <si>
    <t>Management Companies                       (Corporate Trustees only)</t>
  </si>
  <si>
    <t>FSC Mauritius Annual Statistical Bulletin 2021</t>
  </si>
  <si>
    <t>© 2021 Published by the Financial Services Commission, Mauritius</t>
  </si>
  <si>
    <t>FS-1.18</t>
  </si>
  <si>
    <t>Robotic and Artificial Intelligence Enabled Advisory Services</t>
  </si>
  <si>
    <t>FS-1.19</t>
  </si>
  <si>
    <t>Crowdfunding</t>
  </si>
  <si>
    <t>Investment Dealer(Derivatives)</t>
  </si>
  <si>
    <r>
      <t>For the recognition of the 1</t>
    </r>
    <r>
      <rPr>
        <vertAlign val="superscript"/>
        <sz val="9"/>
        <rFont val="Arial"/>
        <family val="2"/>
      </rPr>
      <t>st</t>
    </r>
    <r>
      <rPr>
        <sz val="9"/>
        <rFont val="Arial"/>
        <family val="2"/>
      </rPr>
      <t>to 25</t>
    </r>
    <r>
      <rPr>
        <vertAlign val="superscript"/>
        <sz val="9"/>
        <rFont val="Arial"/>
        <family val="2"/>
      </rPr>
      <t>th</t>
    </r>
    <r>
      <rPr>
        <sz val="9"/>
        <rFont val="Arial"/>
        <family val="2"/>
      </rPr>
      <t>sub-fund</t>
    </r>
  </si>
  <si>
    <t>For the recognition of the 26th to 50th sub-fund</t>
  </si>
  <si>
    <t>For the recognition of the 51st sub fund and any additional sub fund</t>
  </si>
  <si>
    <r>
      <t>Foreign Investment Dealers</t>
    </r>
    <r>
      <rPr>
        <b/>
        <sz val="9"/>
        <color rgb="FFFF0000"/>
        <rFont val="Arial"/>
        <family val="2"/>
      </rPr>
      <t xml:space="preserve"> </t>
    </r>
  </si>
  <si>
    <t>S 155(2)(xc)</t>
  </si>
  <si>
    <t>Captive Insurance Business</t>
  </si>
  <si>
    <t>Category 1 Global Business Licence or Global Business Licence</t>
  </si>
  <si>
    <t>Treasury Management &amp; Investment Banking</t>
  </si>
  <si>
    <t>Stock Markets and Providers of Market Infrastructure</t>
  </si>
  <si>
    <t>Employment as at 1 Jul 20</t>
  </si>
  <si>
    <t>Employment as at 31 Dec 20</t>
  </si>
  <si>
    <t>No. of temporary staff with a contract of 1 year or less as at 31 Dec 20</t>
  </si>
  <si>
    <r>
      <rPr>
        <b/>
        <sz val="10"/>
        <rFont val="Times New Roman"/>
        <family val="1"/>
      </rPr>
      <t xml:space="preserve">Source: </t>
    </r>
    <r>
      <rPr>
        <sz val="10"/>
        <rFont val="Times New Roman"/>
        <family val="1"/>
      </rPr>
      <t>SEM Factbook 2021</t>
    </r>
  </si>
  <si>
    <t>Financial Year ending in 2020</t>
  </si>
  <si>
    <t>Financial Year Ended in 2020</t>
  </si>
  <si>
    <t>No. of General Insurance Business Licensed as at 31 December 2020</t>
  </si>
  <si>
    <t>Financial Year 
ended in 2020</t>
  </si>
  <si>
    <t>Financial Year 
ended in 2019</t>
  </si>
  <si>
    <t>Table 4 – FSC Licensees reporting for 2020</t>
  </si>
  <si>
    <t>as at 31 December 2020</t>
  </si>
  <si>
    <t xml:space="preserve">Domestic </t>
  </si>
  <si>
    <t xml:space="preserve">Foreign </t>
  </si>
  <si>
    <t>Foreign</t>
  </si>
  <si>
    <t>Number of Policies in Force at End of Year:</t>
  </si>
  <si>
    <r>
      <t>No. of  Insurance Brokers Licensed as at 31 December 2020</t>
    </r>
    <r>
      <rPr>
        <b/>
        <vertAlign val="superscript"/>
        <sz val="9"/>
        <color theme="1"/>
        <rFont val="Arial"/>
        <family val="2"/>
      </rPr>
      <t>1</t>
    </r>
  </si>
  <si>
    <r>
      <t>No. of  Pension Scheme Administrators  Licensed as at 31 December 2020</t>
    </r>
    <r>
      <rPr>
        <b/>
        <vertAlign val="superscript"/>
        <sz val="9"/>
        <color theme="1"/>
        <rFont val="Times New Roman"/>
        <family val="1"/>
      </rPr>
      <t>1</t>
    </r>
  </si>
  <si>
    <r>
      <t>No. of Pension Scheme Administrators Reporting</t>
    </r>
    <r>
      <rPr>
        <b/>
        <vertAlign val="superscript"/>
        <sz val="9"/>
        <color theme="1"/>
        <rFont val="Times New Roman"/>
        <family val="1"/>
      </rPr>
      <t>2</t>
    </r>
  </si>
  <si>
    <r>
      <t xml:space="preserve">No. of Investment Dealers Licensed as at 31 December 2020 </t>
    </r>
    <r>
      <rPr>
        <b/>
        <vertAlign val="superscript"/>
        <sz val="9"/>
        <color theme="1"/>
        <rFont val="Arial"/>
        <family val="2"/>
      </rPr>
      <t xml:space="preserve">1 </t>
    </r>
  </si>
  <si>
    <r>
      <rPr>
        <vertAlign val="superscript"/>
        <sz val="9"/>
        <rFont val="Arial"/>
        <family val="2"/>
      </rPr>
      <t>2</t>
    </r>
    <r>
      <rPr>
        <sz val="9"/>
        <rFont val="Arial"/>
        <family val="2"/>
      </rPr>
      <t xml:space="preserve"> Exclusive of 2 companies which did not submit their AFS by end of November 2021</t>
    </r>
  </si>
  <si>
    <r>
      <t>No. of Long-Term Insurance Business Licensed as at 31 December 2020</t>
    </r>
    <r>
      <rPr>
        <b/>
        <vertAlign val="superscript"/>
        <sz val="9"/>
        <color theme="1"/>
        <rFont val="Arial"/>
        <family val="2"/>
      </rPr>
      <t>1</t>
    </r>
  </si>
  <si>
    <r>
      <t>No. of Long-Term Insurance Business Reporting</t>
    </r>
    <r>
      <rPr>
        <b/>
        <vertAlign val="superscript"/>
        <sz val="9"/>
        <color theme="1"/>
        <rFont val="Arial"/>
        <family val="2"/>
      </rPr>
      <t>2</t>
    </r>
  </si>
  <si>
    <t>As at 31 Dec 2020</t>
  </si>
  <si>
    <r>
      <t>No. of Private Pension Schemes Licensed as at 31 December 2020</t>
    </r>
    <r>
      <rPr>
        <b/>
        <vertAlign val="superscript"/>
        <sz val="9"/>
        <color theme="1"/>
        <rFont val="Arial"/>
        <family val="2"/>
      </rPr>
      <t>1</t>
    </r>
  </si>
  <si>
    <r>
      <t>No. of Private Pension Schemes Reporting</t>
    </r>
    <r>
      <rPr>
        <b/>
        <vertAlign val="superscript"/>
        <sz val="9"/>
        <color theme="1"/>
        <rFont val="Arial"/>
        <family val="2"/>
      </rPr>
      <t>2</t>
    </r>
  </si>
  <si>
    <t>Financial Year 
ending in 2020</t>
  </si>
  <si>
    <t>Financial Year 
ending in 2019</t>
  </si>
  <si>
    <r>
      <t>No. of Leasing Companies Licensed as at 31 December 2020</t>
    </r>
    <r>
      <rPr>
        <b/>
        <vertAlign val="superscript"/>
        <sz val="9"/>
        <color theme="1"/>
        <rFont val="Arial"/>
        <family val="2"/>
      </rPr>
      <t>1</t>
    </r>
  </si>
  <si>
    <r>
      <rPr>
        <vertAlign val="superscript"/>
        <sz val="9"/>
        <rFont val="Arial"/>
        <family val="2"/>
      </rPr>
      <t>2</t>
    </r>
    <r>
      <rPr>
        <sz val="9"/>
        <rFont val="Arial"/>
        <family val="2"/>
      </rPr>
      <t xml:space="preserve"> Exclusive of 1 company which had not submitted its AFS by end of November 2021</t>
    </r>
  </si>
  <si>
    <t>Table 1a - Codified List for FSC Mauritius Annual Statistical Bulletin 2021</t>
  </si>
  <si>
    <r>
      <t>2019</t>
    </r>
    <r>
      <rPr>
        <b/>
        <vertAlign val="superscript"/>
        <sz val="10"/>
        <rFont val="Arial"/>
        <family val="2"/>
      </rPr>
      <t xml:space="preserve"> </t>
    </r>
    <r>
      <rPr>
        <b/>
        <vertAlign val="superscript"/>
        <sz val="10"/>
        <color theme="0"/>
        <rFont val="Arial"/>
        <family val="2"/>
      </rPr>
      <t>1</t>
    </r>
  </si>
  <si>
    <r>
      <t>2020</t>
    </r>
    <r>
      <rPr>
        <b/>
        <vertAlign val="superscript"/>
        <sz val="10"/>
        <color theme="0"/>
        <rFont val="Arial"/>
        <family val="2"/>
      </rPr>
      <t xml:space="preserve"> 2</t>
    </r>
  </si>
  <si>
    <t>Table 1b – Selected Economic Indicators of Mauritius</t>
  </si>
  <si>
    <r>
      <rPr>
        <vertAlign val="superscript"/>
        <sz val="9"/>
        <color theme="1"/>
        <rFont val="Arial"/>
        <family val="2"/>
      </rPr>
      <t>1</t>
    </r>
    <r>
      <rPr>
        <sz val="9"/>
        <color theme="1"/>
        <rFont val="Arial"/>
        <family val="2"/>
      </rPr>
      <t xml:space="preserve"> Revised</t>
    </r>
  </si>
  <si>
    <r>
      <t>No. of Credit Finance &amp; Factoring companies  as at 31 December 2020</t>
    </r>
    <r>
      <rPr>
        <b/>
        <vertAlign val="superscript"/>
        <sz val="9"/>
        <color theme="1"/>
        <rFont val="Arial"/>
        <family val="2"/>
      </rPr>
      <t>1</t>
    </r>
  </si>
  <si>
    <r>
      <t xml:space="preserve">No. of Credit Finance &amp; Factoring Companies Reporting </t>
    </r>
    <r>
      <rPr>
        <b/>
        <vertAlign val="superscript"/>
        <sz val="9"/>
        <color theme="1"/>
        <rFont val="Arial"/>
        <family val="2"/>
      </rPr>
      <t>2</t>
    </r>
  </si>
  <si>
    <r>
      <rPr>
        <vertAlign val="superscript"/>
        <sz val="9"/>
        <color theme="1"/>
        <rFont val="Arial"/>
        <family val="2"/>
      </rPr>
      <t>2</t>
    </r>
    <r>
      <rPr>
        <sz val="9"/>
        <color theme="1"/>
        <rFont val="Arial"/>
        <family val="2"/>
      </rPr>
      <t xml:space="preserve"> Provisional</t>
    </r>
  </si>
  <si>
    <t>Number of Licensees as at 31 December 2020 and Number of Licensees reporting for period 2020 may differ for the following reasons</t>
  </si>
  <si>
    <t>d) Some entities have not yet submitted their Financial Summaries as at end November 2021</t>
  </si>
  <si>
    <r>
      <rPr>
        <vertAlign val="superscript"/>
        <sz val="9"/>
        <rFont val="Arial"/>
        <family val="2"/>
      </rPr>
      <t>2</t>
    </r>
    <r>
      <rPr>
        <sz val="9"/>
        <rFont val="Arial"/>
        <family val="2"/>
      </rPr>
      <t xml:space="preserve"> Exclusive of 11 companies which had not submitted their AFS by end of November 2020, 1 company not in operation, and 1 Newly licensed company</t>
    </r>
  </si>
  <si>
    <r>
      <rPr>
        <b/>
        <i/>
        <sz val="9"/>
        <rFont val="Arial"/>
        <family val="2"/>
      </rPr>
      <t xml:space="preserve">Source: </t>
    </r>
    <r>
      <rPr>
        <i/>
        <sz val="9"/>
        <rFont val="Arial"/>
        <family val="2"/>
      </rPr>
      <t>SEM Factbook 2021</t>
    </r>
  </si>
  <si>
    <r>
      <t>No. of Investment Banks Licensed as at 31 December 2020</t>
    </r>
    <r>
      <rPr>
        <b/>
        <vertAlign val="superscript"/>
        <sz val="9"/>
        <color theme="1"/>
        <rFont val="Arial"/>
        <family val="2"/>
      </rPr>
      <t>1</t>
    </r>
  </si>
  <si>
    <r>
      <rPr>
        <vertAlign val="superscript"/>
        <sz val="9"/>
        <rFont val="Arial"/>
        <family val="2"/>
      </rPr>
      <t>2</t>
    </r>
    <r>
      <rPr>
        <sz val="9"/>
        <rFont val="Arial"/>
        <family val="2"/>
      </rPr>
      <t xml:space="preserve"> Exclusive of 1 company whose licence has been suspended and 1 company whose core business is not Investment banking</t>
    </r>
  </si>
  <si>
    <r>
      <t xml:space="preserve">No. of Investment Advisers Licensed as at 31 December 2020 </t>
    </r>
    <r>
      <rPr>
        <b/>
        <vertAlign val="superscript"/>
        <sz val="9"/>
        <color theme="1"/>
        <rFont val="Arial"/>
        <family val="2"/>
      </rPr>
      <t>1</t>
    </r>
  </si>
  <si>
    <t>Table 6b – Assets Breakdown of GBC 1s</t>
  </si>
  <si>
    <r>
      <t>No. of CIS Managers licensed as at 31st December 2020</t>
    </r>
    <r>
      <rPr>
        <b/>
        <vertAlign val="superscript"/>
        <sz val="9"/>
        <color theme="1"/>
        <rFont val="Arial"/>
        <family val="2"/>
      </rPr>
      <t>1</t>
    </r>
  </si>
  <si>
    <r>
      <rPr>
        <vertAlign val="superscript"/>
        <sz val="9"/>
        <rFont val="Arial"/>
        <family val="2"/>
      </rPr>
      <t>2</t>
    </r>
    <r>
      <rPr>
        <sz val="9"/>
        <rFont val="Arial"/>
        <family val="2"/>
      </rPr>
      <t xml:space="preserve"> Exclusive of 2 companies in process of winding up and 3 companies whose core business is not CIS Manager</t>
    </r>
  </si>
  <si>
    <r>
      <t>No. of Registrar and Transfer Agents Licensed as at 31 December 2020</t>
    </r>
    <r>
      <rPr>
        <b/>
        <vertAlign val="superscript"/>
        <sz val="9"/>
        <color theme="1"/>
        <rFont val="Arial"/>
        <family val="2"/>
      </rPr>
      <t>1</t>
    </r>
  </si>
  <si>
    <r>
      <t>No. of Registrar and Transfer Agents Reporting</t>
    </r>
    <r>
      <rPr>
        <b/>
        <vertAlign val="superscript"/>
        <sz val="9"/>
        <color theme="1"/>
        <rFont val="Arial"/>
        <family val="2"/>
      </rPr>
      <t>2</t>
    </r>
  </si>
  <si>
    <r>
      <t xml:space="preserve">No. of Treasury Management Companies Reporting </t>
    </r>
    <r>
      <rPr>
        <b/>
        <vertAlign val="superscript"/>
        <sz val="9"/>
        <color theme="1"/>
        <rFont val="Arial"/>
        <family val="2"/>
      </rPr>
      <t>2</t>
    </r>
  </si>
  <si>
    <r>
      <t xml:space="preserve">No. of  Treasury Management Companies  Licensed as at 31 December 2020 </t>
    </r>
    <r>
      <rPr>
        <b/>
        <vertAlign val="superscript"/>
        <sz val="10"/>
        <color theme="1"/>
        <rFont val="Arial"/>
        <family val="2"/>
      </rPr>
      <t>1</t>
    </r>
  </si>
  <si>
    <r>
      <t>No. of Management Companies Licensed as at 31 December 2020</t>
    </r>
    <r>
      <rPr>
        <b/>
        <vertAlign val="superscript"/>
        <sz val="10"/>
        <color theme="1"/>
        <rFont val="Arial"/>
        <family val="2"/>
      </rPr>
      <t xml:space="preserve"> 1</t>
    </r>
  </si>
  <si>
    <r>
      <t>No. of Management Companies Reporting</t>
    </r>
    <r>
      <rPr>
        <b/>
        <vertAlign val="superscript"/>
        <sz val="10"/>
        <color theme="1"/>
        <rFont val="Arial"/>
        <family val="2"/>
      </rPr>
      <t xml:space="preserve"> 2</t>
    </r>
  </si>
  <si>
    <t>Financial Year ending in 2020</t>
  </si>
  <si>
    <r>
      <t>No. of  Management Companies (Corporate Trustees Only)  Licensed as at 31 December 2020</t>
    </r>
    <r>
      <rPr>
        <b/>
        <vertAlign val="superscript"/>
        <sz val="9"/>
        <color theme="1"/>
        <rFont val="Arial"/>
        <family val="2"/>
      </rPr>
      <t>1</t>
    </r>
  </si>
  <si>
    <r>
      <t xml:space="preserve">No. of Management Companies (Corporate Trustees Only) Reporting </t>
    </r>
    <r>
      <rPr>
        <b/>
        <vertAlign val="superscript"/>
        <sz val="9"/>
        <color theme="1"/>
        <rFont val="Arial"/>
        <family val="2"/>
      </rPr>
      <t>2</t>
    </r>
  </si>
  <si>
    <r>
      <rPr>
        <vertAlign val="superscript"/>
        <sz val="9"/>
        <rFont val="Arial"/>
        <family val="2"/>
      </rPr>
      <t xml:space="preserve">1 </t>
    </r>
    <r>
      <rPr>
        <sz val="9"/>
        <rFont val="Arial"/>
        <family val="2"/>
      </rPr>
      <t>Exclusive of companies holding GBC1/ GBL Licence</t>
    </r>
  </si>
  <si>
    <r>
      <rPr>
        <vertAlign val="superscript"/>
        <sz val="9"/>
        <rFont val="Arial"/>
        <family val="2"/>
      </rPr>
      <t>2</t>
    </r>
    <r>
      <rPr>
        <sz val="9"/>
        <rFont val="Arial"/>
        <family val="2"/>
      </rPr>
      <t xml:space="preserve"> Exclusive of 3 companies which did not submit their AFS by November 2021, 1 Newly licensed company and 1 company whose core business is not Management Companies (Corporate Trustees Only)</t>
    </r>
  </si>
  <si>
    <t>* Data from Survey of Employment and Earnings in Large Establishments</t>
  </si>
  <si>
    <t>Category 1 Global Business Licence / Global Business Corporations</t>
  </si>
  <si>
    <t>GBC1s / GBCs</t>
  </si>
  <si>
    <t>GBC2s/ Authorised Companies</t>
  </si>
  <si>
    <t>Table 6a - Total Assets of Entities Operating under the Global Business (USD Billion)</t>
  </si>
  <si>
    <t>Table 6b - Assets Breakdown of GBC1s / GBCs</t>
  </si>
  <si>
    <t>Table 7a – Direct Employment by licensed activity as at 31 December 2020</t>
  </si>
  <si>
    <t>Table 7b – Direct Employment Movement as at 31 December 2020</t>
  </si>
  <si>
    <t xml:space="preserve">Table 8 – Financial Performance of Long-Term Insurance Business </t>
  </si>
  <si>
    <t xml:space="preserve">Table 9 – Financial Performance of General Insurance Business </t>
  </si>
  <si>
    <t xml:space="preserve">Table 10a – Long Term Insurance Business Policies and Premiums Breakdown </t>
  </si>
  <si>
    <t xml:space="preserve">Table 10b – General Insurance Business Policies and Premiums Breakdown </t>
  </si>
  <si>
    <t xml:space="preserve">Table 11 – Insurers Claims Breakdown </t>
  </si>
  <si>
    <t xml:space="preserve">Table 12 – Distribution of Assets of Insurers </t>
  </si>
  <si>
    <t xml:space="preserve">Table 13 – Financial Performance of Insurance Brokers </t>
  </si>
  <si>
    <t xml:space="preserve">Table 14 – Financial Performance of Private Pension Schemes (PPS) </t>
  </si>
  <si>
    <t xml:space="preserve">Table 15 – Financial Performance of Pension Scheme Administrators </t>
  </si>
  <si>
    <t xml:space="preserve">Table 16 – Official Market Statistics </t>
  </si>
  <si>
    <t xml:space="preserve">Table 17a – Market Indices (SEM / DEM) – High / Low Performance </t>
  </si>
  <si>
    <t xml:space="preserve">Table 17b – Investment on the Stock Exchange of Mauritius </t>
  </si>
  <si>
    <t xml:space="preserve">Table 18 – Financial Performance of  Investment Banking </t>
  </si>
  <si>
    <t xml:space="preserve">Table 19 – Financial Performance of Investment Dealers </t>
  </si>
  <si>
    <t xml:space="preserve">Table 20 – Financial Performance of Investment Advisers </t>
  </si>
  <si>
    <t xml:space="preserve">Table 21 – Financial Performance of CIS Managers </t>
  </si>
  <si>
    <t xml:space="preserve">Table 22 – Financial Performance of Registrar and Transfer Agents </t>
  </si>
  <si>
    <t xml:space="preserve">Table 23 – Financial Performance of Credit Finance &amp; Factoring </t>
  </si>
  <si>
    <t xml:space="preserve">Table 24 – Financial Performance of Leasing Companies </t>
  </si>
  <si>
    <t xml:space="preserve">Table 25 – Financial Performance of Treasury Management </t>
  </si>
  <si>
    <t>Table 7a - Direct Employment by licensed activity as at 31 December 2020</t>
  </si>
  <si>
    <t>Table 7b - Direct Employment movement as at 31 December 2020</t>
  </si>
  <si>
    <t>Table 8 – Financial Performance of Long-Term Insurance Business</t>
  </si>
  <si>
    <t>Table 9 – Financial Performance of General Insurance Business</t>
  </si>
  <si>
    <t>Table 10a – Long Term Insurance Business Policies and Premiums Breakdown</t>
  </si>
  <si>
    <t>Table 10b – General Insurance Business Policies and Premiums Breakdown</t>
  </si>
  <si>
    <t>Table 11 – Insurers Claims Breakdown</t>
  </si>
  <si>
    <t>Table 12 - Distribution of Assets of Insurers</t>
  </si>
  <si>
    <t>Table 13 - Financial Performance of Insurance Brokers</t>
  </si>
  <si>
    <t>Table 14 - Financial Position of Private Pension Schemes (PPS)</t>
  </si>
  <si>
    <t>Table 15 - Financial Performance of Pension Scheme Administrators</t>
  </si>
  <si>
    <t>Table 16 – Official Market Statistics</t>
  </si>
  <si>
    <t>Table 17a – Market Indices (SEM / DEM) – High / Low Performance</t>
  </si>
  <si>
    <t>Table 17b – Investment on the Stock Exchange of Mauritius</t>
  </si>
  <si>
    <t xml:space="preserve">Table 18 - Financial Performance of Investment Banks </t>
  </si>
  <si>
    <t>Table 19 – Financial Performance of Investment Dealers</t>
  </si>
  <si>
    <t>Table 20 – Financial Performance of Investment Advisers</t>
  </si>
  <si>
    <t>Table 21 – Financial Performance of CIS Managers</t>
  </si>
  <si>
    <t>Table 22 - Financial Performance of Registrar and Transfer Agents</t>
  </si>
  <si>
    <t>Table 23 – Financial Performance of Credit Finance &amp; Factoring</t>
  </si>
  <si>
    <t>Table 24 – Financial Performance of Leasing Companies</t>
  </si>
  <si>
    <t>Table 25 - Financial Performance of Treasury Management</t>
  </si>
  <si>
    <t>Table 26 – Financial Performance of Management Companies</t>
  </si>
  <si>
    <t>Table 27 - Financial Performance of Corporate Trustees</t>
  </si>
  <si>
    <t xml:space="preserve">Table 26 – Financial Performance of Management Companies </t>
  </si>
  <si>
    <t>Table 27 – Financial Performance of Management Companies (Corporate Trustees Only)</t>
  </si>
  <si>
    <r>
      <rPr>
        <i/>
        <vertAlign val="superscript"/>
        <sz val="9"/>
        <color theme="1"/>
        <rFont val="Arial"/>
        <family val="2"/>
      </rPr>
      <t>2</t>
    </r>
    <r>
      <rPr>
        <i/>
        <sz val="9"/>
        <color theme="1"/>
        <rFont val="Arial"/>
        <family val="2"/>
      </rPr>
      <t xml:space="preserve"> Inclusive of 3 General Business Insurers which reported on their incidental long-term business activities</t>
    </r>
  </si>
  <si>
    <t>Other*</t>
  </si>
  <si>
    <t>*Other</t>
  </si>
  <si>
    <t>Includes Global Legal Advisory Services, Rating Agencies and Peer to Peer Lending</t>
  </si>
  <si>
    <r>
      <t xml:space="preserve">No. of Investment Banks  Reporting </t>
    </r>
    <r>
      <rPr>
        <b/>
        <vertAlign val="superscript"/>
        <sz val="9"/>
        <color theme="1"/>
        <rFont val="Arial"/>
        <family val="2"/>
      </rPr>
      <t>2</t>
    </r>
  </si>
  <si>
    <r>
      <rPr>
        <vertAlign val="superscript"/>
        <sz val="9"/>
        <rFont val="Arial"/>
        <family val="2"/>
      </rPr>
      <t>2</t>
    </r>
    <r>
      <rPr>
        <sz val="9"/>
        <rFont val="Arial"/>
        <family val="2"/>
      </rPr>
      <t xml:space="preserve">  Exclusive of 5 companies whose core business is not Credit Finance or Factoring, and 1 company whose licence has been suspended</t>
    </r>
  </si>
  <si>
    <t xml:space="preserve">GBC1s / GBCs </t>
  </si>
  <si>
    <r>
      <rPr>
        <i/>
        <vertAlign val="superscript"/>
        <sz val="9"/>
        <color theme="1"/>
        <rFont val="Arial"/>
        <family val="2"/>
      </rPr>
      <t>1</t>
    </r>
    <r>
      <rPr>
        <i/>
        <sz val="9"/>
        <color theme="1"/>
        <rFont val="Arial"/>
        <family val="2"/>
      </rPr>
      <t xml:space="preserve"> Exclusive of companies holding a GBC1 / GBC Licence</t>
    </r>
  </si>
  <si>
    <r>
      <rPr>
        <vertAlign val="superscript"/>
        <sz val="9"/>
        <rFont val="Arial"/>
        <family val="2"/>
      </rPr>
      <t>1</t>
    </r>
    <r>
      <rPr>
        <sz val="9"/>
        <rFont val="Arial"/>
        <family val="2"/>
      </rPr>
      <t xml:space="preserve"> Exclusive of companies holding a GBC1 / GBC Licence</t>
    </r>
  </si>
  <si>
    <r>
      <rPr>
        <vertAlign val="superscript"/>
        <sz val="9"/>
        <rFont val="Arial"/>
        <family val="2"/>
      </rPr>
      <t>2</t>
    </r>
    <r>
      <rPr>
        <sz val="9"/>
        <rFont val="Arial"/>
        <family val="2"/>
      </rPr>
      <t xml:space="preserve"> Exclusive of 1 company which is newly licensed, 1 company whose core business is not insurance broker, 1 company whose licence has been suspended and 3 companies which had not submitted their AFS by end of November 2021.</t>
    </r>
  </si>
  <si>
    <r>
      <rPr>
        <vertAlign val="superscript"/>
        <sz val="9"/>
        <rFont val="Arial"/>
        <family val="2"/>
      </rPr>
      <t>2</t>
    </r>
    <r>
      <rPr>
        <sz val="9"/>
        <rFont val="Arial"/>
        <family val="2"/>
      </rPr>
      <t xml:space="preserve"> Exclusive of 3 companies which are in process of winding up</t>
    </r>
  </si>
  <si>
    <r>
      <rPr>
        <vertAlign val="superscript"/>
        <sz val="9"/>
        <rFont val="Arial"/>
        <family val="2"/>
      </rPr>
      <t xml:space="preserve">1 </t>
    </r>
    <r>
      <rPr>
        <sz val="9"/>
        <rFont val="Arial"/>
        <family val="2"/>
      </rPr>
      <t>Exclusive of companies holding a GBC1 / GBC Licence</t>
    </r>
  </si>
  <si>
    <r>
      <rPr>
        <vertAlign val="superscript"/>
        <sz val="9"/>
        <rFont val="Arial"/>
        <family val="2"/>
      </rPr>
      <t xml:space="preserve">2  </t>
    </r>
    <r>
      <rPr>
        <sz val="9"/>
        <rFont val="Arial"/>
        <family val="2"/>
      </rPr>
      <t>Exclusive of 1 company whose licence has been surrendered</t>
    </r>
  </si>
  <si>
    <r>
      <rPr>
        <vertAlign val="superscript"/>
        <sz val="10"/>
        <rFont val="Arial"/>
        <family val="2"/>
      </rPr>
      <t>1</t>
    </r>
    <r>
      <rPr>
        <sz val="10"/>
        <rFont val="Arial"/>
        <family val="2"/>
      </rPr>
      <t xml:space="preserve"> Exclusive of companies holding GBC1/ GBL Licence</t>
    </r>
  </si>
  <si>
    <r>
      <rPr>
        <vertAlign val="superscript"/>
        <sz val="10"/>
        <rFont val="Arial"/>
        <family val="2"/>
      </rPr>
      <t>2</t>
    </r>
    <r>
      <rPr>
        <sz val="10"/>
        <rFont val="Arial"/>
        <family val="2"/>
      </rPr>
      <t xml:space="preserve"> Exclusive of 7 companies which did not submit their AFS by November 2021 and 3 Newly licensed companies</t>
    </r>
  </si>
  <si>
    <r>
      <t xml:space="preserve">New Recruits From Outside Financial Services Sector </t>
    </r>
    <r>
      <rPr>
        <vertAlign val="superscript"/>
        <sz val="9"/>
        <color rgb="FF000000"/>
        <rFont val="Arial"/>
        <family val="2"/>
      </rPr>
      <t>1</t>
    </r>
    <r>
      <rPr>
        <sz val="9"/>
        <color rgb="FF000000"/>
        <rFont val="Arial"/>
        <family val="2"/>
      </rPr>
      <t xml:space="preserve"> </t>
    </r>
  </si>
  <si>
    <r>
      <t xml:space="preserve">New Recruits Within Financial Service Sector </t>
    </r>
    <r>
      <rPr>
        <vertAlign val="superscript"/>
        <sz val="9"/>
        <color rgb="FF000000"/>
        <rFont val="Arial"/>
        <family val="2"/>
      </rPr>
      <t>2</t>
    </r>
  </si>
  <si>
    <r>
      <t xml:space="preserve">New Recruits who were unemployed </t>
    </r>
    <r>
      <rPr>
        <vertAlign val="superscript"/>
        <sz val="9"/>
        <color rgb="FF000000"/>
        <rFont val="Arial"/>
        <family val="2"/>
      </rPr>
      <t>3</t>
    </r>
  </si>
  <si>
    <r>
      <t xml:space="preserve">Resignation/ Retirement/ Termination of contract/ Decease </t>
    </r>
    <r>
      <rPr>
        <vertAlign val="superscript"/>
        <sz val="9"/>
        <color rgb="FF000000"/>
        <rFont val="Arial"/>
        <family val="2"/>
      </rPr>
      <t>4</t>
    </r>
    <r>
      <rPr>
        <sz val="9"/>
        <color rgb="FF000000"/>
        <rFont val="Arial"/>
        <family val="2"/>
      </rPr>
      <t xml:space="preserve"> </t>
    </r>
  </si>
  <si>
    <r>
      <t xml:space="preserve">Other / Closure of company </t>
    </r>
    <r>
      <rPr>
        <vertAlign val="superscript"/>
        <sz val="9"/>
        <color rgb="FF000000"/>
        <rFont val="Arial"/>
        <family val="2"/>
      </rPr>
      <t>5</t>
    </r>
    <r>
      <rPr>
        <sz val="9"/>
        <color rgb="FF000000"/>
        <rFont val="Arial"/>
        <family val="2"/>
      </rPr>
      <t xml:space="preserve">  </t>
    </r>
  </si>
  <si>
    <t>While all care has been taken in the preparation of this Annual Statistical Bulletin, the Financial Services Commission, Mauritius does not, in any way whatsoever, warrant expressly or impliedly the accuracy and completeness of its contents and shall not be liable for any loss or damage (including, without limitation, damages for loss of business or loss of profits) arising in contract, tort or otherwise suffered by any person / entity relying on the information contained in this Statistical Bulletin or arising from any shortcoming, defect or inaccuracy, through inadvertence or otherwise.</t>
  </si>
  <si>
    <t>The contents of this Statistical Bulletin are meant for information purposes only. The data collected through Statutory Returns and Surveys have been prepared as a general overview. The Financial Services Commission, Mauritius is in no way whatsoever providing financial or other professional advice through this publication and none of its contents should be interpreted or relied on as such.</t>
  </si>
  <si>
    <t>Any discrepancy may be brought to the notice of the Commission at: fscmauritius@intnet.mu / statistics@fscmauritius.org. The Financial Services Commission, Mauritius reserves the right to revise / amend any information published in this Statistical Bulletin.</t>
  </si>
  <si>
    <t>This Statistical Bulletin contains references to certain Acts of Parliament and secondary legislation and in the event of any discrepancy or inconsistency therein, the authoritative version of these Acts of Parliament or secondary legislation as published in the Government Gazette will prevail.</t>
  </si>
  <si>
    <t>S 79A</t>
  </si>
  <si>
    <t>S 7</t>
  </si>
  <si>
    <r>
      <rPr>
        <b/>
        <sz val="9"/>
        <color theme="1"/>
        <rFont val="Arial"/>
        <family val="2"/>
      </rPr>
      <t xml:space="preserve">Source: </t>
    </r>
    <r>
      <rPr>
        <sz val="9"/>
        <color theme="1"/>
        <rFont val="Arial"/>
        <family val="2"/>
      </rPr>
      <t>Statistics Mauritius (SM) and Bank of Mauritius (BoM)</t>
    </r>
  </si>
  <si>
    <t>Approval / Authorisation</t>
  </si>
  <si>
    <t>Licence / Authorisation</t>
  </si>
  <si>
    <t xml:space="preserve"> Licence / Authorisation</t>
  </si>
  <si>
    <t>Licence / Approval</t>
  </si>
  <si>
    <t>a) Some entities may hold more than one licence, and hence, to avoid duplication, only data on core business of the licensees have been reported</t>
  </si>
  <si>
    <r>
      <rPr>
        <b/>
        <i/>
        <sz val="9"/>
        <color theme="1"/>
        <rFont val="Arial"/>
        <family val="2"/>
      </rPr>
      <t>Source:</t>
    </r>
    <r>
      <rPr>
        <i/>
        <sz val="9"/>
        <color theme="1"/>
        <rFont val="Arial"/>
        <family val="2"/>
      </rPr>
      <t xml:space="preserve"> Audited Financial Statements</t>
    </r>
  </si>
  <si>
    <r>
      <rPr>
        <b/>
        <i/>
        <sz val="9"/>
        <color theme="1"/>
        <rFont val="Arial"/>
        <family val="2"/>
      </rPr>
      <t xml:space="preserve">Source: </t>
    </r>
    <r>
      <rPr>
        <i/>
        <sz val="9"/>
        <color theme="1"/>
        <rFont val="Arial"/>
        <family val="2"/>
      </rPr>
      <t>Audited Financial Statements</t>
    </r>
  </si>
  <si>
    <r>
      <t xml:space="preserve">Source: </t>
    </r>
    <r>
      <rPr>
        <sz val="8"/>
        <color theme="1"/>
        <rFont val="Arial"/>
        <family val="2"/>
      </rPr>
      <t>FSC Mauritius Employment Survey Dec 2020</t>
    </r>
  </si>
  <si>
    <r>
      <t xml:space="preserve">Note: </t>
    </r>
    <r>
      <rPr>
        <i/>
        <sz val="8"/>
        <color theme="1"/>
        <rFont val="Arial"/>
        <family val="2"/>
      </rPr>
      <t>Employment figures pertaining to entities holding multiple licences have been assigned to core business only</t>
    </r>
  </si>
  <si>
    <r>
      <t xml:space="preserve">Source: </t>
    </r>
    <r>
      <rPr>
        <i/>
        <sz val="9"/>
        <color theme="1"/>
        <rFont val="Arial"/>
        <family val="2"/>
      </rPr>
      <t>FSC Mauritius Employment Survey 2020</t>
    </r>
  </si>
  <si>
    <r>
      <t xml:space="preserve">Note: </t>
    </r>
    <r>
      <rPr>
        <i/>
        <sz val="9"/>
        <color theme="1"/>
        <rFont val="Arial"/>
        <family val="2"/>
      </rPr>
      <t>Employment figures pertaining to entities holding multiple licences have been assigned to core business only</t>
    </r>
  </si>
  <si>
    <r>
      <rPr>
        <b/>
        <sz val="9"/>
        <color theme="1"/>
        <rFont val="Arial"/>
        <family val="2"/>
      </rPr>
      <t>Source:</t>
    </r>
    <r>
      <rPr>
        <sz val="9"/>
        <color theme="1"/>
        <rFont val="Arial"/>
        <family val="2"/>
      </rPr>
      <t xml:space="preserve"> Audited Financial Statements</t>
    </r>
  </si>
  <si>
    <r>
      <rPr>
        <b/>
        <sz val="9"/>
        <rFont val="Arial"/>
        <family val="2"/>
      </rPr>
      <t>Source:</t>
    </r>
    <r>
      <rPr>
        <sz val="9"/>
        <rFont val="Arial"/>
        <family val="2"/>
      </rPr>
      <t xml:space="preserve"> FSC Surveys</t>
    </r>
  </si>
  <si>
    <r>
      <rPr>
        <b/>
        <sz val="9"/>
        <color theme="1"/>
        <rFont val="Arial"/>
        <family val="2"/>
      </rPr>
      <t>Source:</t>
    </r>
    <r>
      <rPr>
        <sz val="9"/>
        <color theme="1"/>
        <rFont val="Arial"/>
        <family val="2"/>
      </rPr>
      <t xml:space="preserve"> SEM Factbook 2020</t>
    </r>
  </si>
  <si>
    <r>
      <rPr>
        <b/>
        <sz val="9"/>
        <rFont val="Arial"/>
        <family val="2"/>
      </rPr>
      <t>Note:</t>
    </r>
    <r>
      <rPr>
        <sz val="9"/>
        <rFont val="Arial"/>
        <family val="2"/>
      </rPr>
      <t xml:space="preserve"> SEM-10 replaced the SEM-7 index as from 3rd October 2014</t>
    </r>
  </si>
  <si>
    <t xml:space="preserve">
The SEM Sustainability Index (SEMSI) - launched on 07 September 2015</t>
  </si>
  <si>
    <r>
      <rPr>
        <vertAlign val="superscript"/>
        <sz val="9"/>
        <rFont val="Arial"/>
        <family val="2"/>
      </rPr>
      <t>1</t>
    </r>
    <r>
      <rPr>
        <sz val="9"/>
        <rFont val="Arial"/>
        <family val="2"/>
      </rPr>
      <t xml:space="preserve"> SEM-10 replaced the SEM-7 index as from 03 October 2014</t>
    </r>
  </si>
  <si>
    <r>
      <rPr>
        <vertAlign val="superscript"/>
        <sz val="9"/>
        <rFont val="Arial"/>
        <family val="2"/>
      </rPr>
      <t>2</t>
    </r>
    <r>
      <rPr>
        <sz val="9"/>
        <rFont val="Arial"/>
        <family val="2"/>
      </rPr>
      <t xml:space="preserve"> SEMSI - launched on 07 September 2015</t>
    </r>
  </si>
  <si>
    <r>
      <rPr>
        <vertAlign val="superscript"/>
        <sz val="9"/>
        <rFont val="Arial"/>
        <family val="2"/>
      </rPr>
      <t>3</t>
    </r>
    <r>
      <rPr>
        <sz val="9"/>
        <rFont val="Arial"/>
        <family val="2"/>
      </rPr>
      <t xml:space="preserve"> The SEM-ASI and the SEMTRi-ASI were launched on 12 September 2016 and 10 October 2016 respectively.</t>
    </r>
  </si>
  <si>
    <r>
      <rPr>
        <i/>
        <vertAlign val="superscript"/>
        <sz val="8"/>
        <rFont val="Arial Narrow"/>
        <family val="2"/>
      </rPr>
      <t>1</t>
    </r>
    <r>
      <rPr>
        <i/>
        <sz val="8"/>
        <rFont val="Arial Narrow"/>
        <family val="2"/>
      </rPr>
      <t xml:space="preserve"> SEM-10 replaced the SEM-7 index as from 03 October 2014</t>
    </r>
  </si>
  <si>
    <r>
      <rPr>
        <i/>
        <vertAlign val="superscript"/>
        <sz val="8"/>
        <rFont val="Arial Narrow"/>
        <family val="2"/>
      </rPr>
      <t>2</t>
    </r>
    <r>
      <rPr>
        <i/>
        <sz val="8"/>
        <rFont val="Arial Narrow"/>
        <family val="2"/>
      </rPr>
      <t xml:space="preserve"> SEMSI - launched on 07 September 2015</t>
    </r>
  </si>
  <si>
    <r>
      <rPr>
        <i/>
        <vertAlign val="superscript"/>
        <sz val="8"/>
        <rFont val="Arial Narrow"/>
        <family val="2"/>
      </rPr>
      <t>3</t>
    </r>
    <r>
      <rPr>
        <i/>
        <sz val="8"/>
        <rFont val="Arial Narrow"/>
        <family val="2"/>
      </rPr>
      <t xml:space="preserve"> The SEM-ASI and the SEMTRi-ASI were launched on 12 September 2016 and 10 October 2016 respectively</t>
    </r>
  </si>
  <si>
    <r>
      <rPr>
        <b/>
        <sz val="9"/>
        <rFont val="Arial"/>
        <family val="2"/>
      </rPr>
      <t xml:space="preserve">Source: </t>
    </r>
    <r>
      <rPr>
        <sz val="9"/>
        <rFont val="Arial"/>
        <family val="2"/>
      </rPr>
      <t>Audited Financial Statements</t>
    </r>
  </si>
  <si>
    <r>
      <rPr>
        <b/>
        <sz val="9"/>
        <rFont val="Arial"/>
        <family val="2"/>
      </rPr>
      <t>Source:</t>
    </r>
    <r>
      <rPr>
        <sz val="9"/>
        <rFont val="Arial"/>
        <family val="2"/>
      </rPr>
      <t xml:space="preserve"> Audited Financial Statements</t>
    </r>
  </si>
  <si>
    <r>
      <rPr>
        <b/>
        <sz val="10"/>
        <rFont val="Arial"/>
        <family val="2"/>
      </rPr>
      <t>Source:</t>
    </r>
    <r>
      <rPr>
        <sz val="10"/>
        <rFont val="Arial"/>
        <family val="2"/>
      </rPr>
      <t xml:space="preserve"> Audited Financial Statements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</si>
</sst>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3" formatCode="_(* #,##0.00_);_(* \(#,##0.00\);_(* &quot;-&quot;??_);_(@_)"/>
    <numFmt numFmtId="164" formatCode="\+#,##0.0\ \ ;\-#,##0.0\ \ "/>
    <numFmt numFmtId="165" formatCode="\+0.0"/>
    <numFmt numFmtId="166" formatCode="#,##0.0"/>
    <numFmt numFmtId="167" formatCode="#,##0.000"/>
    <numFmt numFmtId="168" formatCode="0.000"/>
    <numFmt numFmtId="169" formatCode="_(* #,##0_);_(* \(#,##0\);_(* &quot;-&quot;??_);_(@_)"/>
    <numFmt numFmtId="170" formatCode="\+0.0\ \ \ "/>
    <numFmt numFmtId="171" formatCode="0.0\ \ \ "/>
    <numFmt numFmtId="172" formatCode="[$-409]d/mmm/yy;@"/>
    <numFmt numFmtId="173" formatCode="0_);\(0\)"/>
  </numFmts>
  <fonts count="64" x14ac:knownFonts="1">
    <font>
      <sz val="11"/>
      <color theme="1"/>
      <name val="Calibri"/>
      <family val="2"/>
      <scheme val="minor"/>
    </font>
    <font>
      <u/>
      <sz val="11"/>
      <color theme="10"/>
      <name val="Calibri"/>
      <family val="2"/>
    </font>
    <font>
      <sz val="11"/>
      <color theme="1"/>
      <name val="Calibri"/>
      <family val="2"/>
      <scheme val="minor"/>
    </font>
    <font>
      <sz val="11"/>
      <color rgb="FF006100"/>
      <name val="Calibri"/>
      <family val="2"/>
      <scheme val="minor"/>
    </font>
    <font>
      <sz val="9"/>
      <name val="Arial"/>
      <family val="2"/>
    </font>
    <font>
      <b/>
      <sz val="9"/>
      <name val="Arial"/>
      <family val="2"/>
    </font>
    <font>
      <sz val="11"/>
      <color rgb="FF000099"/>
      <name val="Calibri"/>
      <family val="2"/>
      <scheme val="minor"/>
    </font>
    <font>
      <sz val="9"/>
      <color theme="1"/>
      <name val="Arial"/>
      <family val="2"/>
    </font>
    <font>
      <vertAlign val="superscript"/>
      <sz val="9"/>
      <name val="Arial"/>
      <family val="2"/>
    </font>
    <font>
      <sz val="12"/>
      <color theme="1"/>
      <name val="Garamond"/>
      <family val="1"/>
    </font>
    <font>
      <b/>
      <sz val="10"/>
      <color theme="0"/>
      <name val="Arial"/>
      <family val="2"/>
    </font>
    <font>
      <sz val="8"/>
      <color theme="1"/>
      <name val="Arial"/>
      <family val="2"/>
    </font>
    <font>
      <sz val="8"/>
      <name val="Arial"/>
      <family val="2"/>
    </font>
    <font>
      <sz val="11"/>
      <color theme="0"/>
      <name val="Times New Roman"/>
      <family val="1"/>
    </font>
    <font>
      <b/>
      <sz val="9"/>
      <color theme="0"/>
      <name val="Arial"/>
      <family val="2"/>
    </font>
    <font>
      <sz val="10"/>
      <color theme="1"/>
      <name val="Times New Roman"/>
      <family val="1"/>
    </font>
    <font>
      <sz val="10"/>
      <name val="Arial"/>
      <family val="2"/>
    </font>
    <font>
      <sz val="10"/>
      <name val="Times New Roman"/>
      <family val="1"/>
    </font>
    <font>
      <sz val="8"/>
      <color rgb="FF000000"/>
      <name val="Arial"/>
      <family val="2"/>
    </font>
    <font>
      <i/>
      <sz val="10"/>
      <name val="Arial"/>
      <family val="2"/>
    </font>
    <font>
      <sz val="10"/>
      <color rgb="FFFF0000"/>
      <name val="Times New Roman"/>
      <family val="1"/>
    </font>
    <font>
      <b/>
      <sz val="9"/>
      <color rgb="FF0000CC"/>
      <name val="Times New Roman"/>
      <family val="1"/>
    </font>
    <font>
      <i/>
      <sz val="9"/>
      <color rgb="FF0000CC"/>
      <name val="Times New Roman"/>
      <family val="1"/>
    </font>
    <font>
      <sz val="10"/>
      <name val="Arial Narrow"/>
      <family val="2"/>
    </font>
    <font>
      <b/>
      <sz val="10"/>
      <color theme="1"/>
      <name val="Arial"/>
      <family val="2"/>
    </font>
    <font>
      <sz val="11"/>
      <color theme="1"/>
      <name val="Arial"/>
      <family val="2"/>
    </font>
    <font>
      <b/>
      <sz val="9"/>
      <color theme="1"/>
      <name val="Arial"/>
      <family val="2"/>
    </font>
    <font>
      <b/>
      <vertAlign val="superscript"/>
      <sz val="9"/>
      <color theme="1"/>
      <name val="Arial"/>
      <family val="2"/>
    </font>
    <font>
      <sz val="10"/>
      <color theme="1"/>
      <name val="Arial"/>
      <family val="2"/>
    </font>
    <font>
      <b/>
      <i/>
      <sz val="9"/>
      <name val="Arial"/>
      <family val="2"/>
    </font>
    <font>
      <b/>
      <i/>
      <sz val="9"/>
      <color theme="1"/>
      <name val="Arial"/>
      <family val="2"/>
    </font>
    <font>
      <b/>
      <i/>
      <sz val="9"/>
      <color theme="0"/>
      <name val="Arial"/>
      <family val="2"/>
    </font>
    <font>
      <b/>
      <sz val="9"/>
      <color rgb="FF0000FF"/>
      <name val="Arial"/>
      <family val="2"/>
    </font>
    <font>
      <b/>
      <vertAlign val="superscript"/>
      <sz val="9"/>
      <color theme="0"/>
      <name val="Arial"/>
      <family val="2"/>
    </font>
    <font>
      <b/>
      <sz val="9"/>
      <color rgb="FF000000"/>
      <name val="Arial"/>
      <family val="2"/>
    </font>
    <font>
      <i/>
      <sz val="9"/>
      <color theme="1"/>
      <name val="Arial"/>
      <family val="2"/>
    </font>
    <font>
      <i/>
      <vertAlign val="superscript"/>
      <sz val="9"/>
      <color theme="1"/>
      <name val="Arial"/>
      <family val="2"/>
    </font>
    <font>
      <b/>
      <i/>
      <sz val="8"/>
      <color theme="1"/>
      <name val="Arial"/>
      <family val="2"/>
    </font>
    <font>
      <i/>
      <sz val="9"/>
      <name val="Arial"/>
      <family val="2"/>
    </font>
    <font>
      <b/>
      <sz val="9"/>
      <color rgb="FFFF0000"/>
      <name val="Arial"/>
      <family val="2"/>
    </font>
    <font>
      <sz val="9"/>
      <color theme="2" tint="-0.749992370372631"/>
      <name val="Arial"/>
      <family val="2"/>
    </font>
    <font>
      <sz val="9"/>
      <color rgb="FF000000"/>
      <name val="Arial"/>
      <family val="2"/>
    </font>
    <font>
      <b/>
      <sz val="11"/>
      <color theme="0"/>
      <name val="Calibri"/>
      <family val="2"/>
      <scheme val="minor"/>
    </font>
    <font>
      <b/>
      <sz val="9"/>
      <color theme="8" tint="-0.249977111117893"/>
      <name val="Arial"/>
      <family val="2"/>
    </font>
    <font>
      <sz val="9"/>
      <color theme="8" tint="-0.249977111117893"/>
      <name val="Arial"/>
      <family val="2"/>
    </font>
    <font>
      <b/>
      <i/>
      <sz val="9"/>
      <color theme="8" tint="-0.249977111117893"/>
      <name val="Arial"/>
      <family val="2"/>
    </font>
    <font>
      <sz val="11"/>
      <color theme="8" tint="-0.249977111117893"/>
      <name val="Calibri"/>
      <family val="2"/>
      <scheme val="minor"/>
    </font>
    <font>
      <b/>
      <vertAlign val="superscript"/>
      <sz val="10"/>
      <color theme="1"/>
      <name val="Arial"/>
      <family val="2"/>
    </font>
    <font>
      <vertAlign val="superscript"/>
      <sz val="10"/>
      <name val="Arial"/>
      <family val="2"/>
    </font>
    <font>
      <b/>
      <i/>
      <sz val="10"/>
      <color theme="1"/>
      <name val="Arial Narrow"/>
      <family val="2"/>
    </font>
    <font>
      <b/>
      <sz val="10"/>
      <name val="Times New Roman"/>
      <family val="1"/>
    </font>
    <font>
      <sz val="9"/>
      <name val="Times New Roman"/>
      <family val="1"/>
    </font>
    <font>
      <b/>
      <sz val="9"/>
      <color theme="1"/>
      <name val="Times New Roman"/>
      <family val="1"/>
    </font>
    <font>
      <b/>
      <vertAlign val="superscript"/>
      <sz val="9"/>
      <color theme="1"/>
      <name val="Times New Roman"/>
      <family val="1"/>
    </font>
    <font>
      <i/>
      <sz val="8"/>
      <name val="Arial Narrow"/>
      <family val="2"/>
    </font>
    <font>
      <b/>
      <vertAlign val="superscript"/>
      <sz val="10"/>
      <name val="Arial"/>
      <family val="2"/>
    </font>
    <font>
      <b/>
      <vertAlign val="superscript"/>
      <sz val="10"/>
      <color theme="0"/>
      <name val="Arial"/>
      <family val="2"/>
    </font>
    <font>
      <b/>
      <i/>
      <sz val="9"/>
      <color rgb="FF000000"/>
      <name val="Arial"/>
      <family val="2"/>
    </font>
    <font>
      <u/>
      <sz val="9"/>
      <color theme="10"/>
      <name val="Arial"/>
      <family val="2"/>
    </font>
    <font>
      <vertAlign val="superscript"/>
      <sz val="9"/>
      <color theme="1"/>
      <name val="Arial"/>
      <family val="2"/>
    </font>
    <font>
      <i/>
      <vertAlign val="superscript"/>
      <sz val="8"/>
      <name val="Arial Narrow"/>
      <family val="2"/>
    </font>
    <font>
      <vertAlign val="superscript"/>
      <sz val="9"/>
      <color rgb="FF000000"/>
      <name val="Arial"/>
      <family val="2"/>
    </font>
    <font>
      <i/>
      <sz val="8"/>
      <color theme="1"/>
      <name val="Arial"/>
      <family val="2"/>
    </font>
    <font>
      <b/>
      <sz val="10"/>
      <name val="Arial"/>
      <family val="2"/>
    </font>
  </fonts>
  <fills count="10">
    <fill>
      <patternFill patternType="none"/>
    </fill>
    <fill>
      <patternFill patternType="gray125"/>
    </fill>
    <fill>
      <patternFill patternType="solid">
        <fgColor rgb="FFC6EFCE"/>
      </patternFill>
    </fill>
    <fill>
      <patternFill patternType="solid">
        <fgColor theme="8"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rgb="FFA6A6A6"/>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right/>
      <top/>
      <bottom style="thin">
        <color indexed="64"/>
      </bottom>
      <diagonal/>
    </border>
    <border>
      <left style="hair">
        <color rgb="FF4F81BD"/>
      </left>
      <right style="hair">
        <color rgb="FF4F81BD"/>
      </right>
      <top style="hair">
        <color rgb="FF4F81BD"/>
      </top>
      <bottom style="hair">
        <color rgb="FF4F81BD"/>
      </bottom>
      <diagonal/>
    </border>
    <border>
      <left style="thin">
        <color rgb="FF4F81BD"/>
      </left>
      <right style="thin">
        <color rgb="FF4F81BD"/>
      </right>
      <top style="thin">
        <color rgb="FF4F81BD"/>
      </top>
      <bottom style="thin">
        <color rgb="FF4F81BD"/>
      </bottom>
      <diagonal/>
    </border>
    <border>
      <left style="thin">
        <color rgb="FF4F81BD"/>
      </left>
      <right style="thin">
        <color rgb="FF4F81BD"/>
      </right>
      <top style="thin">
        <color rgb="FF4F81BD"/>
      </top>
      <bottom/>
      <diagonal/>
    </border>
    <border>
      <left style="thin">
        <color rgb="FF4F81BD"/>
      </left>
      <right/>
      <top style="thin">
        <color rgb="FF4F81BD"/>
      </top>
      <bottom style="thin">
        <color rgb="FF4F81BD"/>
      </bottom>
      <diagonal/>
    </border>
    <border>
      <left/>
      <right/>
      <top style="thin">
        <color rgb="FF4F81BD"/>
      </top>
      <bottom style="thin">
        <color rgb="FF4F81BD"/>
      </bottom>
      <diagonal/>
    </border>
    <border>
      <left/>
      <right style="thin">
        <color rgb="FF4F81BD"/>
      </right>
      <top style="thin">
        <color rgb="FF4F81BD"/>
      </top>
      <bottom style="thin">
        <color rgb="FF4F81BD"/>
      </bottom>
      <diagonal/>
    </border>
    <border>
      <left/>
      <right/>
      <top style="thin">
        <color rgb="FF4F81BD"/>
      </top>
      <bottom/>
      <diagonal/>
    </border>
    <border>
      <left style="thin">
        <color indexed="64"/>
      </left>
      <right/>
      <top/>
      <bottom style="thin">
        <color indexed="64"/>
      </bottom>
      <diagonal/>
    </border>
    <border>
      <left style="thin">
        <color rgb="FF4F81BD"/>
      </left>
      <right style="thin">
        <color rgb="FF4F81BD"/>
      </right>
      <top/>
      <bottom style="thin">
        <color rgb="FF4F81BD"/>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hair">
        <color indexed="64"/>
      </left>
      <right/>
      <top style="hair">
        <color indexed="64"/>
      </top>
      <bottom/>
      <diagonal/>
    </border>
    <border>
      <left/>
      <right/>
      <top style="hair">
        <color indexed="64"/>
      </top>
      <bottom/>
      <diagonal/>
    </border>
    <border>
      <left style="thin">
        <color theme="4" tint="-0.249977111117893"/>
      </left>
      <right style="thin">
        <color rgb="FF4F81BD"/>
      </right>
      <top/>
      <bottom style="thin">
        <color theme="4" tint="-0.249977111117893"/>
      </bottom>
      <diagonal/>
    </border>
    <border>
      <left style="thin">
        <color rgb="FF4F81BD"/>
      </left>
      <right/>
      <top/>
      <bottom style="thin">
        <color theme="4" tint="-0.249977111117893"/>
      </bottom>
      <diagonal/>
    </border>
    <border>
      <left style="thin">
        <color theme="4" tint="0.39997558519241921"/>
      </left>
      <right style="thin">
        <color rgb="FF4F81BD"/>
      </right>
      <top/>
      <bottom style="thin">
        <color theme="4" tint="-0.249977111117893"/>
      </bottom>
      <diagonal/>
    </border>
    <border>
      <left style="thin">
        <color rgb="FF4F81BD"/>
      </left>
      <right style="thin">
        <color theme="4" tint="-0.249977111117893"/>
      </right>
      <top/>
      <bottom style="thin">
        <color theme="4" tint="-0.249977111117893"/>
      </bottom>
      <diagonal/>
    </border>
    <border>
      <left style="thin">
        <color theme="4" tint="-0.249977111117893"/>
      </left>
      <right style="thin">
        <color rgb="FF4F81BD"/>
      </right>
      <top style="thin">
        <color theme="4" tint="-0.249977111117893"/>
      </top>
      <bottom/>
      <diagonal/>
    </border>
    <border>
      <left style="thin">
        <color rgb="FF4F81BD"/>
      </left>
      <right/>
      <top style="thin">
        <color theme="4" tint="-0.249977111117893"/>
      </top>
      <bottom/>
      <diagonal/>
    </border>
    <border>
      <left style="thin">
        <color theme="4" tint="0.39997558519241921"/>
      </left>
      <right style="thin">
        <color rgb="FF4F81BD"/>
      </right>
      <top style="thin">
        <color theme="4" tint="-0.249977111117893"/>
      </top>
      <bottom/>
      <diagonal/>
    </border>
    <border>
      <left style="thin">
        <color rgb="FF4F81BD"/>
      </left>
      <right style="thin">
        <color theme="4" tint="-0.249977111117893"/>
      </right>
      <top style="thin">
        <color theme="4" tint="-0.249977111117893"/>
      </top>
      <bottom/>
      <diagonal/>
    </border>
    <border>
      <left style="thin">
        <color theme="4" tint="-0.249977111117893"/>
      </left>
      <right style="thin">
        <color rgb="FF4F81BD"/>
      </right>
      <top style="thin">
        <color theme="4" tint="-0.249977111117893"/>
      </top>
      <bottom style="thin">
        <color theme="4" tint="-0.249977111117893"/>
      </bottom>
      <diagonal/>
    </border>
    <border>
      <left style="thin">
        <color rgb="FF4F81BD"/>
      </left>
      <right/>
      <top style="thin">
        <color theme="4" tint="-0.249977111117893"/>
      </top>
      <bottom style="thin">
        <color theme="4" tint="-0.249977111117893"/>
      </bottom>
      <diagonal/>
    </border>
    <border>
      <left style="thin">
        <color theme="4" tint="0.39997558519241921"/>
      </left>
      <right style="thin">
        <color rgb="FF4F81BD"/>
      </right>
      <top style="thin">
        <color theme="4" tint="-0.249977111117893"/>
      </top>
      <bottom style="thin">
        <color theme="4" tint="-0.249977111117893"/>
      </bottom>
      <diagonal/>
    </border>
    <border>
      <left style="thin">
        <color rgb="FF4F81BD"/>
      </left>
      <right style="thin">
        <color theme="4" tint="-0.249977111117893"/>
      </right>
      <top style="thin">
        <color theme="4" tint="-0.249977111117893"/>
      </top>
      <bottom style="thin">
        <color theme="4" tint="-0.249977111117893"/>
      </bottom>
      <diagonal/>
    </border>
    <border>
      <left style="thin">
        <color theme="4" tint="0.39997558519241921"/>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style="thin">
        <color indexed="64"/>
      </left>
      <right style="thin">
        <color theme="4" tint="-0.249977111117893"/>
      </right>
      <top style="thin">
        <color theme="4" tint="-0.249977111117893"/>
      </top>
      <bottom style="thin">
        <color theme="4" tint="-0.249977111117893"/>
      </bottom>
      <diagonal/>
    </border>
    <border>
      <left style="thin">
        <color theme="4" tint="-0.249977111117893"/>
      </left>
      <right style="thin">
        <color rgb="FF4F81BD"/>
      </right>
      <top style="thin">
        <color rgb="FF4F81BD"/>
      </top>
      <bottom style="thin">
        <color rgb="FF4F81BD"/>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4" tint="-0.24994659260841701"/>
      </left>
      <right style="thin">
        <color theme="4" tint="-0.24994659260841701"/>
      </right>
      <top style="thin">
        <color theme="4" tint="-0.24994659260841701"/>
      </top>
      <bottom/>
      <diagonal/>
    </border>
    <border>
      <left style="thin">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thin">
        <color indexed="64"/>
      </right>
      <top style="thin">
        <color theme="4" tint="-0.24994659260841701"/>
      </top>
      <bottom style="thin">
        <color theme="4" tint="-0.24994659260841701"/>
      </bottom>
      <diagonal/>
    </border>
    <border>
      <left style="thin">
        <color indexed="64"/>
      </left>
      <right style="thin">
        <color theme="4" tint="-0.24994659260841701"/>
      </right>
      <top style="thin">
        <color theme="4" tint="-0.24994659260841701"/>
      </top>
      <bottom/>
      <diagonal/>
    </border>
    <border>
      <left style="thin">
        <color theme="4" tint="-0.24994659260841701"/>
      </left>
      <right style="thin">
        <color indexed="64"/>
      </right>
      <top style="thin">
        <color theme="4" tint="-0.24994659260841701"/>
      </top>
      <bottom/>
      <diagonal/>
    </border>
    <border>
      <left/>
      <right style="thin">
        <color theme="8" tint="-0.249977111117893"/>
      </right>
      <top style="thin">
        <color indexed="64"/>
      </top>
      <bottom/>
      <diagonal/>
    </border>
    <border>
      <left/>
      <right style="thin">
        <color theme="8" tint="-0.249977111117893"/>
      </right>
      <top/>
      <bottom/>
      <diagonal/>
    </border>
    <border>
      <left style="thin">
        <color theme="8" tint="-0.249977111117893"/>
      </left>
      <right style="thin">
        <color indexed="64"/>
      </right>
      <top style="thin">
        <color theme="8" tint="-0.249977111117893"/>
      </top>
      <bottom/>
      <diagonal/>
    </border>
    <border>
      <left style="thin">
        <color indexed="64"/>
      </left>
      <right style="thin">
        <color theme="8" tint="-0.249977111117893"/>
      </right>
      <top style="thin">
        <color theme="8" tint="-0.249977111117893"/>
      </top>
      <bottom/>
      <diagonal/>
    </border>
    <border>
      <left style="thin">
        <color theme="8" tint="-0.249977111117893"/>
      </left>
      <right/>
      <top style="thin">
        <color indexed="64"/>
      </top>
      <bottom/>
      <diagonal/>
    </border>
    <border>
      <left style="thin">
        <color theme="8" tint="-0.249977111117893"/>
      </left>
      <right/>
      <top/>
      <bottom/>
      <diagonal/>
    </border>
    <border>
      <left style="thin">
        <color theme="8" tint="-0.249977111117893"/>
      </left>
      <right/>
      <top/>
      <bottom style="thin">
        <color theme="8" tint="-0.249977111117893"/>
      </bottom>
      <diagonal/>
    </border>
    <border>
      <left/>
      <right style="thin">
        <color theme="8" tint="-0.249977111117893"/>
      </right>
      <top/>
      <bottom style="thin">
        <color theme="8" tint="-0.249977111117893"/>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right/>
      <top style="hair">
        <color indexed="64"/>
      </top>
      <bottom style="thin">
        <color theme="4" tint="-0.24994659260841701"/>
      </bottom>
      <diagonal/>
    </border>
    <border>
      <left/>
      <right style="hair">
        <color indexed="64"/>
      </right>
      <top style="hair">
        <color indexed="64"/>
      </top>
      <bottom style="thin">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theme="4" tint="-0.24994659260841701"/>
      </left>
      <right style="thin">
        <color indexed="64"/>
      </right>
      <top/>
      <bottom/>
      <diagonal/>
    </border>
    <border>
      <left style="thin">
        <color theme="4" tint="-0.24994659260841701"/>
      </left>
      <right style="thin">
        <color indexed="64"/>
      </right>
      <top/>
      <bottom style="thin">
        <color theme="4" tint="-0.24994659260841701"/>
      </bottom>
      <diagonal/>
    </border>
    <border>
      <left style="thin">
        <color indexed="64"/>
      </left>
      <right style="thin">
        <color theme="4" tint="-0.24994659260841701"/>
      </right>
      <top/>
      <bottom/>
      <diagonal/>
    </border>
    <border>
      <left style="thin">
        <color indexed="64"/>
      </left>
      <right style="thin">
        <color theme="4" tint="-0.24994659260841701"/>
      </right>
      <top/>
      <bottom style="thin">
        <color theme="4" tint="-0.24994659260841701"/>
      </bottom>
      <diagonal/>
    </border>
    <border>
      <left style="thin">
        <color indexed="64"/>
      </left>
      <right/>
      <top style="thin">
        <color indexed="64"/>
      </top>
      <bottom style="thin">
        <color theme="4" tint="-0.24994659260841701"/>
      </bottom>
      <diagonal/>
    </border>
    <border>
      <left/>
      <right/>
      <top style="thin">
        <color indexed="64"/>
      </top>
      <bottom style="thin">
        <color theme="4" tint="-0.24994659260841701"/>
      </bottom>
      <diagonal/>
    </border>
    <border>
      <left/>
      <right style="thin">
        <color indexed="64"/>
      </right>
      <top style="thin">
        <color indexed="64"/>
      </top>
      <bottom style="thin">
        <color theme="4" tint="-0.24994659260841701"/>
      </bottom>
      <diagonal/>
    </border>
    <border>
      <left style="thin">
        <color rgb="FF4F81BD"/>
      </left>
      <right style="hair">
        <color rgb="FF4F81BD"/>
      </right>
      <top style="hair">
        <color rgb="FF4F81BD"/>
      </top>
      <bottom style="hair">
        <color rgb="FF4F81BD"/>
      </bottom>
      <diagonal/>
    </border>
    <border>
      <left/>
      <right style="hair">
        <color rgb="FF4F81BD"/>
      </right>
      <top style="hair">
        <color rgb="FF4F81BD"/>
      </top>
      <bottom style="hair">
        <color rgb="FF4F81BD"/>
      </bottom>
      <diagonal/>
    </border>
    <border>
      <left style="hair">
        <color indexed="64"/>
      </left>
      <right style="hair">
        <color indexed="64"/>
      </right>
      <top style="hair">
        <color indexed="64"/>
      </top>
      <bottom style="hair">
        <color indexed="64"/>
      </bottom>
      <diagonal/>
    </border>
    <border>
      <left style="thin">
        <color rgb="FF4F81BD"/>
      </left>
      <right/>
      <top style="thin">
        <color rgb="FF4F81BD"/>
      </top>
      <bottom/>
      <diagonal/>
    </border>
    <border>
      <left/>
      <right style="thin">
        <color rgb="FF4F81BD"/>
      </right>
      <top style="thin">
        <color rgb="FF4F81BD"/>
      </top>
      <bottom/>
      <diagonal/>
    </border>
    <border>
      <left style="thin">
        <color rgb="FF4F81BD"/>
      </left>
      <right/>
      <top/>
      <bottom style="thin">
        <color rgb="FF4F81BD"/>
      </bottom>
      <diagonal/>
    </border>
    <border>
      <left/>
      <right/>
      <top/>
      <bottom style="thin">
        <color rgb="FF4F81BD"/>
      </bottom>
      <diagonal/>
    </border>
    <border>
      <left/>
      <right style="thin">
        <color rgb="FF4F81BD"/>
      </right>
      <top/>
      <bottom style="thin">
        <color rgb="FF4F81BD"/>
      </bottom>
      <diagonal/>
    </border>
    <border>
      <left style="medium">
        <color rgb="FF4F81BD"/>
      </left>
      <right style="medium">
        <color rgb="FF4F81BD"/>
      </right>
      <top style="medium">
        <color rgb="FF4F81BD"/>
      </top>
      <bottom style="medium">
        <color rgb="FF4F81BD"/>
      </bottom>
      <diagonal/>
    </border>
    <border>
      <left style="thin">
        <color rgb="FF4F81BD"/>
      </left>
      <right/>
      <top style="thin">
        <color rgb="FF4F81BD"/>
      </top>
      <bottom style="medium">
        <color rgb="FF4F81BD"/>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hair">
        <color rgb="FF4F81BD"/>
      </left>
      <right/>
      <top style="hair">
        <color rgb="FF4F81BD"/>
      </top>
      <bottom style="hair">
        <color rgb="FF4F81BD"/>
      </bottom>
      <diagonal/>
    </border>
    <border>
      <left/>
      <right/>
      <top style="hair">
        <color rgb="FF4F81BD"/>
      </top>
      <bottom style="hair">
        <color rgb="FF4F81BD"/>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medium">
        <color rgb="FF4F81BD"/>
      </left>
      <right style="medium">
        <color rgb="FF4F81BD"/>
      </right>
      <top/>
      <bottom/>
      <diagonal/>
    </border>
    <border>
      <left style="medium">
        <color rgb="FF4F81BD"/>
      </left>
      <right/>
      <top style="thin">
        <color rgb="FF4F81BD"/>
      </top>
      <bottom style="thin">
        <color rgb="FF4F81BD"/>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4F81BD"/>
      </left>
      <right/>
      <top style="thin">
        <color indexed="64"/>
      </top>
      <bottom style="medium">
        <color rgb="FF4F81BD"/>
      </bottom>
      <diagonal/>
    </border>
    <border>
      <left/>
      <right/>
      <top style="thin">
        <color indexed="64"/>
      </top>
      <bottom style="medium">
        <color rgb="FF4F81BD"/>
      </bottom>
      <diagonal/>
    </border>
    <border>
      <left/>
      <right style="medium">
        <color rgb="FF4F81BD"/>
      </right>
      <top style="thin">
        <color indexed="64"/>
      </top>
      <bottom style="medium">
        <color rgb="FF4F81BD"/>
      </bottom>
      <diagonal/>
    </border>
  </borders>
  <cellStyleXfs count="15">
    <xf numFmtId="0" fontId="0" fillId="0" borderId="0"/>
    <xf numFmtId="0" fontId="1" fillId="0" borderId="0" applyNumberFormat="0" applyFill="0" applyBorder="0" applyAlignment="0" applyProtection="0">
      <alignment vertical="top"/>
      <protection locked="0"/>
    </xf>
    <xf numFmtId="43" fontId="2" fillId="0" borderId="0" applyFont="0" applyFill="0" applyBorder="0" applyAlignment="0" applyProtection="0"/>
    <xf numFmtId="9" fontId="2" fillId="0" borderId="0" applyFont="0" applyFill="0" applyBorder="0" applyAlignment="0" applyProtection="0"/>
    <xf numFmtId="0" fontId="3" fillId="2" borderId="0" applyNumberFormat="0" applyBorder="0" applyAlignment="0" applyProtection="0"/>
    <xf numFmtId="0" fontId="16" fillId="0" borderId="0"/>
    <xf numFmtId="0" fontId="16" fillId="0" borderId="0"/>
    <xf numFmtId="43" fontId="2" fillId="0" borderId="0" applyFont="0" applyFill="0" applyBorder="0" applyAlignment="0" applyProtection="0"/>
    <xf numFmtId="0" fontId="2" fillId="0" borderId="0"/>
    <xf numFmtId="43" fontId="16" fillId="0" borderId="0" applyFont="0" applyFill="0" applyBorder="0" applyAlignment="0" applyProtection="0"/>
    <xf numFmtId="43" fontId="16" fillId="0" borderId="0" applyFont="0" applyFill="0" applyBorder="0" applyAlignment="0" applyProtection="0"/>
    <xf numFmtId="0" fontId="2" fillId="0" borderId="0"/>
    <xf numFmtId="9" fontId="16" fillId="0" borderId="0" applyFont="0" applyFill="0" applyBorder="0" applyAlignment="0" applyProtection="0"/>
    <xf numFmtId="0" fontId="16" fillId="0" borderId="0"/>
    <xf numFmtId="0" fontId="2" fillId="0" borderId="0"/>
  </cellStyleXfs>
  <cellXfs count="629">
    <xf numFmtId="0" fontId="0" fillId="0" borderId="0" xfId="0"/>
    <xf numFmtId="0" fontId="1" fillId="0" borderId="0" xfId="1" applyAlignment="1" applyProtection="1"/>
    <xf numFmtId="0" fontId="6" fillId="0" borderId="0" xfId="0" applyFont="1"/>
    <xf numFmtId="0" fontId="4" fillId="0" borderId="0" xfId="0" applyFont="1" applyAlignment="1">
      <alignment horizontal="center" vertical="center"/>
    </xf>
    <xf numFmtId="0" fontId="9" fillId="0" borderId="0" xfId="0" applyFont="1"/>
    <xf numFmtId="0" fontId="11" fillId="0" borderId="0" xfId="0" applyFont="1"/>
    <xf numFmtId="0" fontId="0" fillId="0" borderId="0" xfId="0" applyFill="1"/>
    <xf numFmtId="0" fontId="13" fillId="0" borderId="0" xfId="0" applyFont="1" applyFill="1" applyBorder="1" applyAlignment="1"/>
    <xf numFmtId="0" fontId="9" fillId="0" borderId="0" xfId="0" applyFont="1" applyAlignment="1">
      <alignment vertical="center"/>
    </xf>
    <xf numFmtId="0" fontId="0" fillId="0" borderId="0" xfId="0" applyAlignment="1">
      <alignment vertical="center"/>
    </xf>
    <xf numFmtId="0" fontId="15" fillId="0" borderId="0" xfId="0" applyFont="1"/>
    <xf numFmtId="0" fontId="0" fillId="0" borderId="0" xfId="0" applyAlignment="1">
      <alignment horizontal="center"/>
    </xf>
    <xf numFmtId="0" fontId="18" fillId="0" borderId="0" xfId="0" applyFont="1" applyAlignment="1">
      <alignment horizontal="right" vertical="top"/>
    </xf>
    <xf numFmtId="0" fontId="16" fillId="0" borderId="0" xfId="6" applyProtection="1">
      <protection locked="0"/>
    </xf>
    <xf numFmtId="0" fontId="16" fillId="0" borderId="0" xfId="6" applyFont="1" applyProtection="1">
      <protection locked="0"/>
    </xf>
    <xf numFmtId="0" fontId="16" fillId="0" borderId="0" xfId="6" applyFont="1" applyFill="1" applyBorder="1"/>
    <xf numFmtId="0" fontId="16" fillId="0" borderId="0" xfId="6"/>
    <xf numFmtId="0" fontId="16" fillId="0" borderId="0" xfId="6" applyFont="1"/>
    <xf numFmtId="0" fontId="20" fillId="0" borderId="0" xfId="0" applyFont="1" applyAlignment="1">
      <alignment horizontal="center"/>
    </xf>
    <xf numFmtId="0" fontId="0" fillId="0" borderId="0" xfId="0" applyBorder="1"/>
    <xf numFmtId="0" fontId="21" fillId="0" borderId="0" xfId="0" applyFont="1" applyBorder="1" applyAlignment="1"/>
    <xf numFmtId="0" fontId="22" fillId="0" borderId="0" xfId="0" applyFont="1" applyBorder="1" applyAlignment="1"/>
    <xf numFmtId="0" fontId="23" fillId="0" borderId="0" xfId="0" applyFont="1"/>
    <xf numFmtId="0" fontId="23" fillId="0" borderId="0" xfId="0" applyFont="1" applyAlignment="1">
      <alignment horizontal="center"/>
    </xf>
    <xf numFmtId="0" fontId="17" fillId="0" borderId="0" xfId="0" applyFont="1"/>
    <xf numFmtId="0" fontId="17" fillId="0" borderId="0" xfId="0" applyFont="1" applyAlignment="1">
      <alignment horizontal="center"/>
    </xf>
    <xf numFmtId="0" fontId="15" fillId="0" borderId="0" xfId="0" applyFont="1" applyAlignment="1">
      <alignment horizontal="center"/>
    </xf>
    <xf numFmtId="0" fontId="20" fillId="0" borderId="0" xfId="0" applyFont="1"/>
    <xf numFmtId="0" fontId="16" fillId="0" borderId="0" xfId="13"/>
    <xf numFmtId="0" fontId="16" fillId="0" borderId="0" xfId="13" applyAlignment="1">
      <alignment vertical="center"/>
    </xf>
    <xf numFmtId="0" fontId="16" fillId="0" borderId="0" xfId="13" applyFont="1" applyFill="1" applyBorder="1"/>
    <xf numFmtId="0" fontId="12" fillId="0" borderId="0" xfId="6" applyFont="1" applyFill="1" applyBorder="1"/>
    <xf numFmtId="0" fontId="4" fillId="0" borderId="0" xfId="0" applyFont="1" applyAlignment="1">
      <alignment horizontal="left" vertical="center"/>
    </xf>
    <xf numFmtId="0" fontId="25" fillId="0" borderId="0" xfId="0" applyFont="1" applyAlignment="1">
      <alignment vertical="center"/>
    </xf>
    <xf numFmtId="0" fontId="7" fillId="0" borderId="0" xfId="0" applyFont="1" applyAlignment="1">
      <alignment vertical="center"/>
    </xf>
    <xf numFmtId="0" fontId="35" fillId="0" borderId="0" xfId="0" applyFont="1" applyAlignment="1">
      <alignment vertical="center"/>
    </xf>
    <xf numFmtId="0" fontId="7" fillId="0" borderId="0" xfId="0" applyFont="1"/>
    <xf numFmtId="0" fontId="26" fillId="0" borderId="14" xfId="0" applyFont="1" applyFill="1" applyBorder="1" applyAlignment="1">
      <alignment horizontal="center" vertical="center"/>
    </xf>
    <xf numFmtId="0" fontId="7" fillId="0" borderId="14" xfId="0" applyFont="1" applyBorder="1" applyAlignment="1">
      <alignment horizontal="left"/>
    </xf>
    <xf numFmtId="0" fontId="26" fillId="0" borderId="14" xfId="0" applyFont="1" applyBorder="1" applyAlignment="1">
      <alignment horizontal="left"/>
    </xf>
    <xf numFmtId="0" fontId="26" fillId="0" borderId="14" xfId="0" applyFont="1" applyBorder="1" applyAlignment="1">
      <alignment horizontal="left" wrapText="1"/>
    </xf>
    <xf numFmtId="0" fontId="4" fillId="0" borderId="14" xfId="0" applyFont="1" applyFill="1" applyBorder="1"/>
    <xf numFmtId="0" fontId="26" fillId="0" borderId="14" xfId="0" applyFont="1" applyBorder="1"/>
    <xf numFmtId="3" fontId="5" fillId="0" borderId="14" xfId="0" applyNumberFormat="1" applyFont="1" applyFill="1" applyBorder="1" applyAlignment="1">
      <alignment horizontal="center"/>
    </xf>
    <xf numFmtId="37" fontId="5" fillId="0" borderId="14" xfId="3" applyNumberFormat="1" applyFont="1" applyFill="1" applyBorder="1" applyAlignment="1">
      <alignment horizontal="center"/>
    </xf>
    <xf numFmtId="0" fontId="5" fillId="0" borderId="14" xfId="0" applyFont="1" applyFill="1" applyBorder="1" applyAlignment="1">
      <alignment horizontal="center" vertical="center" wrapText="1"/>
    </xf>
    <xf numFmtId="0" fontId="5" fillId="8" borderId="14" xfId="0" applyFont="1" applyFill="1" applyBorder="1" applyAlignment="1">
      <alignment horizontal="center" vertical="center" wrapText="1"/>
    </xf>
    <xf numFmtId="41" fontId="5" fillId="8" borderId="14" xfId="0" applyNumberFormat="1" applyFont="1" applyFill="1" applyBorder="1" applyAlignment="1">
      <alignment horizontal="center" vertical="center" wrapText="1"/>
    </xf>
    <xf numFmtId="173" fontId="4" fillId="0" borderId="14" xfId="3" applyNumberFormat="1" applyFont="1" applyFill="1" applyBorder="1" applyAlignment="1">
      <alignment horizontal="center" vertical="center" wrapText="1"/>
    </xf>
    <xf numFmtId="41" fontId="7" fillId="0" borderId="14" xfId="10" applyNumberFormat="1" applyFont="1" applyFill="1" applyBorder="1" applyAlignment="1">
      <alignment horizontal="center" vertical="center"/>
    </xf>
    <xf numFmtId="0" fontId="26" fillId="0" borderId="14" xfId="6" applyFont="1" applyFill="1" applyBorder="1" applyAlignment="1">
      <alignment vertical="center"/>
    </xf>
    <xf numFmtId="0" fontId="7" fillId="0" borderId="14" xfId="11" applyFont="1" applyFill="1" applyBorder="1" applyAlignment="1">
      <alignment vertical="top"/>
    </xf>
    <xf numFmtId="0" fontId="26" fillId="0" borderId="14" xfId="11" applyFont="1" applyFill="1" applyBorder="1" applyAlignment="1">
      <alignment horizontal="left" vertical="center"/>
    </xf>
    <xf numFmtId="0" fontId="7" fillId="0" borderId="14" xfId="11" applyFont="1" applyFill="1" applyBorder="1" applyAlignment="1">
      <alignment horizontal="left" vertical="center"/>
    </xf>
    <xf numFmtId="0" fontId="30" fillId="0" borderId="14" xfId="11" applyFont="1" applyFill="1" applyBorder="1" applyAlignment="1">
      <alignment horizontal="left" vertical="center"/>
    </xf>
    <xf numFmtId="0" fontId="35" fillId="0" borderId="14" xfId="11" applyFont="1" applyFill="1" applyBorder="1" applyAlignment="1">
      <alignment horizontal="left" vertical="center"/>
    </xf>
    <xf numFmtId="0" fontId="4" fillId="0" borderId="0" xfId="6" applyFont="1" applyProtection="1">
      <protection locked="0"/>
    </xf>
    <xf numFmtId="0" fontId="38" fillId="0" borderId="0" xfId="6" applyFont="1"/>
    <xf numFmtId="0" fontId="26" fillId="8" borderId="14" xfId="11" applyFont="1" applyFill="1" applyBorder="1" applyAlignment="1">
      <alignment vertical="center"/>
    </xf>
    <xf numFmtId="0" fontId="5" fillId="0" borderId="13" xfId="0" applyFont="1" applyBorder="1" applyAlignment="1"/>
    <xf numFmtId="0" fontId="4" fillId="0" borderId="13" xfId="0" applyFont="1" applyBorder="1" applyAlignment="1"/>
    <xf numFmtId="0" fontId="5" fillId="8" borderId="14" xfId="0" applyFont="1" applyFill="1" applyBorder="1" applyAlignment="1">
      <alignment horizontal="left" vertical="top"/>
    </xf>
    <xf numFmtId="0" fontId="4" fillId="0" borderId="14" xfId="0" applyFont="1" applyFill="1" applyBorder="1" applyAlignment="1">
      <alignment horizontal="left"/>
    </xf>
    <xf numFmtId="0" fontId="5" fillId="0" borderId="14" xfId="0" applyFont="1" applyFill="1" applyBorder="1" applyAlignment="1">
      <alignment horizontal="left" vertical="top"/>
    </xf>
    <xf numFmtId="0" fontId="4" fillId="0" borderId="14" xfId="0" applyFont="1" applyFill="1" applyBorder="1" applyAlignment="1">
      <alignment horizontal="center"/>
    </xf>
    <xf numFmtId="0" fontId="4" fillId="0" borderId="0" xfId="6" applyFont="1" applyFill="1" applyBorder="1"/>
    <xf numFmtId="0" fontId="38" fillId="0" borderId="0" xfId="6" applyFont="1" applyFill="1" applyBorder="1"/>
    <xf numFmtId="0" fontId="7" fillId="0" borderId="14" xfId="11" applyFont="1" applyFill="1" applyBorder="1" applyAlignment="1">
      <alignment vertical="center"/>
    </xf>
    <xf numFmtId="0" fontId="26" fillId="0" borderId="14" xfId="8" applyFont="1" applyFill="1" applyBorder="1" applyAlignment="1">
      <alignment vertical="center" wrapText="1"/>
    </xf>
    <xf numFmtId="0" fontId="7" fillId="0" borderId="14" xfId="8" applyFont="1" applyFill="1" applyBorder="1" applyAlignment="1">
      <alignment vertical="center"/>
    </xf>
    <xf numFmtId="0" fontId="26" fillId="0" borderId="14" xfId="8" applyFont="1" applyFill="1" applyBorder="1" applyAlignment="1">
      <alignment horizontal="left" vertical="center"/>
    </xf>
    <xf numFmtId="0" fontId="7" fillId="0" borderId="14" xfId="8" applyFont="1" applyFill="1" applyBorder="1" applyAlignment="1">
      <alignment horizontal="left" vertical="center"/>
    </xf>
    <xf numFmtId="0" fontId="7" fillId="0" borderId="14" xfId="8" applyFont="1" applyFill="1" applyBorder="1" applyAlignment="1">
      <alignment horizontal="center" vertical="center"/>
    </xf>
    <xf numFmtId="0" fontId="35" fillId="0" borderId="14" xfId="8" applyFont="1" applyFill="1" applyBorder="1" applyAlignment="1">
      <alignment horizontal="left" vertical="center"/>
    </xf>
    <xf numFmtId="0" fontId="19" fillId="0" borderId="0" xfId="6" applyFont="1" applyFill="1" applyBorder="1"/>
    <xf numFmtId="0" fontId="30" fillId="0" borderId="14" xfId="8" applyFont="1" applyFill="1" applyBorder="1" applyAlignment="1">
      <alignment horizontal="left" vertical="center"/>
    </xf>
    <xf numFmtId="0" fontId="4" fillId="0" borderId="0" xfId="13" applyFont="1" applyAlignment="1">
      <alignment vertical="center"/>
    </xf>
    <xf numFmtId="0" fontId="12" fillId="0" borderId="0" xfId="6" applyFont="1" applyFill="1" applyBorder="1" applyAlignment="1">
      <alignment wrapText="1"/>
    </xf>
    <xf numFmtId="0" fontId="30" fillId="0" borderId="0" xfId="0" applyFont="1"/>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center"/>
    </xf>
    <xf numFmtId="0" fontId="26" fillId="0" borderId="14" xfId="0" applyFont="1" applyBorder="1" applyAlignment="1">
      <alignment wrapText="1"/>
    </xf>
    <xf numFmtId="0" fontId="26" fillId="0" borderId="14" xfId="0" applyFont="1" applyBorder="1" applyAlignment="1">
      <alignment horizontal="right" wrapText="1"/>
    </xf>
    <xf numFmtId="40" fontId="5" fillId="0" borderId="14" xfId="0" applyNumberFormat="1" applyFont="1" applyBorder="1" applyAlignment="1">
      <alignment horizontal="center" wrapText="1"/>
    </xf>
    <xf numFmtId="2" fontId="26" fillId="0" borderId="14" xfId="0" applyNumberFormat="1" applyFont="1" applyBorder="1" applyAlignment="1">
      <alignment horizontal="right" wrapText="1"/>
    </xf>
    <xf numFmtId="0" fontId="39" fillId="0" borderId="14" xfId="0" applyFont="1" applyBorder="1" applyAlignment="1">
      <alignment horizontal="center" vertical="top" wrapText="1"/>
    </xf>
    <xf numFmtId="0" fontId="7" fillId="7" borderId="14" xfId="0" applyFont="1" applyFill="1" applyBorder="1"/>
    <xf numFmtId="0" fontId="29" fillId="0" borderId="14" xfId="0" applyFont="1" applyFill="1" applyBorder="1" applyAlignment="1">
      <alignment horizontal="right" vertical="center" wrapText="1"/>
    </xf>
    <xf numFmtId="41" fontId="7" fillId="0" borderId="14" xfId="2" applyNumberFormat="1" applyFont="1" applyFill="1" applyBorder="1" applyAlignment="1">
      <alignment horizontal="center" vertical="center"/>
    </xf>
    <xf numFmtId="0" fontId="5" fillId="8" borderId="14" xfId="0" applyFont="1" applyFill="1" applyBorder="1" applyAlignment="1">
      <alignment vertical="center" wrapText="1"/>
    </xf>
    <xf numFmtId="3" fontId="5" fillId="8" borderId="14" xfId="0" applyNumberFormat="1" applyFont="1" applyFill="1" applyBorder="1" applyAlignment="1">
      <alignment horizontal="right" vertical="center" wrapText="1"/>
    </xf>
    <xf numFmtId="37" fontId="5" fillId="0" borderId="14" xfId="3" applyNumberFormat="1" applyFont="1" applyFill="1" applyBorder="1" applyAlignment="1">
      <alignment horizontal="center" vertical="center" wrapText="1"/>
    </xf>
    <xf numFmtId="169" fontId="7" fillId="0" borderId="14" xfId="2" applyNumberFormat="1" applyFont="1" applyFill="1" applyBorder="1" applyAlignment="1">
      <alignment vertical="center"/>
    </xf>
    <xf numFmtId="37" fontId="4" fillId="0" borderId="14" xfId="3" applyNumberFormat="1" applyFont="1" applyFill="1" applyBorder="1" applyAlignment="1">
      <alignment horizontal="center" vertical="center" wrapText="1"/>
    </xf>
    <xf numFmtId="0" fontId="5" fillId="0" borderId="14" xfId="0" applyFont="1" applyFill="1" applyBorder="1" applyAlignment="1">
      <alignment horizontal="center" vertical="top"/>
    </xf>
    <xf numFmtId="0" fontId="5" fillId="0" borderId="14" xfId="0" applyFont="1" applyFill="1" applyBorder="1" applyAlignment="1">
      <alignment horizontal="center" wrapText="1"/>
    </xf>
    <xf numFmtId="0" fontId="5" fillId="8" borderId="14" xfId="0" applyFont="1" applyFill="1" applyBorder="1" applyAlignment="1">
      <alignment horizontal="center" vertical="top"/>
    </xf>
    <xf numFmtId="9" fontId="0" fillId="0" borderId="0" xfId="3" applyFont="1"/>
    <xf numFmtId="3" fontId="4" fillId="0" borderId="14" xfId="0" applyNumberFormat="1" applyFont="1" applyFill="1" applyBorder="1" applyAlignment="1">
      <alignment horizontal="center"/>
    </xf>
    <xf numFmtId="38" fontId="4" fillId="0" borderId="14" xfId="0" applyNumberFormat="1" applyFont="1" applyFill="1" applyBorder="1" applyAlignment="1">
      <alignment horizontal="center"/>
    </xf>
    <xf numFmtId="37" fontId="5" fillId="0" borderId="14" xfId="0" applyNumberFormat="1" applyFont="1" applyFill="1" applyBorder="1" applyAlignment="1">
      <alignment horizontal="center"/>
    </xf>
    <xf numFmtId="38" fontId="40" fillId="0" borderId="14" xfId="0" applyNumberFormat="1" applyFont="1" applyFill="1" applyBorder="1" applyAlignment="1">
      <alignment horizontal="center"/>
    </xf>
    <xf numFmtId="10" fontId="4" fillId="0" borderId="14" xfId="0" applyNumberFormat="1" applyFont="1" applyFill="1" applyBorder="1" applyAlignment="1">
      <alignment horizontal="center"/>
    </xf>
    <xf numFmtId="0" fontId="5" fillId="0" borderId="14" xfId="0" applyFont="1" applyFill="1" applyBorder="1" applyAlignment="1">
      <alignment horizontal="center"/>
    </xf>
    <xf numFmtId="0" fontId="26" fillId="0" borderId="14" xfId="6" applyFont="1" applyFill="1" applyBorder="1" applyAlignment="1">
      <alignment horizontal="left" vertical="center"/>
    </xf>
    <xf numFmtId="0" fontId="7" fillId="0" borderId="14" xfId="11" applyFont="1" applyFill="1" applyBorder="1" applyAlignment="1">
      <alignment horizontal="left" vertical="top"/>
    </xf>
    <xf numFmtId="0" fontId="5" fillId="0" borderId="14" xfId="0" applyFont="1" applyFill="1" applyBorder="1" applyAlignment="1">
      <alignment horizontal="center" vertical="center"/>
    </xf>
    <xf numFmtId="0" fontId="7" fillId="0" borderId="14" xfId="11" applyFont="1" applyFill="1" applyBorder="1" applyAlignment="1">
      <alignment horizontal="center" vertical="center"/>
    </xf>
    <xf numFmtId="0" fontId="5" fillId="4" borderId="22" xfId="0" applyFont="1" applyFill="1" applyBorder="1" applyAlignment="1">
      <alignment vertical="center" wrapText="1"/>
    </xf>
    <xf numFmtId="0" fontId="4" fillId="0" borderId="22" xfId="0" applyFont="1" applyFill="1" applyBorder="1" applyAlignment="1">
      <alignment vertical="center" wrapText="1"/>
    </xf>
    <xf numFmtId="0" fontId="5" fillId="4" borderId="22"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22" xfId="0" applyFont="1" applyBorder="1" applyAlignment="1">
      <alignment vertical="center" wrapText="1"/>
    </xf>
    <xf numFmtId="0" fontId="4" fillId="0" borderId="22" xfId="0" applyFont="1" applyFill="1" applyBorder="1" applyAlignment="1">
      <alignment horizontal="center" vertical="center" wrapText="1"/>
    </xf>
    <xf numFmtId="0" fontId="5" fillId="4" borderId="22" xfId="0" applyFont="1" applyFill="1" applyBorder="1" applyAlignment="1">
      <alignment horizontal="center" vertical="center" wrapText="1"/>
    </xf>
    <xf numFmtId="15" fontId="5" fillId="4" borderId="22" xfId="0" applyNumberFormat="1" applyFont="1" applyFill="1" applyBorder="1" applyAlignment="1">
      <alignment horizontal="center" vertical="center" wrapText="1"/>
    </xf>
    <xf numFmtId="172" fontId="5" fillId="4" borderId="22" xfId="0" applyNumberFormat="1" applyFont="1" applyFill="1" applyBorder="1" applyAlignment="1">
      <alignment horizontal="center" vertical="center" wrapText="1"/>
    </xf>
    <xf numFmtId="0" fontId="14" fillId="3" borderId="22"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2" xfId="0" applyFont="1" applyBorder="1" applyAlignment="1">
      <alignment horizontal="center" vertical="top" wrapText="1"/>
    </xf>
    <xf numFmtId="0" fontId="4" fillId="0" borderId="22" xfId="0" applyFont="1" applyBorder="1" applyAlignment="1">
      <alignment vertical="top" wrapText="1"/>
    </xf>
    <xf numFmtId="0" fontId="14" fillId="3" borderId="22" xfId="0" applyFont="1" applyFill="1" applyBorder="1" applyAlignment="1">
      <alignment vertical="center"/>
    </xf>
    <xf numFmtId="3" fontId="14" fillId="3" borderId="22" xfId="0" applyNumberFormat="1" applyFont="1" applyFill="1" applyBorder="1" applyAlignment="1">
      <alignment horizontal="center" vertical="center"/>
    </xf>
    <xf numFmtId="0" fontId="4" fillId="0" borderId="22" xfId="0" applyFont="1" applyFill="1" applyBorder="1" applyAlignment="1">
      <alignment horizontal="center" vertical="top" wrapText="1"/>
    </xf>
    <xf numFmtId="0" fontId="4" fillId="0" borderId="22" xfId="0" applyFont="1" applyFill="1" applyBorder="1" applyAlignment="1">
      <alignment vertical="top" wrapText="1"/>
    </xf>
    <xf numFmtId="0" fontId="5" fillId="4" borderId="22" xfId="0" applyFont="1" applyFill="1" applyBorder="1" applyAlignment="1">
      <alignment vertical="top" wrapText="1"/>
    </xf>
    <xf numFmtId="0" fontId="4" fillId="0" borderId="22" xfId="0" applyFont="1" applyBorder="1" applyAlignment="1">
      <alignment horizontal="left" vertical="top" wrapText="1"/>
    </xf>
    <xf numFmtId="0" fontId="7" fillId="0" borderId="22" xfId="0" applyFont="1" applyBorder="1" applyAlignment="1">
      <alignment horizontal="center" vertical="center"/>
    </xf>
    <xf numFmtId="0" fontId="7" fillId="0" borderId="22" xfId="0" applyFont="1" applyBorder="1" applyAlignment="1">
      <alignment vertical="center"/>
    </xf>
    <xf numFmtId="0" fontId="41" fillId="0" borderId="22" xfId="0" applyFont="1" applyBorder="1" applyAlignment="1">
      <alignment horizontal="center" vertical="center"/>
    </xf>
    <xf numFmtId="0" fontId="26" fillId="6" borderId="22" xfId="0" applyFont="1" applyFill="1" applyBorder="1" applyAlignment="1">
      <alignment horizontal="center" vertical="center"/>
    </xf>
    <xf numFmtId="0" fontId="34" fillId="6" borderId="22" xfId="0" applyFont="1" applyFill="1" applyBorder="1" applyAlignment="1">
      <alignment horizontal="center" vertical="center"/>
    </xf>
    <xf numFmtId="0" fontId="31" fillId="3" borderId="22" xfId="0" applyFont="1" applyFill="1" applyBorder="1" applyAlignment="1">
      <alignment horizontal="center" vertical="center"/>
    </xf>
    <xf numFmtId="0" fontId="41" fillId="0" borderId="22" xfId="0" applyFont="1" applyFill="1" applyBorder="1" applyAlignment="1">
      <alignment horizontal="center" vertical="center"/>
    </xf>
    <xf numFmtId="0" fontId="7" fillId="0" borderId="22" xfId="0" applyFont="1" applyBorder="1" applyAlignment="1">
      <alignment horizontal="center" vertical="center" wrapText="1"/>
    </xf>
    <xf numFmtId="0" fontId="41" fillId="0" borderId="22" xfId="0" applyFont="1" applyBorder="1" applyAlignment="1">
      <alignment vertical="center"/>
    </xf>
    <xf numFmtId="0" fontId="26" fillId="0" borderId="22" xfId="0" applyFont="1" applyFill="1" applyBorder="1" applyAlignment="1">
      <alignment horizontal="center" vertical="center"/>
    </xf>
    <xf numFmtId="0" fontId="7" fillId="0" borderId="22" xfId="0" applyFont="1" applyFill="1" applyBorder="1" applyAlignment="1">
      <alignment horizontal="left" vertical="center"/>
    </xf>
    <xf numFmtId="37" fontId="41" fillId="0" borderId="22" xfId="0" applyNumberFormat="1" applyFont="1" applyFill="1" applyBorder="1" applyAlignment="1">
      <alignment vertical="center"/>
    </xf>
    <xf numFmtId="0" fontId="7" fillId="0" borderId="22" xfId="0" applyFont="1" applyFill="1" applyBorder="1" applyAlignment="1">
      <alignment horizontal="left" vertical="center" wrapText="1"/>
    </xf>
    <xf numFmtId="0" fontId="7" fillId="5" borderId="22" xfId="0" applyFont="1" applyFill="1" applyBorder="1" applyAlignment="1">
      <alignment horizontal="left" vertical="center"/>
    </xf>
    <xf numFmtId="0" fontId="32" fillId="0" borderId="22" xfId="0" applyFont="1" applyFill="1" applyBorder="1" applyAlignment="1">
      <alignment horizontal="center" vertical="center"/>
    </xf>
    <xf numFmtId="0" fontId="35" fillId="0" borderId="22" xfId="0" applyFont="1" applyBorder="1" applyAlignment="1">
      <alignment vertical="center"/>
    </xf>
    <xf numFmtId="0" fontId="14" fillId="3" borderId="22" xfId="0" applyFont="1" applyFill="1" applyBorder="1" applyAlignment="1">
      <alignment horizontal="center"/>
    </xf>
    <xf numFmtId="0" fontId="7" fillId="0" borderId="22" xfId="0" applyFont="1" applyBorder="1"/>
    <xf numFmtId="169" fontId="7" fillId="0" borderId="22" xfId="2" applyNumberFormat="1" applyFont="1" applyBorder="1" applyAlignment="1">
      <alignment horizontal="center"/>
    </xf>
    <xf numFmtId="9" fontId="7" fillId="0" borderId="22" xfId="3" applyFont="1" applyBorder="1" applyAlignment="1">
      <alignment horizontal="center"/>
    </xf>
    <xf numFmtId="169" fontId="14" fillId="3" borderId="22" xfId="0" applyNumberFormat="1" applyFont="1" applyFill="1" applyBorder="1" applyAlignment="1">
      <alignment horizontal="center"/>
    </xf>
    <xf numFmtId="9" fontId="14" fillId="3" borderId="22" xfId="3" applyFont="1" applyFill="1" applyBorder="1" applyAlignment="1">
      <alignment horizontal="center"/>
    </xf>
    <xf numFmtId="169" fontId="7" fillId="0" borderId="22" xfId="2" applyNumberFormat="1" applyFont="1" applyBorder="1"/>
    <xf numFmtId="169" fontId="7" fillId="0" borderId="22" xfId="7" applyNumberFormat="1" applyFont="1" applyBorder="1" applyAlignment="1">
      <alignment horizontal="center"/>
    </xf>
    <xf numFmtId="169" fontId="7" fillId="0" borderId="22" xfId="7" applyNumberFormat="1" applyFont="1" applyBorder="1" applyAlignment="1"/>
    <xf numFmtId="169" fontId="7" fillId="0" borderId="22" xfId="2" applyNumberFormat="1" applyFont="1" applyFill="1" applyBorder="1"/>
    <xf numFmtId="3" fontId="14" fillId="3" borderId="22" xfId="8" applyNumberFormat="1" applyFont="1" applyFill="1" applyBorder="1" applyAlignment="1">
      <alignment horizontal="center" vertical="center" wrapText="1"/>
    </xf>
    <xf numFmtId="0" fontId="41" fillId="0" borderId="22" xfId="0" applyFont="1" applyBorder="1" applyAlignment="1">
      <alignment horizontal="left" vertical="center" wrapText="1" indent="1"/>
    </xf>
    <xf numFmtId="3" fontId="7" fillId="0" borderId="22" xfId="8" applyNumberFormat="1" applyFont="1" applyBorder="1" applyAlignment="1">
      <alignment horizontal="center" vertical="center" wrapText="1"/>
    </xf>
    <xf numFmtId="0" fontId="5" fillId="8" borderId="14" xfId="6" applyFont="1" applyFill="1" applyBorder="1"/>
    <xf numFmtId="0" fontId="14" fillId="3" borderId="22" xfId="0" applyFont="1" applyFill="1" applyBorder="1" applyAlignment="1">
      <alignment horizontal="center" vertical="top"/>
    </xf>
    <xf numFmtId="0" fontId="5" fillId="0" borderId="22" xfId="0" applyFont="1" applyBorder="1"/>
    <xf numFmtId="37" fontId="4" fillId="0" borderId="22" xfId="0" applyNumberFormat="1" applyFont="1" applyFill="1" applyBorder="1" applyAlignment="1">
      <alignment horizontal="right" wrapText="1"/>
    </xf>
    <xf numFmtId="3" fontId="4" fillId="0" borderId="22" xfId="0" applyNumberFormat="1" applyFont="1" applyFill="1" applyBorder="1"/>
    <xf numFmtId="0" fontId="4" fillId="0" borderId="22" xfId="0" applyFont="1" applyFill="1" applyBorder="1"/>
    <xf numFmtId="0" fontId="5" fillId="0" borderId="22" xfId="0" applyFont="1" applyBorder="1" applyAlignment="1">
      <alignment wrapText="1"/>
    </xf>
    <xf numFmtId="39" fontId="4" fillId="0" borderId="22" xfId="0" applyNumberFormat="1" applyFont="1" applyFill="1" applyBorder="1" applyAlignment="1">
      <alignment horizontal="right" wrapText="1"/>
    </xf>
    <xf numFmtId="4" fontId="4" fillId="0" borderId="22" xfId="0" applyNumberFormat="1" applyFont="1" applyFill="1" applyBorder="1"/>
    <xf numFmtId="38" fontId="4" fillId="0" borderId="22" xfId="0" applyNumberFormat="1" applyFont="1" applyFill="1" applyBorder="1" applyAlignment="1">
      <alignment horizontal="right" wrapText="1"/>
    </xf>
    <xf numFmtId="3" fontId="4" fillId="0" borderId="22" xfId="0" applyNumberFormat="1" applyFont="1" applyFill="1" applyBorder="1" applyAlignment="1">
      <alignment horizontal="right"/>
    </xf>
    <xf numFmtId="39" fontId="4" fillId="0" borderId="22" xfId="0" applyNumberFormat="1" applyFont="1" applyFill="1" applyBorder="1" applyAlignment="1">
      <alignment horizontal="right"/>
    </xf>
    <xf numFmtId="0" fontId="4" fillId="0" borderId="22" xfId="0" applyFont="1" applyFill="1" applyBorder="1" applyAlignment="1">
      <alignment horizontal="right"/>
    </xf>
    <xf numFmtId="2" fontId="4" fillId="0" borderId="22" xfId="0" applyNumberFormat="1" applyFont="1" applyFill="1" applyBorder="1" applyAlignment="1">
      <alignment horizontal="right"/>
    </xf>
    <xf numFmtId="0" fontId="4" fillId="7" borderId="22" xfId="0" applyFont="1" applyFill="1" applyBorder="1"/>
    <xf numFmtId="0" fontId="35" fillId="0" borderId="14" xfId="11" applyFont="1" applyFill="1" applyBorder="1" applyAlignment="1">
      <alignment vertical="center"/>
    </xf>
    <xf numFmtId="0" fontId="30" fillId="0" borderId="14" xfId="11" applyFont="1" applyFill="1" applyBorder="1" applyAlignment="1">
      <alignment horizontal="center" vertical="center"/>
    </xf>
    <xf numFmtId="0" fontId="4" fillId="0" borderId="0" xfId="6" applyFont="1" applyAlignment="1">
      <alignment horizontal="left"/>
    </xf>
    <xf numFmtId="37" fontId="7" fillId="0" borderId="14" xfId="11" applyNumberFormat="1" applyFont="1" applyFill="1" applyBorder="1" applyAlignment="1">
      <alignment horizontal="center" vertical="center"/>
    </xf>
    <xf numFmtId="173" fontId="7" fillId="0" borderId="14" xfId="11" applyNumberFormat="1" applyFont="1" applyFill="1" applyBorder="1" applyAlignment="1">
      <alignment horizontal="center" vertical="center"/>
    </xf>
    <xf numFmtId="3" fontId="7" fillId="0" borderId="14" xfId="11" applyNumberFormat="1" applyFont="1" applyFill="1" applyBorder="1" applyAlignment="1">
      <alignment horizontal="center" vertical="center"/>
    </xf>
    <xf numFmtId="0" fontId="7" fillId="0" borderId="14" xfId="11" applyFont="1" applyFill="1" applyBorder="1" applyAlignment="1">
      <alignment horizontal="right" vertical="center"/>
    </xf>
    <xf numFmtId="37" fontId="7" fillId="0" borderId="14" xfId="8" applyNumberFormat="1" applyFont="1" applyFill="1" applyBorder="1" applyAlignment="1">
      <alignment horizontal="center" vertical="center"/>
    </xf>
    <xf numFmtId="173" fontId="7" fillId="0" borderId="14" xfId="8" applyNumberFormat="1" applyFont="1" applyFill="1" applyBorder="1" applyAlignment="1">
      <alignment horizontal="center" vertical="center"/>
    </xf>
    <xf numFmtId="3" fontId="7" fillId="0" borderId="14" xfId="8" applyNumberFormat="1" applyFont="1" applyFill="1" applyBorder="1" applyAlignment="1">
      <alignment horizontal="center" vertical="center"/>
    </xf>
    <xf numFmtId="0" fontId="7" fillId="0" borderId="14" xfId="8" applyFont="1" applyFill="1" applyBorder="1" applyAlignment="1">
      <alignment horizontal="right" vertical="center"/>
    </xf>
    <xf numFmtId="173" fontId="7" fillId="0" borderId="14" xfId="11" applyNumberFormat="1" applyFont="1" applyFill="1" applyBorder="1" applyAlignment="1">
      <alignment horizontal="center"/>
    </xf>
    <xf numFmtId="0" fontId="7" fillId="0" borderId="0" xfId="11" applyFont="1" applyFill="1" applyBorder="1" applyAlignment="1">
      <alignment horizontal="left" vertical="center"/>
    </xf>
    <xf numFmtId="0" fontId="30" fillId="0" borderId="15" xfId="11" applyFont="1" applyFill="1" applyBorder="1" applyAlignment="1">
      <alignment horizontal="left" vertical="center"/>
    </xf>
    <xf numFmtId="0" fontId="7" fillId="0" borderId="25" xfId="11" applyFont="1" applyFill="1" applyBorder="1" applyAlignment="1">
      <alignment horizontal="left" vertical="center"/>
    </xf>
    <xf numFmtId="0" fontId="7" fillId="0" borderId="29" xfId="11" applyFont="1" applyFill="1" applyBorder="1" applyAlignment="1">
      <alignment horizontal="left" vertical="center"/>
    </xf>
    <xf numFmtId="0" fontId="26" fillId="0" borderId="33" xfId="11" applyFont="1" applyFill="1" applyBorder="1" applyAlignment="1">
      <alignment horizontal="left" vertical="center"/>
    </xf>
    <xf numFmtId="0" fontId="26" fillId="0" borderId="37" xfId="11" applyFont="1" applyFill="1" applyBorder="1" applyAlignment="1">
      <alignment horizontal="left" vertical="center"/>
    </xf>
    <xf numFmtId="0" fontId="4" fillId="0" borderId="0" xfId="0" applyFont="1" applyFill="1" applyBorder="1"/>
    <xf numFmtId="0" fontId="14" fillId="3" borderId="22" xfId="0" applyFont="1" applyFill="1" applyBorder="1" applyAlignment="1">
      <alignment horizontal="center" vertical="center"/>
    </xf>
    <xf numFmtId="0" fontId="26" fillId="0" borderId="14" xfId="11" applyFont="1" applyFill="1" applyBorder="1" applyAlignment="1">
      <alignment vertical="center"/>
    </xf>
    <xf numFmtId="0" fontId="26" fillId="8" borderId="14" xfId="11" applyFont="1" applyFill="1" applyBorder="1" applyAlignment="1">
      <alignment vertical="center"/>
    </xf>
    <xf numFmtId="0" fontId="26" fillId="8" borderId="14" xfId="11" applyFont="1" applyFill="1" applyBorder="1" applyAlignment="1">
      <alignment horizontal="center" vertical="center" wrapText="1"/>
    </xf>
    <xf numFmtId="0" fontId="26" fillId="8" borderId="14" xfId="11" applyFont="1" applyFill="1" applyBorder="1" applyAlignment="1">
      <alignment horizontal="center" vertical="center"/>
    </xf>
    <xf numFmtId="0" fontId="26" fillId="0" borderId="14" xfId="8" applyFont="1" applyFill="1" applyBorder="1" applyAlignment="1">
      <alignment vertical="center"/>
    </xf>
    <xf numFmtId="0" fontId="26" fillId="0" borderId="14" xfId="0" applyFont="1" applyBorder="1" applyAlignment="1">
      <alignment horizontal="left" vertical="center" wrapText="1"/>
    </xf>
    <xf numFmtId="0" fontId="26" fillId="5" borderId="14" xfId="11" applyFont="1" applyFill="1" applyBorder="1" applyAlignment="1">
      <alignment horizontal="center" vertical="top"/>
    </xf>
    <xf numFmtId="0" fontId="26" fillId="5" borderId="14" xfId="11" applyFont="1" applyFill="1" applyBorder="1" applyAlignment="1">
      <alignment vertical="center"/>
    </xf>
    <xf numFmtId="0" fontId="26" fillId="5" borderId="14" xfId="11" applyFont="1" applyFill="1" applyBorder="1" applyAlignment="1">
      <alignment horizontal="center" vertical="center"/>
    </xf>
    <xf numFmtId="0" fontId="26" fillId="5" borderId="14" xfId="13" applyFont="1" applyFill="1" applyBorder="1" applyAlignment="1">
      <alignment vertical="center"/>
    </xf>
    <xf numFmtId="0" fontId="26" fillId="5" borderId="14" xfId="11" applyFont="1" applyFill="1" applyBorder="1" applyAlignment="1">
      <alignment horizontal="center" vertical="center" wrapText="1"/>
    </xf>
    <xf numFmtId="0" fontId="26" fillId="5" borderId="15" xfId="11" applyFont="1" applyFill="1" applyBorder="1" applyAlignment="1">
      <alignment vertical="center"/>
    </xf>
    <xf numFmtId="0" fontId="26" fillId="0" borderId="14" xfId="0" applyFont="1" applyBorder="1" applyAlignment="1">
      <alignment vertical="center"/>
    </xf>
    <xf numFmtId="0" fontId="26" fillId="0" borderId="14" xfId="0" applyFont="1" applyBorder="1" applyAlignment="1">
      <alignment horizontal="center"/>
    </xf>
    <xf numFmtId="0" fontId="14" fillId="3" borderId="22"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3" borderId="22" xfId="0" applyFont="1" applyFill="1" applyBorder="1" applyAlignment="1">
      <alignment horizontal="center" vertical="center"/>
    </xf>
    <xf numFmtId="0" fontId="0" fillId="5" borderId="0" xfId="0" applyFill="1" applyBorder="1"/>
    <xf numFmtId="0" fontId="7" fillId="5" borderId="0" xfId="0" applyFont="1" applyFill="1" applyBorder="1"/>
    <xf numFmtId="0" fontId="10" fillId="3" borderId="0" xfId="0" applyFont="1" applyFill="1" applyBorder="1" applyAlignment="1">
      <alignment horizontal="center" vertical="center"/>
    </xf>
    <xf numFmtId="0" fontId="43" fillId="5" borderId="0" xfId="0" applyFont="1" applyFill="1" applyBorder="1"/>
    <xf numFmtId="0" fontId="0" fillId="5" borderId="0" xfId="0" applyFill="1"/>
    <xf numFmtId="169" fontId="14" fillId="3" borderId="47" xfId="2" applyNumberFormat="1" applyFont="1" applyFill="1" applyBorder="1"/>
    <xf numFmtId="0" fontId="11" fillId="5" borderId="0" xfId="0" applyFont="1" applyFill="1" applyBorder="1"/>
    <xf numFmtId="0" fontId="7" fillId="0" borderId="48" xfId="0" applyFont="1" applyBorder="1" applyAlignment="1">
      <alignment horizontal="left" indent="1"/>
    </xf>
    <xf numFmtId="169" fontId="7" fillId="0" borderId="49" xfId="2" applyNumberFormat="1" applyFont="1" applyBorder="1"/>
    <xf numFmtId="0" fontId="7" fillId="0" borderId="48" xfId="0" applyFont="1" applyFill="1" applyBorder="1" applyAlignment="1">
      <alignment horizontal="left" indent="1"/>
    </xf>
    <xf numFmtId="0" fontId="7" fillId="0" borderId="48" xfId="8" applyFont="1" applyFill="1" applyBorder="1" applyAlignment="1">
      <alignment horizontal="left" indent="1"/>
    </xf>
    <xf numFmtId="0" fontId="14" fillId="3" borderId="50" xfId="0" applyFont="1" applyFill="1" applyBorder="1" applyAlignment="1">
      <alignment horizontal="left"/>
    </xf>
    <xf numFmtId="169" fontId="14" fillId="3" borderId="51" xfId="2" applyNumberFormat="1" applyFont="1" applyFill="1" applyBorder="1"/>
    <xf numFmtId="0" fontId="7" fillId="5" borderId="45" xfId="0" applyFont="1" applyFill="1" applyBorder="1"/>
    <xf numFmtId="0" fontId="37" fillId="5" borderId="44" xfId="0" applyFont="1" applyFill="1" applyBorder="1"/>
    <xf numFmtId="0" fontId="37" fillId="5" borderId="20" xfId="0" applyFont="1" applyFill="1" applyBorder="1"/>
    <xf numFmtId="0" fontId="11" fillId="5" borderId="12" xfId="0" applyFont="1" applyFill="1" applyBorder="1"/>
    <xf numFmtId="0" fontId="7" fillId="5" borderId="12" xfId="0" applyFont="1" applyFill="1" applyBorder="1"/>
    <xf numFmtId="0" fontId="7" fillId="5" borderId="46" xfId="0" applyFont="1" applyFill="1" applyBorder="1"/>
    <xf numFmtId="3" fontId="7" fillId="0" borderId="22" xfId="8" applyNumberFormat="1"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4" xfId="0" applyFont="1" applyFill="1" applyBorder="1" applyAlignment="1">
      <alignment horizontal="center"/>
    </xf>
    <xf numFmtId="3" fontId="5" fillId="0" borderId="14" xfId="0" applyNumberFormat="1" applyFont="1" applyFill="1" applyBorder="1" applyAlignment="1">
      <alignment horizontal="center" vertical="center"/>
    </xf>
    <xf numFmtId="9" fontId="5" fillId="0" borderId="14" xfId="3" applyFont="1" applyFill="1" applyBorder="1" applyAlignment="1">
      <alignment horizontal="center"/>
    </xf>
    <xf numFmtId="0" fontId="46" fillId="5" borderId="52" xfId="0" applyFont="1" applyFill="1" applyBorder="1"/>
    <xf numFmtId="0" fontId="46" fillId="5" borderId="53" xfId="0" applyFont="1" applyFill="1" applyBorder="1"/>
    <xf numFmtId="0" fontId="46" fillId="5" borderId="56" xfId="0" applyFont="1" applyFill="1" applyBorder="1"/>
    <xf numFmtId="0" fontId="46" fillId="5" borderId="57" xfId="0" applyFont="1" applyFill="1" applyBorder="1"/>
    <xf numFmtId="0" fontId="46" fillId="5" borderId="58" xfId="0" applyFont="1" applyFill="1" applyBorder="1"/>
    <xf numFmtId="0" fontId="46" fillId="5" borderId="59" xfId="0" applyFont="1" applyFill="1" applyBorder="1"/>
    <xf numFmtId="0" fontId="26" fillId="6" borderId="47" xfId="0" applyFont="1" applyFill="1" applyBorder="1" applyAlignment="1">
      <alignment horizontal="center" vertical="center"/>
    </xf>
    <xf numFmtId="0" fontId="34" fillId="6" borderId="47" xfId="0" applyFont="1" applyFill="1" applyBorder="1" applyAlignment="1">
      <alignment horizontal="center" vertical="center"/>
    </xf>
    <xf numFmtId="0" fontId="35" fillId="5" borderId="0" xfId="0" applyFont="1" applyFill="1" applyBorder="1" applyAlignment="1">
      <alignment vertical="center"/>
    </xf>
    <xf numFmtId="0" fontId="25" fillId="5" borderId="60" xfId="0" applyFont="1" applyFill="1" applyBorder="1" applyAlignment="1">
      <alignment vertical="center"/>
    </xf>
    <xf numFmtId="0" fontId="25" fillId="5" borderId="61" xfId="0" applyFont="1" applyFill="1" applyBorder="1" applyAlignment="1">
      <alignment vertical="center"/>
    </xf>
    <xf numFmtId="0" fontId="25" fillId="5" borderId="62" xfId="0" applyFont="1" applyFill="1" applyBorder="1" applyAlignment="1">
      <alignment vertical="center"/>
    </xf>
    <xf numFmtId="0" fontId="25" fillId="5" borderId="57" xfId="0" applyFont="1" applyFill="1" applyBorder="1" applyAlignment="1">
      <alignment vertical="center"/>
    </xf>
    <xf numFmtId="0" fontId="35" fillId="5" borderId="53" xfId="0" applyFont="1" applyFill="1" applyBorder="1" applyAlignment="1">
      <alignment vertical="center"/>
    </xf>
    <xf numFmtId="0" fontId="25" fillId="5" borderId="58" xfId="0" applyFont="1" applyFill="1" applyBorder="1" applyAlignment="1">
      <alignment vertical="center"/>
    </xf>
    <xf numFmtId="37" fontId="34" fillId="7" borderId="22" xfId="0" applyNumberFormat="1" applyFont="1" applyFill="1" applyBorder="1" applyAlignment="1">
      <alignment vertical="center"/>
    </xf>
    <xf numFmtId="37" fontId="34" fillId="7" borderId="22" xfId="3" applyNumberFormat="1" applyFont="1" applyFill="1" applyBorder="1" applyAlignment="1">
      <alignment horizontal="center" vertical="center"/>
    </xf>
    <xf numFmtId="37" fontId="5" fillId="8" borderId="14" xfId="3" applyNumberFormat="1" applyFont="1" applyFill="1" applyBorder="1" applyAlignment="1">
      <alignment horizontal="center" vertical="center" wrapText="1"/>
    </xf>
    <xf numFmtId="0" fontId="28" fillId="5" borderId="0" xfId="0" applyFont="1" applyFill="1" applyBorder="1"/>
    <xf numFmtId="0" fontId="28" fillId="5" borderId="0" xfId="0" applyFont="1" applyFill="1" applyBorder="1" applyAlignment="1">
      <alignment vertical="center"/>
    </xf>
    <xf numFmtId="43" fontId="24" fillId="5" borderId="14" xfId="2" applyFont="1" applyFill="1" applyBorder="1" applyAlignment="1">
      <alignment horizontal="left" vertical="center"/>
    </xf>
    <xf numFmtId="0" fontId="24" fillId="5" borderId="14" xfId="2" applyNumberFormat="1" applyFont="1" applyFill="1" applyBorder="1" applyAlignment="1">
      <alignment horizontal="left" vertical="center"/>
    </xf>
    <xf numFmtId="43" fontId="24" fillId="5" borderId="14" xfId="2" applyFont="1" applyFill="1" applyBorder="1" applyAlignment="1">
      <alignment horizontal="center" vertical="center"/>
    </xf>
    <xf numFmtId="41" fontId="28" fillId="0" borderId="14" xfId="2" applyNumberFormat="1" applyFont="1" applyBorder="1" applyAlignment="1">
      <alignment horizontal="center" vertical="center"/>
    </xf>
    <xf numFmtId="173" fontId="28" fillId="0" borderId="14" xfId="11" applyNumberFormat="1" applyFont="1" applyBorder="1" applyAlignment="1">
      <alignment horizontal="center" vertical="center"/>
    </xf>
    <xf numFmtId="41" fontId="28" fillId="0" borderId="14" xfId="11" applyNumberFormat="1" applyFont="1" applyBorder="1" applyAlignment="1">
      <alignment horizontal="center" vertical="center"/>
    </xf>
    <xf numFmtId="41" fontId="28" fillId="5" borderId="14" xfId="2" applyNumberFormat="1" applyFont="1" applyFill="1" applyBorder="1" applyAlignment="1">
      <alignment horizontal="center" vertical="center"/>
    </xf>
    <xf numFmtId="0" fontId="26" fillId="7" borderId="22" xfId="0" applyFont="1" applyFill="1" applyBorder="1" applyAlignment="1">
      <alignment horizontal="center" vertical="center"/>
    </xf>
    <xf numFmtId="0" fontId="26" fillId="0" borderId="22" xfId="0" applyFont="1" applyBorder="1" applyAlignment="1">
      <alignment horizontal="center" vertical="center"/>
    </xf>
    <xf numFmtId="0" fontId="26" fillId="0" borderId="22" xfId="0" applyFont="1" applyFill="1" applyBorder="1" applyAlignment="1">
      <alignment horizontal="left" vertical="center" wrapText="1" indent="1"/>
    </xf>
    <xf numFmtId="0" fontId="5" fillId="0" borderId="14" xfId="6" applyFont="1" applyFill="1" applyBorder="1" applyAlignment="1">
      <alignment horizontal="center" vertical="center"/>
    </xf>
    <xf numFmtId="0" fontId="14" fillId="3" borderId="22" xfId="0" applyFont="1" applyFill="1" applyBorder="1" applyAlignment="1">
      <alignment horizontal="center"/>
    </xf>
    <xf numFmtId="0" fontId="4" fillId="0" borderId="65" xfId="0" applyFont="1" applyFill="1" applyBorder="1" applyAlignment="1">
      <alignment horizontal="center" vertical="center" wrapText="1"/>
    </xf>
    <xf numFmtId="0" fontId="4" fillId="0" borderId="65" xfId="0" applyFont="1" applyFill="1" applyBorder="1" applyAlignment="1">
      <alignment vertical="center" wrapText="1"/>
    </xf>
    <xf numFmtId="0" fontId="5" fillId="0" borderId="65" xfId="0" applyFont="1" applyFill="1" applyBorder="1" applyAlignment="1">
      <alignment horizontal="center" vertical="center"/>
    </xf>
    <xf numFmtId="0" fontId="4" fillId="5" borderId="65" xfId="0" applyFont="1" applyFill="1" applyBorder="1" applyAlignment="1">
      <alignment vertical="center" wrapText="1"/>
    </xf>
    <xf numFmtId="0" fontId="5" fillId="4" borderId="65" xfId="0" applyFont="1" applyFill="1" applyBorder="1" applyAlignment="1">
      <alignment vertical="center" wrapText="1"/>
    </xf>
    <xf numFmtId="0" fontId="5" fillId="4" borderId="65" xfId="0" applyFont="1" applyFill="1" applyBorder="1" applyAlignment="1">
      <alignment horizontal="left" vertical="center" wrapText="1"/>
    </xf>
    <xf numFmtId="0" fontId="5" fillId="0" borderId="65"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4" fillId="0" borderId="65" xfId="0" applyFont="1" applyBorder="1" applyAlignment="1">
      <alignment vertical="center" wrapText="1"/>
    </xf>
    <xf numFmtId="0" fontId="5" fillId="0" borderId="65" xfId="0" applyFont="1" applyBorder="1" applyAlignment="1">
      <alignment horizontal="center" vertical="center" wrapText="1"/>
    </xf>
    <xf numFmtId="0" fontId="4" fillId="0" borderId="65" xfId="0" applyFont="1" applyFill="1" applyBorder="1" applyAlignment="1">
      <alignment horizontal="center" wrapText="1"/>
    </xf>
    <xf numFmtId="0" fontId="4" fillId="0" borderId="65" xfId="0" applyFont="1" applyBorder="1" applyAlignment="1">
      <alignment horizontal="left" vertical="center" wrapText="1"/>
    </xf>
    <xf numFmtId="0" fontId="49" fillId="0" borderId="0" xfId="8" applyFont="1" applyFill="1" applyAlignment="1">
      <alignment vertical="center"/>
    </xf>
    <xf numFmtId="0" fontId="38" fillId="5" borderId="45" xfId="0" applyFont="1" applyFill="1" applyBorder="1" applyAlignment="1">
      <alignment vertical="center" wrapText="1"/>
    </xf>
    <xf numFmtId="0" fontId="51" fillId="0" borderId="13" xfId="0" applyFont="1" applyBorder="1" applyAlignment="1"/>
    <xf numFmtId="0" fontId="26" fillId="0" borderId="14" xfId="0" applyFont="1" applyBorder="1" applyAlignment="1">
      <alignment horizontal="left" vertical="center"/>
    </xf>
    <xf numFmtId="0" fontId="4" fillId="0" borderId="76" xfId="0" applyFont="1" applyFill="1" applyBorder="1" applyAlignment="1">
      <alignment horizontal="center" vertical="center" wrapText="1"/>
    </xf>
    <xf numFmtId="0" fontId="4" fillId="0" borderId="76" xfId="0" applyNumberFormat="1" applyFont="1" applyFill="1" applyBorder="1" applyAlignment="1">
      <alignment horizontal="center" vertical="center" wrapText="1"/>
    </xf>
    <xf numFmtId="0" fontId="4" fillId="0" borderId="76" xfId="0" applyFont="1" applyFill="1" applyBorder="1" applyAlignment="1">
      <alignment horizontal="center" vertical="top" wrapText="1"/>
    </xf>
    <xf numFmtId="3" fontId="4" fillId="0" borderId="76" xfId="0" applyNumberFormat="1" applyFont="1" applyFill="1" applyBorder="1" applyAlignment="1">
      <alignment horizontal="center" vertical="center" wrapText="1"/>
    </xf>
    <xf numFmtId="0" fontId="4" fillId="0" borderId="16" xfId="0" applyFont="1" applyFill="1" applyBorder="1" applyAlignment="1">
      <alignment horizontal="left"/>
    </xf>
    <xf numFmtId="0" fontId="5" fillId="0" borderId="16" xfId="0" applyFont="1" applyFill="1" applyBorder="1" applyAlignment="1">
      <alignment horizontal="center"/>
    </xf>
    <xf numFmtId="0" fontId="5" fillId="0" borderId="16" xfId="0" applyFont="1" applyFill="1" applyBorder="1" applyAlignment="1">
      <alignment horizontal="left" vertical="top"/>
    </xf>
    <xf numFmtId="0" fontId="5" fillId="0" borderId="83" xfId="0" applyFont="1" applyFill="1" applyBorder="1" applyAlignment="1">
      <alignment horizontal="center"/>
    </xf>
    <xf numFmtId="10" fontId="4" fillId="0" borderId="84" xfId="0" applyNumberFormat="1" applyFont="1" applyBorder="1" applyAlignment="1">
      <alignment horizontal="center"/>
    </xf>
    <xf numFmtId="0" fontId="5" fillId="0" borderId="84" xfId="0" applyFont="1" applyBorder="1" applyAlignment="1">
      <alignment horizontal="center"/>
    </xf>
    <xf numFmtId="0" fontId="5" fillId="0" borderId="85" xfId="0" applyFont="1" applyBorder="1" applyAlignment="1">
      <alignment horizontal="center"/>
    </xf>
    <xf numFmtId="0" fontId="5" fillId="0" borderId="15" xfId="0" applyFont="1" applyFill="1" applyBorder="1" applyAlignment="1">
      <alignment horizontal="center" vertical="top"/>
    </xf>
    <xf numFmtId="0" fontId="5" fillId="0" borderId="84" xfId="0" applyFont="1" applyFill="1" applyBorder="1" applyAlignment="1">
      <alignment horizontal="center" vertical="top"/>
    </xf>
    <xf numFmtId="0" fontId="14" fillId="3" borderId="22" xfId="0" applyFont="1" applyFill="1" applyBorder="1" applyAlignment="1">
      <alignment horizontal="center" vertical="center" wrapText="1"/>
    </xf>
    <xf numFmtId="0" fontId="26" fillId="0" borderId="14" xfId="0" applyFont="1" applyFill="1" applyBorder="1" applyAlignment="1">
      <alignment horizontal="center" vertical="center" wrapText="1"/>
    </xf>
    <xf numFmtId="10" fontId="4" fillId="0" borderId="16" xfId="0" applyNumberFormat="1" applyFont="1" applyFill="1" applyBorder="1" applyAlignment="1">
      <alignment horizontal="center"/>
    </xf>
    <xf numFmtId="0" fontId="5" fillId="0" borderId="16" xfId="0" applyFont="1" applyFill="1" applyBorder="1" applyAlignment="1">
      <alignment horizontal="center" wrapText="1"/>
    </xf>
    <xf numFmtId="0" fontId="5" fillId="0" borderId="16" xfId="0" applyFont="1" applyFill="1" applyBorder="1" applyAlignment="1">
      <alignment horizontal="center" vertical="top"/>
    </xf>
    <xf numFmtId="0" fontId="5" fillId="0" borderId="21" xfId="0" applyFont="1" applyFill="1" applyBorder="1" applyAlignment="1">
      <alignment horizontal="center" wrapText="1"/>
    </xf>
    <xf numFmtId="0" fontId="5" fillId="0" borderId="90" xfId="0" applyFont="1" applyFill="1" applyBorder="1" applyAlignment="1">
      <alignment horizontal="center" vertical="top"/>
    </xf>
    <xf numFmtId="10" fontId="4" fillId="0" borderId="91" xfId="0" applyNumberFormat="1" applyFont="1" applyBorder="1" applyAlignment="1">
      <alignment horizontal="center"/>
    </xf>
    <xf numFmtId="0" fontId="5" fillId="0" borderId="90" xfId="0" applyFont="1" applyFill="1" applyBorder="1" applyAlignment="1">
      <alignment horizontal="center" wrapText="1"/>
    </xf>
    <xf numFmtId="0" fontId="29" fillId="9" borderId="14" xfId="0" applyFont="1" applyFill="1" applyBorder="1" applyAlignment="1">
      <alignment horizontal="right" vertical="center" wrapText="1"/>
    </xf>
    <xf numFmtId="41" fontId="7" fillId="9" borderId="14" xfId="10" applyNumberFormat="1" applyFont="1" applyFill="1" applyBorder="1" applyAlignment="1">
      <alignment horizontal="center" vertical="center"/>
    </xf>
    <xf numFmtId="0" fontId="5" fillId="0" borderId="14" xfId="0" applyFont="1" applyFill="1" applyBorder="1" applyAlignment="1">
      <alignment vertical="center" wrapText="1"/>
    </xf>
    <xf numFmtId="41" fontId="5" fillId="0" borderId="14" xfId="0" applyNumberFormat="1" applyFont="1" applyFill="1" applyBorder="1" applyAlignment="1">
      <alignment horizontal="center" vertical="center" wrapText="1"/>
    </xf>
    <xf numFmtId="0" fontId="4" fillId="0" borderId="0" xfId="6" applyFont="1" applyAlignment="1"/>
    <xf numFmtId="0" fontId="4" fillId="0" borderId="0" xfId="6" applyFont="1" applyFill="1" applyAlignment="1">
      <alignment vertical="top"/>
    </xf>
    <xf numFmtId="0" fontId="52" fillId="0" borderId="82" xfId="6" applyFont="1" applyBorder="1" applyAlignment="1">
      <alignment vertical="center"/>
    </xf>
    <xf numFmtId="0" fontId="52" fillId="0" borderId="82" xfId="6" applyFont="1" applyBorder="1" applyAlignment="1">
      <alignment vertical="center" wrapText="1"/>
    </xf>
    <xf numFmtId="0" fontId="26" fillId="0" borderId="14" xfId="6" applyFont="1" applyFill="1" applyBorder="1" applyAlignment="1">
      <alignment vertical="center" wrapText="1"/>
    </xf>
    <xf numFmtId="0" fontId="4" fillId="0" borderId="0" xfId="6" applyFont="1" applyFill="1" applyBorder="1" applyAlignment="1" applyProtection="1">
      <alignment vertical="center"/>
      <protection locked="0"/>
    </xf>
    <xf numFmtId="0" fontId="5" fillId="0" borderId="14" xfId="6" applyFont="1" applyFill="1" applyBorder="1" applyAlignment="1">
      <alignment vertical="center"/>
    </xf>
    <xf numFmtId="169" fontId="4" fillId="0" borderId="14" xfId="9" applyNumberFormat="1" applyFont="1" applyFill="1" applyBorder="1" applyAlignment="1">
      <alignment horizontal="center" vertical="center"/>
    </xf>
    <xf numFmtId="9" fontId="4" fillId="0" borderId="14" xfId="12" applyFont="1" applyFill="1" applyBorder="1" applyAlignment="1">
      <alignment horizontal="right" vertical="center"/>
    </xf>
    <xf numFmtId="169" fontId="5" fillId="0" borderId="14" xfId="6" applyNumberFormat="1" applyFont="1" applyFill="1" applyBorder="1" applyAlignment="1">
      <alignment horizontal="center" vertical="center"/>
    </xf>
    <xf numFmtId="9" fontId="5" fillId="0" borderId="14" xfId="12" applyFont="1" applyFill="1" applyBorder="1" applyAlignment="1">
      <alignment horizontal="right" vertical="center"/>
    </xf>
    <xf numFmtId="169" fontId="5" fillId="0" borderId="14" xfId="6" applyNumberFormat="1" applyFont="1" applyFill="1" applyBorder="1" applyAlignment="1">
      <alignment horizontal="right" vertical="center"/>
    </xf>
    <xf numFmtId="0" fontId="24" fillId="0" borderId="82" xfId="13" applyFont="1" applyBorder="1" applyAlignment="1">
      <alignment vertical="center"/>
    </xf>
    <xf numFmtId="37" fontId="7" fillId="0" borderId="0" xfId="11" applyNumberFormat="1" applyFont="1" applyFill="1" applyBorder="1" applyAlignment="1">
      <alignment horizontal="center" vertical="center"/>
    </xf>
    <xf numFmtId="173" fontId="7" fillId="0" borderId="0" xfId="11" applyNumberFormat="1" applyFont="1" applyFill="1" applyBorder="1" applyAlignment="1">
      <alignment horizontal="center" vertical="center"/>
    </xf>
    <xf numFmtId="0" fontId="26" fillId="0" borderId="82" xfId="11" applyFont="1" applyFill="1" applyBorder="1" applyAlignment="1">
      <alignment vertical="center" wrapText="1"/>
    </xf>
    <xf numFmtId="0" fontId="26" fillId="5" borderId="14" xfId="11" applyFont="1" applyFill="1" applyBorder="1" applyAlignment="1">
      <alignment horizontal="center" vertical="center" wrapText="1"/>
    </xf>
    <xf numFmtId="0" fontId="26" fillId="5" borderId="14" xfId="11" applyFont="1" applyFill="1" applyBorder="1" applyAlignment="1">
      <alignment horizontal="center" vertical="center"/>
    </xf>
    <xf numFmtId="0" fontId="10" fillId="3" borderId="4" xfId="0" applyFont="1" applyFill="1" applyBorder="1" applyAlignment="1">
      <alignment horizontal="center" vertical="center"/>
    </xf>
    <xf numFmtId="0" fontId="7" fillId="0" borderId="22" xfId="0" applyFont="1" applyBorder="1" applyAlignment="1">
      <alignment horizontal="center"/>
    </xf>
    <xf numFmtId="3" fontId="4" fillId="0" borderId="22" xfId="0" applyNumberFormat="1" applyFont="1" applyBorder="1" applyAlignment="1"/>
    <xf numFmtId="165" fontId="4" fillId="0" borderId="22" xfId="0" applyNumberFormat="1" applyFont="1" applyFill="1" applyBorder="1" applyAlignment="1">
      <alignment horizontal="right"/>
    </xf>
    <xf numFmtId="165" fontId="4" fillId="0" borderId="22" xfId="0" applyNumberFormat="1" applyFont="1" applyFill="1" applyBorder="1" applyAlignment="1"/>
    <xf numFmtId="0" fontId="7" fillId="0" borderId="65" xfId="0" applyFont="1" applyBorder="1"/>
    <xf numFmtId="165" fontId="4" fillId="0" borderId="22" xfId="0" applyNumberFormat="1" applyFont="1" applyBorder="1" applyAlignment="1"/>
    <xf numFmtId="0" fontId="7" fillId="0" borderId="22" xfId="0" applyFont="1" applyFill="1" applyBorder="1" applyAlignment="1">
      <alignment horizontal="center"/>
    </xf>
    <xf numFmtId="0" fontId="7" fillId="0" borderId="22" xfId="0" applyFont="1" applyFill="1" applyBorder="1"/>
    <xf numFmtId="3" fontId="4" fillId="0" borderId="22" xfId="4" applyNumberFormat="1" applyFont="1" applyFill="1" applyBorder="1" applyAlignment="1">
      <alignment horizontal="right"/>
    </xf>
    <xf numFmtId="0" fontId="26" fillId="0" borderId="22" xfId="0" applyFont="1" applyFill="1" applyBorder="1" applyAlignment="1">
      <alignment horizontal="center"/>
    </xf>
    <xf numFmtId="0" fontId="26" fillId="0" borderId="22" xfId="0" applyFont="1" applyFill="1" applyBorder="1"/>
    <xf numFmtId="0" fontId="7" fillId="0" borderId="22" xfId="0" applyFont="1" applyFill="1" applyBorder="1" applyAlignment="1">
      <alignment horizontal="right"/>
    </xf>
    <xf numFmtId="0" fontId="7" fillId="0" borderId="22" xfId="0" applyFont="1" applyFill="1" applyBorder="1" applyAlignment="1"/>
    <xf numFmtId="0" fontId="35" fillId="0" borderId="22" xfId="0" applyFont="1" applyFill="1" applyBorder="1"/>
    <xf numFmtId="0" fontId="7" fillId="5" borderId="22" xfId="0" applyFont="1" applyFill="1" applyBorder="1" applyAlignment="1"/>
    <xf numFmtId="169" fontId="7" fillId="0" borderId="22" xfId="2" applyNumberFormat="1" applyFont="1" applyFill="1" applyBorder="1" applyAlignment="1">
      <alignment horizontal="right"/>
    </xf>
    <xf numFmtId="0" fontId="26" fillId="0" borderId="22" xfId="0" applyFont="1" applyBorder="1" applyAlignment="1">
      <alignment horizontal="center"/>
    </xf>
    <xf numFmtId="166" fontId="4" fillId="0" borderId="22" xfId="0" applyNumberFormat="1" applyFont="1" applyBorder="1" applyAlignment="1"/>
    <xf numFmtId="3" fontId="4" fillId="0" borderId="22" xfId="0" applyNumberFormat="1" applyFont="1" applyFill="1" applyBorder="1" applyAlignment="1"/>
    <xf numFmtId="3" fontId="4" fillId="5" borderId="22" xfId="0" applyNumberFormat="1" applyFont="1" applyFill="1" applyBorder="1" applyAlignment="1"/>
    <xf numFmtId="167" fontId="4" fillId="0" borderId="22" xfId="0" applyNumberFormat="1" applyFont="1" applyBorder="1"/>
    <xf numFmtId="168" fontId="7" fillId="0" borderId="22" xfId="0" applyNumberFormat="1" applyFont="1" applyFill="1" applyBorder="1" applyAlignment="1">
      <alignment horizontal="right"/>
    </xf>
    <xf numFmtId="0" fontId="26" fillId="0" borderId="22" xfId="0" applyFont="1" applyFill="1" applyBorder="1" applyAlignment="1">
      <alignment horizontal="left"/>
    </xf>
    <xf numFmtId="164" fontId="5" fillId="0" borderId="22" xfId="0" applyNumberFormat="1" applyFont="1" applyFill="1" applyBorder="1" applyAlignment="1">
      <alignment horizontal="right"/>
    </xf>
    <xf numFmtId="164" fontId="5" fillId="0" borderId="22" xfId="0" applyNumberFormat="1" applyFont="1" applyBorder="1" applyAlignment="1">
      <alignment horizontal="right"/>
    </xf>
    <xf numFmtId="164" fontId="4" fillId="0" borderId="22" xfId="0" applyNumberFormat="1" applyFont="1" applyFill="1" applyBorder="1" applyAlignment="1">
      <alignment horizontal="right"/>
    </xf>
    <xf numFmtId="170" fontId="5" fillId="0" borderId="22" xfId="0" applyNumberFormat="1" applyFont="1" applyFill="1" applyBorder="1" applyAlignment="1">
      <alignment horizontal="right" wrapText="1"/>
    </xf>
    <xf numFmtId="171" fontId="5" fillId="0" borderId="22" xfId="0" applyNumberFormat="1" applyFont="1" applyFill="1" applyBorder="1" applyAlignment="1">
      <alignment horizontal="right" wrapText="1"/>
    </xf>
    <xf numFmtId="170" fontId="4" fillId="0" borderId="22" xfId="0" applyNumberFormat="1" applyFont="1" applyFill="1" applyBorder="1" applyAlignment="1">
      <alignment horizontal="right" wrapText="1"/>
    </xf>
    <xf numFmtId="171" fontId="4" fillId="0" borderId="22" xfId="0" applyNumberFormat="1" applyFont="1" applyFill="1" applyBorder="1" applyAlignment="1">
      <alignment horizontal="right" wrapText="1"/>
    </xf>
    <xf numFmtId="17" fontId="5" fillId="5" borderId="22" xfId="3" applyNumberFormat="1" applyFont="1" applyFill="1" applyBorder="1" applyAlignment="1">
      <alignment horizontal="right" vertical="center"/>
    </xf>
    <xf numFmtId="0" fontId="35" fillId="0" borderId="22" xfId="0" applyFont="1" applyBorder="1"/>
    <xf numFmtId="0" fontId="57" fillId="0" borderId="22" xfId="0" applyFont="1" applyBorder="1"/>
    <xf numFmtId="0" fontId="57" fillId="0" borderId="22" xfId="0" applyFont="1" applyFill="1" applyBorder="1" applyAlignment="1">
      <alignment horizontal="right"/>
    </xf>
    <xf numFmtId="0" fontId="35" fillId="0" borderId="22" xfId="0" applyFont="1" applyBorder="1" applyAlignment="1">
      <alignment horizontal="left" indent="3"/>
    </xf>
    <xf numFmtId="0" fontId="58" fillId="0" borderId="0" xfId="1" applyFont="1" applyAlignment="1" applyProtection="1"/>
    <xf numFmtId="0" fontId="26" fillId="5" borderId="14" xfId="6" applyFont="1" applyFill="1" applyBorder="1" applyAlignment="1">
      <alignment vertical="center"/>
    </xf>
    <xf numFmtId="0" fontId="26" fillId="0" borderId="82" xfId="0" applyFont="1" applyBorder="1" applyAlignment="1">
      <alignment vertical="center"/>
    </xf>
    <xf numFmtId="0" fontId="29" fillId="0" borderId="0" xfId="13" applyFont="1" applyFill="1" applyBorder="1" applyAlignment="1">
      <alignment vertical="center"/>
    </xf>
    <xf numFmtId="0" fontId="4" fillId="0" borderId="0" xfId="13" applyFont="1" applyFill="1" applyBorder="1" applyAlignment="1">
      <alignment vertical="center"/>
    </xf>
    <xf numFmtId="0" fontId="14" fillId="3" borderId="22" xfId="0" applyFont="1" applyFill="1" applyBorder="1" applyAlignment="1">
      <alignment horizontal="center" vertical="center"/>
    </xf>
    <xf numFmtId="0" fontId="14" fillId="3" borderId="14" xfId="0" applyFont="1" applyFill="1" applyBorder="1" applyAlignment="1">
      <alignment horizontal="center" vertical="center"/>
    </xf>
    <xf numFmtId="0" fontId="26" fillId="0" borderId="14" xfId="0" applyFont="1" applyBorder="1" applyAlignment="1">
      <alignment horizontal="left" vertical="center"/>
    </xf>
    <xf numFmtId="0" fontId="26" fillId="5" borderId="14" xfId="11" applyFont="1" applyFill="1" applyBorder="1" applyAlignment="1">
      <alignment horizontal="center" vertical="center" wrapText="1"/>
    </xf>
    <xf numFmtId="0" fontId="10" fillId="3" borderId="22" xfId="0" applyFont="1" applyFill="1" applyBorder="1" applyAlignment="1">
      <alignment horizontal="center" vertical="center"/>
    </xf>
    <xf numFmtId="0" fontId="10" fillId="3" borderId="22" xfId="0" applyFont="1" applyFill="1" applyBorder="1" applyAlignment="1">
      <alignment horizontal="center"/>
    </xf>
    <xf numFmtId="0" fontId="7" fillId="0" borderId="0" xfId="0" applyFont="1" applyAlignment="1"/>
    <xf numFmtId="169" fontId="7" fillId="0" borderId="0" xfId="0" applyNumberFormat="1" applyFont="1"/>
    <xf numFmtId="173" fontId="5" fillId="8" borderId="14" xfId="3" applyNumberFormat="1" applyFont="1" applyFill="1" applyBorder="1" applyAlignment="1">
      <alignment horizontal="center" vertical="center" wrapText="1"/>
    </xf>
    <xf numFmtId="3" fontId="4" fillId="0" borderId="14" xfId="0" applyNumberFormat="1" applyFont="1" applyFill="1" applyBorder="1" applyAlignment="1">
      <alignment horizontal="right" vertical="center" wrapText="1"/>
    </xf>
    <xf numFmtId="0" fontId="7" fillId="0" borderId="14" xfId="0" applyFont="1" applyFill="1" applyBorder="1" applyAlignment="1">
      <alignment vertical="center"/>
    </xf>
    <xf numFmtId="0" fontId="26" fillId="8" borderId="14" xfId="0" applyFont="1" applyFill="1" applyBorder="1" applyAlignment="1">
      <alignment vertical="center" wrapText="1"/>
    </xf>
    <xf numFmtId="1" fontId="4" fillId="0" borderId="14" xfId="3" applyNumberFormat="1"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3" fontId="5" fillId="0" borderId="14" xfId="0" applyNumberFormat="1" applyFont="1" applyFill="1" applyBorder="1" applyAlignment="1">
      <alignment horizontal="right" vertical="center" wrapText="1"/>
    </xf>
    <xf numFmtId="1" fontId="5" fillId="0" borderId="14" xfId="3" applyNumberFormat="1" applyFont="1" applyFill="1" applyBorder="1" applyAlignment="1">
      <alignment horizontal="center" vertical="center" wrapText="1"/>
    </xf>
    <xf numFmtId="3" fontId="5" fillId="8" borderId="14" xfId="0" applyNumberFormat="1" applyFont="1" applyFill="1" applyBorder="1" applyAlignment="1">
      <alignment horizontal="center" vertical="center" wrapText="1"/>
    </xf>
    <xf numFmtId="1" fontId="5" fillId="8" borderId="14" xfId="3" applyNumberFormat="1" applyFont="1" applyFill="1" applyBorder="1" applyAlignment="1">
      <alignment horizontal="center" vertical="center" wrapText="1"/>
    </xf>
    <xf numFmtId="0" fontId="26" fillId="0" borderId="0" xfId="11" applyFont="1" applyAlignment="1">
      <alignment horizontal="center" vertical="center"/>
    </xf>
    <xf numFmtId="0" fontId="26" fillId="0" borderId="92" xfId="11" applyFont="1" applyBorder="1" applyAlignment="1">
      <alignment horizontal="center" vertical="center"/>
    </xf>
    <xf numFmtId="37" fontId="7" fillId="0" borderId="16" xfId="11" applyNumberFormat="1" applyFont="1" applyFill="1" applyBorder="1" applyAlignment="1">
      <alignment horizontal="center" vertical="center"/>
    </xf>
    <xf numFmtId="173" fontId="7" fillId="0" borderId="40" xfId="11" applyNumberFormat="1" applyFont="1" applyFill="1" applyBorder="1" applyAlignment="1">
      <alignment horizontal="center" vertical="center"/>
    </xf>
    <xf numFmtId="37" fontId="7" fillId="0" borderId="30" xfId="11" applyNumberFormat="1" applyFont="1" applyFill="1" applyBorder="1" applyAlignment="1">
      <alignment horizontal="center" vertical="center"/>
    </xf>
    <xf numFmtId="37" fontId="7" fillId="0" borderId="31" xfId="11" applyNumberFormat="1" applyFont="1" applyFill="1" applyBorder="1" applyAlignment="1">
      <alignment horizontal="center" vertical="center"/>
    </xf>
    <xf numFmtId="173" fontId="7" fillId="0" borderId="32" xfId="11" applyNumberFormat="1" applyFont="1" applyFill="1" applyBorder="1" applyAlignment="1">
      <alignment horizontal="center" vertical="center"/>
    </xf>
    <xf numFmtId="37" fontId="7" fillId="0" borderId="34" xfId="11" applyNumberFormat="1" applyFont="1" applyFill="1" applyBorder="1" applyAlignment="1">
      <alignment horizontal="center" vertical="center"/>
    </xf>
    <xf numFmtId="37" fontId="7" fillId="0" borderId="35" xfId="11" applyNumberFormat="1" applyFont="1" applyFill="1" applyBorder="1" applyAlignment="1">
      <alignment horizontal="center" vertical="center"/>
    </xf>
    <xf numFmtId="173" fontId="7" fillId="0" borderId="36" xfId="11" applyNumberFormat="1" applyFont="1" applyFill="1" applyBorder="1" applyAlignment="1">
      <alignment horizontal="center" vertical="center"/>
    </xf>
    <xf numFmtId="37" fontId="7" fillId="0" borderId="26" xfId="11" applyNumberFormat="1" applyFont="1" applyFill="1" applyBorder="1" applyAlignment="1">
      <alignment horizontal="center" vertical="center"/>
    </xf>
    <xf numFmtId="37" fontId="7" fillId="0" borderId="27" xfId="11" applyNumberFormat="1" applyFont="1" applyFill="1" applyBorder="1" applyAlignment="1">
      <alignment horizontal="center" vertical="center"/>
    </xf>
    <xf numFmtId="173" fontId="7" fillId="0" borderId="28" xfId="11" applyNumberFormat="1" applyFont="1" applyFill="1" applyBorder="1" applyAlignment="1">
      <alignment horizontal="center" vertical="center"/>
    </xf>
    <xf numFmtId="37" fontId="7" fillId="0" borderId="38" xfId="11" applyNumberFormat="1" applyFont="1" applyFill="1" applyBorder="1" applyAlignment="1">
      <alignment horizontal="center" vertical="center"/>
    </xf>
    <xf numFmtId="37" fontId="7" fillId="0" borderId="37" xfId="11" applyNumberFormat="1" applyFont="1" applyFill="1" applyBorder="1" applyAlignment="1">
      <alignment horizontal="center" vertical="center"/>
    </xf>
    <xf numFmtId="173" fontId="7" fillId="0" borderId="39" xfId="11" applyNumberFormat="1" applyFont="1" applyFill="1" applyBorder="1" applyAlignment="1">
      <alignment horizontal="center" vertical="center"/>
    </xf>
    <xf numFmtId="37" fontId="26" fillId="0" borderId="0" xfId="11" applyNumberFormat="1" applyFont="1" applyFill="1" applyBorder="1" applyAlignment="1">
      <alignment horizontal="center" vertical="center"/>
    </xf>
    <xf numFmtId="173" fontId="26" fillId="0" borderId="0" xfId="11" applyNumberFormat="1" applyFont="1" applyFill="1" applyBorder="1" applyAlignment="1">
      <alignment horizontal="center" vertical="center"/>
    </xf>
    <xf numFmtId="0" fontId="10" fillId="3" borderId="22" xfId="0" applyFont="1" applyFill="1" applyBorder="1" applyAlignment="1">
      <alignment horizontal="center" vertical="center"/>
    </xf>
    <xf numFmtId="0" fontId="26" fillId="0" borderId="14" xfId="11" applyFont="1" applyFill="1" applyBorder="1" applyAlignment="1">
      <alignment horizontal="center" vertical="center"/>
    </xf>
    <xf numFmtId="0" fontId="26" fillId="5" borderId="14" xfId="11" applyFont="1" applyFill="1" applyBorder="1" applyAlignment="1">
      <alignment horizontal="center" vertical="center" wrapText="1"/>
    </xf>
    <xf numFmtId="0" fontId="26" fillId="5" borderId="14" xfId="8" applyFont="1" applyFill="1" applyBorder="1" applyAlignment="1">
      <alignment horizontal="center" vertical="center" wrapText="1"/>
    </xf>
    <xf numFmtId="0" fontId="26" fillId="5" borderId="14" xfId="8" applyFont="1" applyFill="1" applyBorder="1" applyAlignment="1">
      <alignment vertical="center"/>
    </xf>
    <xf numFmtId="0" fontId="26" fillId="5" borderId="14" xfId="8" applyFont="1" applyFill="1" applyBorder="1" applyAlignment="1">
      <alignment horizontal="center" vertical="center"/>
    </xf>
    <xf numFmtId="0" fontId="26" fillId="5" borderId="15" xfId="11" applyFont="1" applyFill="1" applyBorder="1" applyAlignment="1">
      <alignment horizontal="center" vertical="center" wrapText="1"/>
    </xf>
    <xf numFmtId="0" fontId="26" fillId="5" borderId="14" xfId="11" applyFont="1" applyFill="1" applyBorder="1" applyAlignment="1">
      <alignment horizontal="center" vertical="center"/>
    </xf>
    <xf numFmtId="0" fontId="7" fillId="7" borderId="13" xfId="0" applyFont="1" applyFill="1" applyBorder="1"/>
    <xf numFmtId="0" fontId="10" fillId="3" borderId="14" xfId="0" applyFont="1" applyFill="1" applyBorder="1" applyAlignment="1">
      <alignment vertical="top" wrapText="1"/>
    </xf>
    <xf numFmtId="0" fontId="10" fillId="3" borderId="14" xfId="0" applyFont="1" applyFill="1" applyBorder="1" applyAlignment="1">
      <alignment horizontal="center" vertical="top" wrapText="1"/>
    </xf>
    <xf numFmtId="0" fontId="10" fillId="3" borderId="14" xfId="0" applyFont="1" applyFill="1" applyBorder="1" applyAlignment="1">
      <alignment horizontal="right" wrapText="1"/>
    </xf>
    <xf numFmtId="0" fontId="10" fillId="3" borderId="14" xfId="0" applyFont="1" applyFill="1" applyBorder="1" applyAlignment="1">
      <alignment horizontal="center" wrapText="1"/>
    </xf>
    <xf numFmtId="0" fontId="7" fillId="0" borderId="0" xfId="0" applyFont="1" applyAlignment="1">
      <alignment horizontal="left"/>
    </xf>
    <xf numFmtId="0" fontId="26" fillId="5" borderId="82" xfId="0" applyFont="1" applyFill="1" applyBorder="1" applyAlignment="1">
      <alignment vertical="center"/>
    </xf>
    <xf numFmtId="37" fontId="26" fillId="0" borderId="14" xfId="11" applyNumberFormat="1" applyFont="1" applyFill="1" applyBorder="1" applyAlignment="1">
      <alignment horizontal="center" vertical="center"/>
    </xf>
    <xf numFmtId="173" fontId="26" fillId="0" borderId="14" xfId="11" applyNumberFormat="1" applyFont="1" applyFill="1" applyBorder="1" applyAlignment="1">
      <alignment horizontal="center" vertical="center"/>
    </xf>
    <xf numFmtId="0" fontId="4" fillId="0" borderId="19" xfId="6" applyFont="1" applyFill="1" applyBorder="1" applyAlignment="1">
      <alignment vertical="center"/>
    </xf>
    <xf numFmtId="37" fontId="26" fillId="0" borderId="19" xfId="11" applyNumberFormat="1" applyFont="1" applyFill="1" applyBorder="1" applyAlignment="1">
      <alignment horizontal="center" vertical="center"/>
    </xf>
    <xf numFmtId="173" fontId="26" fillId="0" borderId="19" xfId="11" applyNumberFormat="1" applyFont="1" applyFill="1" applyBorder="1" applyAlignment="1">
      <alignment horizontal="center" vertical="center"/>
    </xf>
    <xf numFmtId="0" fontId="4" fillId="0" borderId="0" xfId="0" applyFont="1"/>
    <xf numFmtId="0" fontId="4" fillId="0" borderId="0" xfId="6" applyFont="1" applyFill="1" applyBorder="1" applyAlignment="1">
      <alignment horizontal="left"/>
    </xf>
    <xf numFmtId="0" fontId="26" fillId="5" borderId="14" xfId="8" applyFont="1" applyFill="1" applyBorder="1" applyAlignment="1">
      <alignment vertical="center"/>
    </xf>
    <xf numFmtId="0" fontId="26" fillId="5" borderId="14" xfId="8" applyFont="1" applyFill="1" applyBorder="1" applyAlignment="1">
      <alignment horizontal="center" vertical="center"/>
    </xf>
    <xf numFmtId="0" fontId="26" fillId="5" borderId="14" xfId="11" applyFont="1" applyFill="1" applyBorder="1" applyAlignment="1">
      <alignment horizontal="center" vertical="center" wrapText="1"/>
    </xf>
    <xf numFmtId="0" fontId="26" fillId="5" borderId="15" xfId="11" applyFont="1" applyFill="1" applyBorder="1" applyAlignment="1">
      <alignment horizontal="center" vertical="center" wrapText="1"/>
    </xf>
    <xf numFmtId="0" fontId="26" fillId="5" borderId="14" xfId="11" applyFont="1" applyFill="1" applyBorder="1" applyAlignment="1">
      <alignment horizontal="center" vertical="center"/>
    </xf>
    <xf numFmtId="0" fontId="4" fillId="0" borderId="0" xfId="0" applyFont="1" applyFill="1" applyBorder="1" applyAlignment="1">
      <alignment vertical="center"/>
    </xf>
    <xf numFmtId="0" fontId="26" fillId="0" borderId="65" xfId="0" applyFont="1" applyFill="1" applyBorder="1" applyAlignment="1">
      <alignment vertical="center" wrapText="1"/>
    </xf>
    <xf numFmtId="0" fontId="4" fillId="0" borderId="0" xfId="6" applyFont="1" applyAlignment="1">
      <alignment wrapText="1"/>
    </xf>
    <xf numFmtId="0" fontId="4" fillId="0" borderId="0" xfId="6" applyFont="1" applyAlignment="1">
      <alignment vertical="center" wrapText="1"/>
    </xf>
    <xf numFmtId="0" fontId="4" fillId="0" borderId="0" xfId="6" applyFont="1" applyFill="1" applyBorder="1" applyAlignment="1">
      <alignment vertical="center"/>
    </xf>
    <xf numFmtId="0" fontId="26" fillId="0" borderId="82" xfId="0" applyFont="1" applyBorder="1" applyAlignment="1">
      <alignment horizontal="left" vertical="center"/>
    </xf>
    <xf numFmtId="0" fontId="7" fillId="0" borderId="0" xfId="0" applyFont="1" applyFill="1" applyBorder="1" applyAlignment="1">
      <alignment horizontal="left" vertical="center"/>
    </xf>
    <xf numFmtId="0" fontId="29" fillId="0" borderId="0" xfId="6" applyFont="1" applyFill="1" applyBorder="1" applyProtection="1">
      <protection locked="0"/>
    </xf>
    <xf numFmtId="0" fontId="4" fillId="0" borderId="0" xfId="0" applyFont="1" applyFill="1" applyBorder="1" applyAlignment="1">
      <alignment horizontal="left" vertical="center"/>
    </xf>
    <xf numFmtId="0" fontId="29" fillId="0" borderId="0" xfId="6" applyFont="1" applyBorder="1" applyProtection="1">
      <protection locked="0"/>
    </xf>
    <xf numFmtId="0" fontId="4" fillId="0" borderId="0" xfId="0" applyFont="1" applyFill="1" applyBorder="1" applyAlignment="1">
      <alignment horizontal="left" vertical="center" wrapText="1"/>
    </xf>
    <xf numFmtId="0" fontId="16" fillId="0" borderId="0" xfId="6" applyFont="1" applyFill="1" applyBorder="1" applyAlignment="1">
      <alignment wrapText="1"/>
    </xf>
    <xf numFmtId="0" fontId="26" fillId="0" borderId="22" xfId="6" applyFont="1" applyFill="1" applyBorder="1" applyAlignment="1">
      <alignment vertical="center"/>
    </xf>
    <xf numFmtId="0" fontId="26" fillId="5" borderId="22" xfId="6" applyFont="1" applyFill="1" applyBorder="1" applyAlignment="1">
      <alignment vertical="center"/>
    </xf>
    <xf numFmtId="0" fontId="26" fillId="5" borderId="22" xfId="11" applyFont="1" applyFill="1" applyBorder="1" applyAlignment="1">
      <alignment vertical="center"/>
    </xf>
    <xf numFmtId="0" fontId="26" fillId="5" borderId="22" xfId="11" applyFont="1" applyFill="1" applyBorder="1" applyAlignment="1">
      <alignment horizontal="center" vertical="center"/>
    </xf>
    <xf numFmtId="0" fontId="26" fillId="5" borderId="22" xfId="11" applyFont="1" applyFill="1" applyBorder="1" applyAlignment="1">
      <alignment horizontal="center" vertical="top"/>
    </xf>
    <xf numFmtId="0" fontId="7" fillId="0" borderId="22" xfId="11" applyFont="1" applyFill="1" applyBorder="1" applyAlignment="1">
      <alignment vertical="top"/>
    </xf>
    <xf numFmtId="0" fontId="26" fillId="0" borderId="22" xfId="11" applyFont="1" applyFill="1" applyBorder="1" applyAlignment="1">
      <alignment horizontal="left" vertical="center"/>
    </xf>
    <xf numFmtId="37" fontId="7" fillId="0" borderId="22" xfId="11" applyNumberFormat="1" applyFont="1" applyFill="1" applyBorder="1" applyAlignment="1">
      <alignment horizontal="center" vertical="center"/>
    </xf>
    <xf numFmtId="173" fontId="7" fillId="0" borderId="22" xfId="11" applyNumberFormat="1" applyFont="1" applyFill="1" applyBorder="1" applyAlignment="1">
      <alignment horizontal="center" vertical="center"/>
    </xf>
    <xf numFmtId="0" fontId="7" fillId="0" borderId="22" xfId="11" applyFont="1" applyFill="1" applyBorder="1" applyAlignment="1">
      <alignment horizontal="left" vertical="center"/>
    </xf>
    <xf numFmtId="0" fontId="7" fillId="0" borderId="22" xfId="11" applyFont="1" applyFill="1" applyBorder="1" applyAlignment="1">
      <alignment horizontal="center" vertical="center"/>
    </xf>
    <xf numFmtId="3" fontId="7" fillId="0" borderId="22" xfId="11" applyNumberFormat="1" applyFont="1" applyFill="1" applyBorder="1" applyAlignment="1">
      <alignment horizontal="center" vertical="center"/>
    </xf>
    <xf numFmtId="0" fontId="7" fillId="0" borderId="22" xfId="11" applyFont="1" applyFill="1" applyBorder="1" applyAlignment="1">
      <alignment horizontal="right" vertical="center"/>
    </xf>
    <xf numFmtId="0" fontId="4" fillId="0" borderId="0" xfId="6" applyFont="1" applyFill="1" applyBorder="1" applyAlignment="1">
      <alignment vertical="center" wrapText="1"/>
    </xf>
    <xf numFmtId="0" fontId="14" fillId="3" borderId="14" xfId="0" applyFont="1" applyFill="1" applyBorder="1" applyAlignment="1">
      <alignment horizontal="center" vertical="center"/>
    </xf>
    <xf numFmtId="0" fontId="5" fillId="8" borderId="14" xfId="6" applyFont="1" applyFill="1" applyBorder="1" applyAlignment="1">
      <alignment horizontal="center" vertical="center"/>
    </xf>
    <xf numFmtId="0" fontId="54" fillId="0" borderId="86" xfId="0" applyFont="1" applyBorder="1" applyAlignment="1"/>
    <xf numFmtId="0" fontId="54" fillId="0" borderId="87" xfId="0" applyFont="1" applyBorder="1" applyAlignment="1"/>
    <xf numFmtId="0" fontId="4" fillId="0" borderId="0" xfId="8" applyFont="1" applyBorder="1" applyAlignment="1">
      <alignment vertical="center"/>
    </xf>
    <xf numFmtId="0" fontId="29" fillId="0" borderId="0" xfId="6" applyFont="1" applyFill="1" applyBorder="1" applyAlignment="1">
      <alignment vertical="center"/>
    </xf>
    <xf numFmtId="0" fontId="16" fillId="0" borderId="0" xfId="6" applyFont="1" applyFill="1" applyBorder="1" applyAlignment="1">
      <alignment vertical="center"/>
    </xf>
    <xf numFmtId="0" fontId="16" fillId="0" borderId="0" xfId="6" applyFont="1" applyFill="1" applyBorder="1" applyAlignment="1">
      <alignment vertical="center" wrapText="1"/>
    </xf>
    <xf numFmtId="0" fontId="43" fillId="5" borderId="0" xfId="0" applyFont="1" applyFill="1" applyAlignment="1">
      <alignment vertical="center"/>
    </xf>
    <xf numFmtId="0" fontId="1" fillId="0" borderId="0" xfId="1" applyAlignment="1" applyProtection="1">
      <alignment vertical="center"/>
    </xf>
    <xf numFmtId="0" fontId="0" fillId="5" borderId="0" xfId="0" applyFill="1" applyAlignment="1">
      <alignment vertical="center"/>
    </xf>
    <xf numFmtId="0" fontId="45" fillId="5" borderId="0" xfId="0" applyFont="1" applyFill="1" applyAlignment="1">
      <alignment vertical="center"/>
    </xf>
    <xf numFmtId="0" fontId="4" fillId="0" borderId="0" xfId="6" applyFont="1" applyAlignment="1">
      <alignment vertical="center"/>
    </xf>
    <xf numFmtId="0" fontId="4" fillId="0" borderId="0" xfId="0" applyFont="1" applyAlignment="1">
      <alignment vertical="center"/>
    </xf>
    <xf numFmtId="0" fontId="44" fillId="5" borderId="0" xfId="0" applyFont="1" applyFill="1" applyAlignment="1">
      <alignment horizontal="justify" vertical="center" wrapText="1"/>
    </xf>
    <xf numFmtId="0" fontId="35" fillId="5" borderId="0" xfId="0" applyFont="1" applyFill="1" applyBorder="1" applyAlignment="1">
      <alignment horizontal="left" vertical="center"/>
    </xf>
    <xf numFmtId="0" fontId="35" fillId="5" borderId="53" xfId="0" applyFont="1" applyFill="1" applyBorder="1" applyAlignment="1">
      <alignment horizontal="left" vertical="center"/>
    </xf>
    <xf numFmtId="0" fontId="30" fillId="5" borderId="0" xfId="0" applyFont="1" applyFill="1" applyBorder="1" applyAlignment="1">
      <alignment vertical="center"/>
    </xf>
    <xf numFmtId="0" fontId="42" fillId="3" borderId="54" xfId="0" applyFont="1" applyFill="1" applyBorder="1" applyAlignment="1">
      <alignment horizontal="center" vertical="center"/>
    </xf>
    <xf numFmtId="0" fontId="42" fillId="3" borderId="55"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5" xfId="0" applyFont="1" applyBorder="1" applyAlignment="1">
      <alignment horizontal="center" vertical="center" wrapText="1"/>
    </xf>
    <xf numFmtId="0" fontId="5" fillId="4" borderId="65" xfId="0" applyFont="1" applyFill="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center" vertical="center"/>
    </xf>
    <xf numFmtId="0" fontId="5" fillId="0" borderId="65"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6" xfId="0" applyFont="1" applyFill="1" applyBorder="1" applyAlignment="1">
      <alignment horizontal="center" vertical="center"/>
    </xf>
    <xf numFmtId="0" fontId="4" fillId="0" borderId="65" xfId="0" applyFont="1" applyFill="1" applyBorder="1" applyAlignment="1">
      <alignment horizontal="center" vertical="center" wrapText="1"/>
    </xf>
    <xf numFmtId="0" fontId="7" fillId="0" borderId="0" xfId="0" applyFont="1" applyBorder="1" applyAlignment="1">
      <alignment horizontal="center"/>
    </xf>
    <xf numFmtId="0" fontId="10" fillId="3" borderId="20" xfId="0" applyFont="1" applyFill="1" applyBorder="1" applyAlignment="1">
      <alignment horizontal="center" vertical="center"/>
    </xf>
    <xf numFmtId="0" fontId="10" fillId="3" borderId="12" xfId="0" applyFont="1" applyFill="1" applyBorder="1" applyAlignment="1">
      <alignment horizontal="center" vertical="center"/>
    </xf>
    <xf numFmtId="0" fontId="5" fillId="4" borderId="22" xfId="0" applyFont="1" applyFill="1" applyBorder="1" applyAlignment="1">
      <alignment horizontal="center" vertical="center" wrapText="1"/>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63" xfId="0" applyFont="1" applyFill="1" applyBorder="1" applyAlignment="1">
      <alignment horizontal="center" vertical="center"/>
    </xf>
    <xf numFmtId="0" fontId="10" fillId="3" borderId="64" xfId="0" applyFont="1" applyFill="1" applyBorder="1" applyAlignment="1">
      <alignment horizontal="center" vertical="center"/>
    </xf>
    <xf numFmtId="0" fontId="14" fillId="3" borderId="22" xfId="0" applyFont="1" applyFill="1" applyBorder="1" applyAlignment="1">
      <alignment horizontal="center" vertical="center"/>
    </xf>
    <xf numFmtId="0" fontId="35" fillId="5" borderId="0" xfId="0" applyFont="1" applyFill="1" applyBorder="1" applyAlignment="1">
      <alignment horizontal="left" vertical="center"/>
    </xf>
    <xf numFmtId="0" fontId="35" fillId="5" borderId="53" xfId="0" applyFont="1" applyFill="1" applyBorder="1" applyAlignment="1">
      <alignment horizontal="left" vertical="center"/>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32" fillId="3" borderId="22" xfId="0" applyFont="1" applyFill="1" applyBorder="1" applyAlignment="1">
      <alignment horizontal="center" vertical="center"/>
    </xf>
    <xf numFmtId="0" fontId="10" fillId="3" borderId="22" xfId="0" applyFont="1" applyFill="1" applyBorder="1" applyAlignment="1">
      <alignment horizontal="center" vertical="center"/>
    </xf>
    <xf numFmtId="1" fontId="7" fillId="0" borderId="22" xfId="2" applyNumberFormat="1" applyFont="1" applyBorder="1" applyAlignment="1">
      <alignment horizontal="center" vertical="center"/>
    </xf>
    <xf numFmtId="1" fontId="26" fillId="0" borderId="22" xfId="2" applyNumberFormat="1" applyFont="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43" xfId="0" applyFont="1" applyFill="1" applyBorder="1" applyAlignment="1">
      <alignment horizontal="center" vertical="center"/>
    </xf>
    <xf numFmtId="0" fontId="38" fillId="5" borderId="0" xfId="0" applyFont="1" applyFill="1" applyBorder="1" applyAlignment="1">
      <alignment horizontal="left" vertical="center" wrapText="1"/>
    </xf>
    <xf numFmtId="0" fontId="14" fillId="3" borderId="71" xfId="0" applyFont="1" applyFill="1" applyBorder="1" applyAlignment="1">
      <alignment horizontal="center" vertical="center"/>
    </xf>
    <xf numFmtId="0" fontId="14" fillId="3" borderId="72" xfId="0" applyFont="1" applyFill="1" applyBorder="1" applyAlignment="1">
      <alignment horizontal="center" vertical="center"/>
    </xf>
    <xf numFmtId="0" fontId="14" fillId="3" borderId="73"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41" xfId="0" applyFont="1" applyFill="1" applyBorder="1" applyAlignment="1">
      <alignment horizontal="center"/>
    </xf>
    <xf numFmtId="0" fontId="14" fillId="3" borderId="42" xfId="0" applyFont="1" applyFill="1" applyBorder="1" applyAlignment="1">
      <alignment horizontal="center"/>
    </xf>
    <xf numFmtId="0" fontId="14" fillId="3" borderId="43" xfId="0" applyFont="1" applyFill="1" applyBorder="1" applyAlignment="1">
      <alignment horizontal="center"/>
    </xf>
    <xf numFmtId="0" fontId="14" fillId="3" borderId="51"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68" xfId="0" applyFont="1" applyFill="1" applyBorder="1" applyAlignment="1">
      <alignment horizontal="center" vertical="center"/>
    </xf>
    <xf numFmtId="0" fontId="38" fillId="0" borderId="0" xfId="0" applyFont="1" applyFill="1" applyBorder="1" applyAlignment="1">
      <alignment horizontal="left" vertical="center" wrapText="1"/>
    </xf>
    <xf numFmtId="0" fontId="14" fillId="3" borderId="41"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22" xfId="0" applyFont="1" applyFill="1" applyBorder="1" applyAlignment="1">
      <alignment horizontal="center" vertical="center" textRotation="90" wrapText="1"/>
    </xf>
    <xf numFmtId="0" fontId="14" fillId="3" borderId="0" xfId="0" applyFont="1" applyFill="1" applyAlignment="1">
      <alignment horizontal="center" vertical="center"/>
    </xf>
    <xf numFmtId="0" fontId="14" fillId="3" borderId="47" xfId="0" applyFont="1" applyFill="1" applyBorder="1" applyAlignment="1">
      <alignment horizontal="center" vertical="center" wrapText="1"/>
    </xf>
    <xf numFmtId="0" fontId="14" fillId="3" borderId="88" xfId="0" applyFont="1" applyFill="1" applyBorder="1" applyAlignment="1">
      <alignment horizontal="center" vertical="center" wrapText="1"/>
    </xf>
    <xf numFmtId="0" fontId="14" fillId="3" borderId="89"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35" fillId="0" borderId="0" xfId="0" applyFont="1" applyAlignment="1">
      <alignment horizontal="left" vertical="center" wrapText="1"/>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26" fillId="0" borderId="15" xfId="0" applyFont="1" applyBorder="1" applyAlignment="1">
      <alignment horizontal="left" vertical="center"/>
    </xf>
    <xf numFmtId="0" fontId="26" fillId="0" borderId="21" xfId="0" applyFont="1" applyBorder="1" applyAlignment="1">
      <alignment horizontal="left" vertical="center"/>
    </xf>
    <xf numFmtId="0" fontId="26" fillId="0" borderId="77" xfId="0" applyFont="1" applyBorder="1" applyAlignment="1">
      <alignment horizontal="center" vertical="center"/>
    </xf>
    <xf numFmtId="0" fontId="26" fillId="0" borderId="19"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26" fillId="0" borderId="80" xfId="0" applyFont="1" applyBorder="1" applyAlignment="1">
      <alignment horizontal="center" vertical="center"/>
    </xf>
    <xf numFmtId="0" fontId="26" fillId="0" borderId="8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26" fillId="0" borderId="15"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0" fillId="3" borderId="14" xfId="0" applyFont="1" applyFill="1" applyBorder="1" applyAlignment="1">
      <alignment horizontal="center" vertical="center"/>
    </xf>
    <xf numFmtId="0" fontId="26" fillId="0" borderId="14" xfId="0" applyFont="1" applyBorder="1" applyAlignment="1">
      <alignment horizontal="left" vertical="center"/>
    </xf>
    <xf numFmtId="0" fontId="26" fillId="0" borderId="14" xfId="0" applyFont="1" applyBorder="1" applyAlignment="1">
      <alignment horizontal="center" vertical="center"/>
    </xf>
    <xf numFmtId="0" fontId="26" fillId="8" borderId="14" xfId="0" applyFont="1" applyFill="1" applyBorder="1" applyAlignment="1">
      <alignment horizontal="center" vertical="center" wrapText="1"/>
    </xf>
    <xf numFmtId="0" fontId="4" fillId="0" borderId="0" xfId="0" applyFont="1" applyFill="1" applyAlignment="1" applyProtection="1">
      <alignment horizontal="left" vertical="center" wrapText="1"/>
      <protection locked="0"/>
    </xf>
    <xf numFmtId="0" fontId="26" fillId="0" borderId="14" xfId="11" applyFont="1" applyFill="1" applyBorder="1" applyAlignment="1">
      <alignment horizontal="center" vertical="center"/>
    </xf>
    <xf numFmtId="0" fontId="26" fillId="5" borderId="14" xfId="11" applyFont="1" applyFill="1" applyBorder="1" applyAlignment="1">
      <alignment horizontal="center" vertical="center" wrapText="1"/>
    </xf>
    <xf numFmtId="0" fontId="4" fillId="0" borderId="0" xfId="0" applyFont="1" applyFill="1" applyBorder="1" applyAlignment="1">
      <alignment horizontal="left" vertical="center" wrapText="1"/>
    </xf>
    <xf numFmtId="37" fontId="26" fillId="0" borderId="14" xfId="6" applyNumberFormat="1" applyFont="1" applyFill="1" applyBorder="1" applyAlignment="1">
      <alignment horizontal="center" vertical="center"/>
    </xf>
    <xf numFmtId="0" fontId="5" fillId="8" borderId="14" xfId="6" applyFont="1" applyFill="1" applyBorder="1" applyAlignment="1">
      <alignment horizontal="center" vertical="center"/>
    </xf>
    <xf numFmtId="0" fontId="26" fillId="0" borderId="16" xfId="6" applyFont="1" applyFill="1" applyBorder="1" applyAlignment="1">
      <alignment horizontal="left" vertical="center"/>
    </xf>
    <xf numFmtId="0" fontId="26" fillId="0" borderId="18" xfId="6" applyFont="1" applyFill="1" applyBorder="1" applyAlignment="1">
      <alignment horizontal="left" vertical="center"/>
    </xf>
    <xf numFmtId="0" fontId="14" fillId="3" borderId="14" xfId="0" applyFont="1" applyFill="1" applyBorder="1" applyAlignment="1">
      <alignment horizontal="center" vertical="center"/>
    </xf>
    <xf numFmtId="0" fontId="26" fillId="0" borderId="93" xfId="11" applyFont="1" applyFill="1" applyBorder="1" applyAlignment="1">
      <alignment horizontal="center" vertical="center"/>
    </xf>
    <xf numFmtId="0" fontId="26" fillId="0" borderId="17" xfId="11" applyFont="1" applyFill="1" applyBorder="1" applyAlignment="1">
      <alignment horizontal="center" vertical="center"/>
    </xf>
    <xf numFmtId="0" fontId="26" fillId="0" borderId="18" xfId="11" applyFont="1" applyFill="1" applyBorder="1" applyAlignment="1">
      <alignment horizontal="center" vertical="center"/>
    </xf>
    <xf numFmtId="0" fontId="26" fillId="8" borderId="14" xfId="11" applyFont="1" applyFill="1" applyBorder="1" applyAlignment="1">
      <alignment horizontal="center" vertical="center" wrapText="1"/>
    </xf>
    <xf numFmtId="0" fontId="7" fillId="0" borderId="41" xfId="0" applyFont="1" applyBorder="1" applyAlignment="1">
      <alignment horizontal="left"/>
    </xf>
    <xf numFmtId="0" fontId="7" fillId="0" borderId="42" xfId="0" applyFont="1" applyBorder="1" applyAlignment="1">
      <alignment horizontal="left"/>
    </xf>
    <xf numFmtId="0" fontId="7" fillId="0" borderId="43" xfId="0" applyFont="1" applyBorder="1" applyAlignment="1">
      <alignment horizontal="left"/>
    </xf>
    <xf numFmtId="0" fontId="4" fillId="0" borderId="41" xfId="0" applyFont="1" applyBorder="1" applyAlignment="1">
      <alignment horizontal="left"/>
    </xf>
    <xf numFmtId="0" fontId="4" fillId="0" borderId="42" xfId="0" applyFont="1" applyBorder="1" applyAlignment="1">
      <alignment horizontal="left"/>
    </xf>
    <xf numFmtId="0" fontId="4" fillId="0" borderId="43" xfId="0" applyFont="1" applyBorder="1" applyAlignment="1">
      <alignment horizontal="left"/>
    </xf>
    <xf numFmtId="0" fontId="4" fillId="0" borderId="41" xfId="0" applyFont="1" applyBorder="1" applyAlignment="1">
      <alignment horizontal="left" wrapText="1"/>
    </xf>
    <xf numFmtId="0" fontId="4" fillId="0" borderId="42" xfId="0" applyFont="1" applyBorder="1" applyAlignment="1">
      <alignment horizontal="left" wrapText="1"/>
    </xf>
    <xf numFmtId="0" fontId="4" fillId="0" borderId="43" xfId="0" applyFont="1" applyBorder="1" applyAlignment="1">
      <alignment horizontal="left" wrapText="1"/>
    </xf>
    <xf numFmtId="0" fontId="10" fillId="3" borderId="14" xfId="0" applyFont="1" applyFill="1" applyBorder="1" applyAlignment="1">
      <alignment horizontal="center" vertical="center" wrapText="1"/>
    </xf>
    <xf numFmtId="0" fontId="10" fillId="3" borderId="14" xfId="0" applyFont="1" applyFill="1" applyBorder="1" applyAlignment="1">
      <alignment horizontal="center" vertical="top" wrapText="1"/>
    </xf>
    <xf numFmtId="0" fontId="17" fillId="0" borderId="74" xfId="0" applyFont="1" applyBorder="1" applyAlignment="1">
      <alignment horizontal="left"/>
    </xf>
    <xf numFmtId="0" fontId="17" fillId="0" borderId="75" xfId="0" applyFont="1" applyBorder="1" applyAlignment="1">
      <alignment horizontal="left"/>
    </xf>
    <xf numFmtId="0" fontId="4" fillId="0" borderId="86" xfId="0" applyFont="1" applyBorder="1" applyAlignment="1">
      <alignment horizontal="left" vertical="center" wrapText="1"/>
    </xf>
    <xf numFmtId="0" fontId="4" fillId="0" borderId="87" xfId="0" applyFont="1" applyBorder="1" applyAlignment="1">
      <alignment horizontal="left" vertical="center" wrapText="1"/>
    </xf>
    <xf numFmtId="0" fontId="4" fillId="0" borderId="75" xfId="0" applyFont="1" applyBorder="1" applyAlignment="1">
      <alignment horizontal="left" vertical="center" wrapText="1"/>
    </xf>
    <xf numFmtId="0" fontId="29" fillId="0" borderId="16" xfId="0" applyFont="1" applyFill="1" applyBorder="1" applyAlignment="1">
      <alignment horizontal="left"/>
    </xf>
    <xf numFmtId="0" fontId="29" fillId="0" borderId="17" xfId="0" applyFont="1" applyFill="1" applyBorder="1" applyAlignment="1">
      <alignment horizontal="left"/>
    </xf>
    <xf numFmtId="0" fontId="38" fillId="0" borderId="21" xfId="0" applyFont="1" applyFill="1" applyBorder="1" applyAlignment="1">
      <alignment horizontal="left"/>
    </xf>
    <xf numFmtId="0" fontId="5" fillId="8" borderId="14" xfId="0" applyFont="1" applyFill="1" applyBorder="1" applyAlignment="1">
      <alignment horizontal="center" vertical="center"/>
    </xf>
    <xf numFmtId="0" fontId="5" fillId="8" borderId="15" xfId="0" applyFont="1" applyFill="1" applyBorder="1" applyAlignment="1">
      <alignment horizontal="center" vertical="center"/>
    </xf>
    <xf numFmtId="0" fontId="26" fillId="5" borderId="15" xfId="11" applyFont="1" applyFill="1" applyBorder="1" applyAlignment="1">
      <alignment horizontal="center" vertical="center" wrapText="1"/>
    </xf>
    <xf numFmtId="0" fontId="26" fillId="5" borderId="21" xfId="11" applyFont="1" applyFill="1" applyBorder="1" applyAlignment="1">
      <alignment horizontal="center" vertical="center" wrapText="1"/>
    </xf>
    <xf numFmtId="0" fontId="10" fillId="3" borderId="14" xfId="11" applyFont="1" applyFill="1" applyBorder="1" applyAlignment="1">
      <alignment horizontal="center" vertical="center"/>
    </xf>
    <xf numFmtId="0" fontId="26" fillId="0" borderId="16" xfId="11" applyFont="1" applyFill="1" applyBorder="1" applyAlignment="1">
      <alignment horizontal="center" vertical="center"/>
    </xf>
    <xf numFmtId="0" fontId="26" fillId="5" borderId="14" xfId="8" applyFont="1" applyFill="1" applyBorder="1" applyAlignment="1">
      <alignment horizontal="center" vertical="center" wrapText="1"/>
    </xf>
    <xf numFmtId="0" fontId="10" fillId="3" borderId="14" xfId="8" applyFont="1" applyFill="1" applyBorder="1" applyAlignment="1">
      <alignment horizontal="center" vertical="center"/>
    </xf>
    <xf numFmtId="0" fontId="26" fillId="0" borderId="14" xfId="8" applyFont="1" applyFill="1" applyBorder="1" applyAlignment="1">
      <alignment horizontal="center" vertical="center"/>
    </xf>
    <xf numFmtId="0" fontId="26" fillId="0" borderId="14" xfId="8" applyFont="1" applyFill="1" applyBorder="1" applyAlignment="1">
      <alignment horizontal="center" vertical="center" wrapText="1"/>
    </xf>
    <xf numFmtId="0" fontId="26" fillId="5" borderId="14" xfId="8" applyFont="1" applyFill="1" applyBorder="1" applyAlignment="1">
      <alignment vertical="center"/>
    </xf>
    <xf numFmtId="0" fontId="26" fillId="5" borderId="14" xfId="8" applyFont="1" applyFill="1" applyBorder="1" applyAlignment="1">
      <alignment horizontal="center" vertical="center"/>
    </xf>
    <xf numFmtId="0" fontId="14" fillId="3" borderId="14" xfId="11" applyFont="1" applyFill="1" applyBorder="1" applyAlignment="1">
      <alignment horizontal="center" vertical="center"/>
    </xf>
    <xf numFmtId="0" fontId="26" fillId="5" borderId="14" xfId="11" applyFont="1" applyFill="1" applyBorder="1" applyAlignment="1">
      <alignment horizontal="center" vertical="center"/>
    </xf>
    <xf numFmtId="0" fontId="4" fillId="0" borderId="0" xfId="8" applyFont="1" applyFill="1" applyBorder="1" applyAlignment="1">
      <alignment horizontal="left" vertical="center"/>
    </xf>
    <xf numFmtId="0" fontId="10" fillId="3" borderId="9" xfId="11" applyFont="1" applyFill="1" applyBorder="1" applyAlignment="1">
      <alignment horizontal="center" vertical="center"/>
    </xf>
    <xf numFmtId="0" fontId="10" fillId="3" borderId="10" xfId="11" applyFont="1" applyFill="1" applyBorder="1" applyAlignment="1">
      <alignment horizontal="center" vertical="center"/>
    </xf>
    <xf numFmtId="0" fontId="10" fillId="3" borderId="11" xfId="11" applyFont="1" applyFill="1" applyBorder="1" applyAlignment="1">
      <alignment horizontal="center" vertical="center"/>
    </xf>
    <xf numFmtId="0" fontId="26" fillId="0" borderId="94" xfId="11" applyFont="1" applyFill="1" applyBorder="1" applyAlignment="1">
      <alignment horizontal="center" vertical="center"/>
    </xf>
    <xf numFmtId="0" fontId="26" fillId="0" borderId="95" xfId="11" applyFont="1" applyFill="1" applyBorder="1" applyAlignment="1">
      <alignment horizontal="center" vertical="center"/>
    </xf>
    <xf numFmtId="0" fontId="26" fillId="0" borderId="96" xfId="11" applyFont="1" applyFill="1" applyBorder="1" applyAlignment="1">
      <alignment horizontal="center" vertical="center"/>
    </xf>
    <xf numFmtId="0" fontId="26" fillId="0" borderId="97" xfId="11" applyFont="1" applyFill="1" applyBorder="1" applyAlignment="1">
      <alignment horizontal="center" vertical="top"/>
    </xf>
    <xf numFmtId="0" fontId="26" fillId="0" borderId="98" xfId="11" applyFont="1" applyFill="1" applyBorder="1" applyAlignment="1">
      <alignment horizontal="center" vertical="top"/>
    </xf>
    <xf numFmtId="0" fontId="26" fillId="0" borderId="99" xfId="11" applyFont="1" applyFill="1" applyBorder="1" applyAlignment="1">
      <alignment horizontal="center" vertical="top"/>
    </xf>
    <xf numFmtId="0" fontId="14" fillId="3" borderId="9" xfId="11" applyFont="1" applyFill="1" applyBorder="1" applyAlignment="1">
      <alignment horizontal="center" vertical="center"/>
    </xf>
    <xf numFmtId="0" fontId="14" fillId="3" borderId="10" xfId="11" applyFont="1" applyFill="1" applyBorder="1" applyAlignment="1">
      <alignment horizontal="center" vertical="center"/>
    </xf>
    <xf numFmtId="0" fontId="14" fillId="3" borderId="11" xfId="11" applyFont="1" applyFill="1" applyBorder="1" applyAlignment="1">
      <alignment horizontal="center" vertical="center"/>
    </xf>
    <xf numFmtId="0" fontId="10" fillId="3" borderId="14" xfId="14" applyFont="1" applyFill="1" applyBorder="1" applyAlignment="1">
      <alignment horizontal="center" vertical="center"/>
    </xf>
    <xf numFmtId="43" fontId="24" fillId="5" borderId="14" xfId="2" applyFont="1" applyFill="1" applyBorder="1" applyAlignment="1">
      <alignment horizontal="center" vertical="center"/>
    </xf>
    <xf numFmtId="0" fontId="24" fillId="5" borderId="14" xfId="2" applyNumberFormat="1" applyFont="1" applyFill="1" applyBorder="1" applyAlignment="1">
      <alignment horizontal="center" vertical="center"/>
    </xf>
    <xf numFmtId="0" fontId="24" fillId="5" borderId="14" xfId="2" applyNumberFormat="1" applyFont="1" applyFill="1" applyBorder="1" applyAlignment="1">
      <alignment horizontal="center"/>
    </xf>
    <xf numFmtId="43" fontId="24" fillId="5" borderId="15" xfId="2" applyFont="1" applyFill="1" applyBorder="1" applyAlignment="1">
      <alignment horizontal="center" vertical="center" wrapText="1"/>
    </xf>
    <xf numFmtId="43" fontId="24" fillId="5" borderId="21" xfId="2" applyFont="1" applyFill="1" applyBorder="1" applyAlignment="1">
      <alignment horizontal="center" vertical="center" wrapText="1"/>
    </xf>
    <xf numFmtId="0" fontId="4" fillId="0" borderId="0" xfId="6" applyFont="1" applyFill="1" applyBorder="1" applyAlignment="1">
      <alignment horizontal="left" vertical="center" wrapText="1"/>
    </xf>
    <xf numFmtId="0" fontId="10" fillId="3" borderId="4" xfId="11" applyFont="1" applyFill="1" applyBorder="1" applyAlignment="1">
      <alignment horizontal="center" vertical="center"/>
    </xf>
    <xf numFmtId="0" fontId="26" fillId="0" borderId="22" xfId="11" applyFont="1" applyFill="1" applyBorder="1" applyAlignment="1">
      <alignment horizontal="center" vertical="center"/>
    </xf>
    <xf numFmtId="0" fontId="26" fillId="5" borderId="22" xfId="11" applyFont="1" applyFill="1" applyBorder="1" applyAlignment="1">
      <alignment horizontal="center" vertical="center"/>
    </xf>
    <xf numFmtId="0" fontId="26" fillId="5" borderId="22" xfId="11" applyFont="1" applyFill="1" applyBorder="1" applyAlignment="1">
      <alignment horizontal="center" vertical="center" wrapText="1"/>
    </xf>
  </cellXfs>
  <cellStyles count="15">
    <cellStyle name="Comma" xfId="2" builtinId="3"/>
    <cellStyle name="Comma 2" xfId="7"/>
    <cellStyle name="Comma 2 2" xfId="9"/>
    <cellStyle name="Comma 4" xfId="10"/>
    <cellStyle name="Good" xfId="4" builtinId="26"/>
    <cellStyle name="Hyperlink" xfId="1" builtinId="8"/>
    <cellStyle name="Normal" xfId="0" builtinId="0"/>
    <cellStyle name="Normal 2" xfId="8"/>
    <cellStyle name="Normal 2 2" xfId="6"/>
    <cellStyle name="Normal 2 2 2" xfId="14"/>
    <cellStyle name="Normal 2 3" xfId="5"/>
    <cellStyle name="Normal 2 3 2" xfId="11"/>
    <cellStyle name="Normal 3" xfId="13"/>
    <cellStyle name="Percent" xfId="3" builtinId="5"/>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statistical-bulletin-list-of-tables%20for%202021.xlsx" TargetMode="External"/><Relationship Id="rId13" Type="http://schemas.openxmlformats.org/officeDocument/2006/relationships/hyperlink" Target="statistical-bulletin-list-of-tables%20for%202021.xlsx" TargetMode="External"/><Relationship Id="rId18" Type="http://schemas.openxmlformats.org/officeDocument/2006/relationships/hyperlink" Target="statistical-bulletin-list-of-tables%20for%202021.xlsx" TargetMode="External"/><Relationship Id="rId26" Type="http://schemas.openxmlformats.org/officeDocument/2006/relationships/hyperlink" Target="statistical-bulletin-list-of-tables%20for%202021.xlsx" TargetMode="External"/><Relationship Id="rId3" Type="http://schemas.openxmlformats.org/officeDocument/2006/relationships/hyperlink" Target="statistical-bulletin-list-of-tables%20for%202021.xlsx" TargetMode="External"/><Relationship Id="rId21" Type="http://schemas.openxmlformats.org/officeDocument/2006/relationships/hyperlink" Target="statistical-bulletin-list-of-tables%20for%202021.xlsx" TargetMode="External"/><Relationship Id="rId34" Type="http://schemas.openxmlformats.org/officeDocument/2006/relationships/hyperlink" Target="statistical-bulletin-list-of-tables%20for%202021.xlsx" TargetMode="External"/><Relationship Id="rId7" Type="http://schemas.openxmlformats.org/officeDocument/2006/relationships/hyperlink" Target="statistical-bulletin-list-of-tables%20for%202021.xlsx" TargetMode="External"/><Relationship Id="rId12" Type="http://schemas.openxmlformats.org/officeDocument/2006/relationships/hyperlink" Target="statistical-bulletin-list-of-tables%20for%202021.xlsx" TargetMode="External"/><Relationship Id="rId17" Type="http://schemas.openxmlformats.org/officeDocument/2006/relationships/hyperlink" Target="statistical-bulletin-list-of-tables%20for%202021.xlsx" TargetMode="External"/><Relationship Id="rId25" Type="http://schemas.openxmlformats.org/officeDocument/2006/relationships/hyperlink" Target="statistical-bulletin-list-of-tables%20for%202021.xlsx" TargetMode="External"/><Relationship Id="rId33" Type="http://schemas.openxmlformats.org/officeDocument/2006/relationships/hyperlink" Target="statistical-bulletin-list-of-tables%20for%202021.xlsx" TargetMode="External"/><Relationship Id="rId2" Type="http://schemas.openxmlformats.org/officeDocument/2006/relationships/hyperlink" Target="statistical-bulletin-list-of-tables%20for%202021.xlsx" TargetMode="External"/><Relationship Id="rId16" Type="http://schemas.openxmlformats.org/officeDocument/2006/relationships/hyperlink" Target="statistical-bulletin-list-of-tables%20for%202021.xlsx" TargetMode="External"/><Relationship Id="rId20" Type="http://schemas.openxmlformats.org/officeDocument/2006/relationships/hyperlink" Target="statistical-bulletin-list-of-tables%20for%202021.xlsx" TargetMode="External"/><Relationship Id="rId29" Type="http://schemas.openxmlformats.org/officeDocument/2006/relationships/hyperlink" Target="statistical-bulletin-list-of-tables%20for%202021.xlsx" TargetMode="External"/><Relationship Id="rId1" Type="http://schemas.openxmlformats.org/officeDocument/2006/relationships/hyperlink" Target="statistical-bulletin-list-of-tables%20for%202021.xlsx" TargetMode="External"/><Relationship Id="rId6" Type="http://schemas.openxmlformats.org/officeDocument/2006/relationships/hyperlink" Target="statistical-bulletin-list-of-tables%20for%202021.xlsx" TargetMode="External"/><Relationship Id="rId11" Type="http://schemas.openxmlformats.org/officeDocument/2006/relationships/hyperlink" Target="statistical-bulletin-list-of-tables%20for%202021.xlsx" TargetMode="External"/><Relationship Id="rId24" Type="http://schemas.openxmlformats.org/officeDocument/2006/relationships/hyperlink" Target="statistical-bulletin-list-of-tables%20for%202021.xlsx" TargetMode="External"/><Relationship Id="rId32" Type="http://schemas.openxmlformats.org/officeDocument/2006/relationships/hyperlink" Target="statistical-bulletin-list-of-tables%20for%202021.xlsx" TargetMode="External"/><Relationship Id="rId37" Type="http://schemas.openxmlformats.org/officeDocument/2006/relationships/printerSettings" Target="../printerSettings/printerSettings1.bin"/><Relationship Id="rId5" Type="http://schemas.openxmlformats.org/officeDocument/2006/relationships/hyperlink" Target="statistical-bulletin-list-of-tables%20for%202021.xlsx" TargetMode="External"/><Relationship Id="rId15" Type="http://schemas.openxmlformats.org/officeDocument/2006/relationships/hyperlink" Target="statistical-bulletin-list-of-tables%20for%202021.xlsx" TargetMode="External"/><Relationship Id="rId23" Type="http://schemas.openxmlformats.org/officeDocument/2006/relationships/hyperlink" Target="statistical-bulletin-list-of-tables%20for%202021.xlsx" TargetMode="External"/><Relationship Id="rId28" Type="http://schemas.openxmlformats.org/officeDocument/2006/relationships/hyperlink" Target="statistical-bulletin-list-of-tables%20for%202021.xlsx" TargetMode="External"/><Relationship Id="rId36" Type="http://schemas.openxmlformats.org/officeDocument/2006/relationships/hyperlink" Target="../statistical-bulletin-list-of-appendices-2021.xlsx" TargetMode="External"/><Relationship Id="rId10" Type="http://schemas.openxmlformats.org/officeDocument/2006/relationships/hyperlink" Target="statistical-bulletin-list-of-tables%20for%202021.xlsx" TargetMode="External"/><Relationship Id="rId19" Type="http://schemas.openxmlformats.org/officeDocument/2006/relationships/hyperlink" Target="statistical-bulletin-list-of-tables%20for%202021.xlsx" TargetMode="External"/><Relationship Id="rId31" Type="http://schemas.openxmlformats.org/officeDocument/2006/relationships/hyperlink" Target="statistical-bulletin-list-of-tables%20for%202021.xlsx" TargetMode="External"/><Relationship Id="rId4" Type="http://schemas.openxmlformats.org/officeDocument/2006/relationships/hyperlink" Target="statistical-bulletin-list-of-tables%20for%202021.xlsx" TargetMode="External"/><Relationship Id="rId9" Type="http://schemas.openxmlformats.org/officeDocument/2006/relationships/hyperlink" Target="statistical-bulletin-list-of-tables%20for%202021.xlsx" TargetMode="External"/><Relationship Id="rId14" Type="http://schemas.openxmlformats.org/officeDocument/2006/relationships/hyperlink" Target="statistical-bulletin-list-of-tables%20for%202021.xlsx" TargetMode="External"/><Relationship Id="rId22" Type="http://schemas.openxmlformats.org/officeDocument/2006/relationships/hyperlink" Target="statistical-bulletin-list-of-tables%20for%202021.xlsx" TargetMode="External"/><Relationship Id="rId27" Type="http://schemas.openxmlformats.org/officeDocument/2006/relationships/hyperlink" Target="statistical-bulletin-list-of-tables%20for%202021.xlsx" TargetMode="External"/><Relationship Id="rId30" Type="http://schemas.openxmlformats.org/officeDocument/2006/relationships/hyperlink" Target="statistical-bulletin-list-of-tables%20for%202021.xlsx" TargetMode="External"/><Relationship Id="rId35" Type="http://schemas.openxmlformats.org/officeDocument/2006/relationships/hyperlink" Target="statistical-bulletin-list-of-tables%20for%202021.xls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statistical-bulletin-list-of-tables%20for%202021.xls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statistical-bulletin-list-of-tables%20for%202021.xls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statistical-bulletin-list-of-tables%20for%202021.xlsx"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statistical-bulletin-list-of-tables%20for%202021.xlsx"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statistical-bulletin-list-of-tables%20for%202021.xlsx"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statistical-bulletin-list-of-tables%20for%202021.xls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statistical-bulletin-list-of-tables%20for%202021.xlsx"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statistical-bulletin-list-of-tables%20for%202021.xlsx"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statistical-bulletin-list-of-tables%20for%202021.xlsx"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statistical-bulletin-list-of-tables%20for%202021.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statistical-bulletin-list-of-tables%20for%202021.xlsx"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statistical-bulletin-list-of-tables%20for%202021.xlsx"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statistical-bulletin-list-of-tables%20for%202021.xlsx"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statistical-bulletin-list-of-tables%20for%202021.xlsx"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statistical-bulletin-list-of-tables%20for%202021.xlsx"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statistical-bulletin-list-of-tables%20for%202021.xlsx"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statistical-bulletin-list-of-tables%20for%202021.xlsx"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statistical-bulletin-list-of-tables%20for%202021.xlsx"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statistical-bulletin-list-of-tables%20for%202021.xlsx"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statistical-bulletin-list-of-tables%20for%202021.xlsx"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statistical-bulletin-list-of-tables%20for%202021.xls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statistical-bulletin-list-of-tables%20for%202021.xlsx"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statistical-bulletin-list-of-tables%20for%202021.xlsx"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statistical-bulletin-list-of-tables%20for%202021.xlsx"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statistical-bulletin-list-of-tables%20for%202021.xlsx"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statistical-bulletin-list-of-tables%20for%202021.xlsx"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statistical-bulletin-list-of-tables%20for%202021.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statistical-bulletin-list-of-tables%20for%202021.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statistical-bulletin-list-of-tables%20for%202021.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statistical-bulletin-list-of-tables%20for%202021.xls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statistical-bulletin-list-of-tables%20for%202021.xls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statistical-bulletin-list-of-tables%20for%202021.xls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statistical-bulletin-list-of-tables%20for%20202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0"/>
  <sheetViews>
    <sheetView showGridLines="0" tabSelected="1" view="pageBreakPreview" zoomScaleNormal="100" zoomScaleSheetLayoutView="100" workbookViewId="0">
      <pane xSplit="1" ySplit="2" topLeftCell="B3" activePane="bottomRight" state="frozen"/>
      <selection pane="topRight" activeCell="B1" sqref="B1"/>
      <selection pane="bottomLeft" activeCell="A2" sqref="A2"/>
      <selection pane="bottomRight"/>
    </sheetView>
  </sheetViews>
  <sheetFormatPr defaultColWidth="9.140625" defaultRowHeight="15" x14ac:dyDescent="0.25"/>
  <cols>
    <col min="1" max="1" width="164.42578125" style="209" bestFit="1" customWidth="1"/>
    <col min="2" max="16384" width="9.140625" style="208"/>
  </cols>
  <sheetData>
    <row r="1" spans="1:1" ht="19.5" customHeight="1" x14ac:dyDescent="0.25">
      <c r="A1" s="210" t="s">
        <v>602</v>
      </c>
    </row>
    <row r="2" spans="1:1" x14ac:dyDescent="0.25">
      <c r="A2" s="211" t="s">
        <v>543</v>
      </c>
    </row>
    <row r="3" spans="1:1" x14ac:dyDescent="0.25">
      <c r="A3" s="1" t="s">
        <v>544</v>
      </c>
    </row>
    <row r="4" spans="1:1" x14ac:dyDescent="0.25">
      <c r="A4" s="1" t="s">
        <v>551</v>
      </c>
    </row>
    <row r="5" spans="1:1" x14ac:dyDescent="0.25">
      <c r="A5" s="1" t="s">
        <v>589</v>
      </c>
    </row>
    <row r="6" spans="1:1" x14ac:dyDescent="0.25">
      <c r="A6" s="1" t="s">
        <v>593</v>
      </c>
    </row>
    <row r="7" spans="1:1" x14ac:dyDescent="0.25">
      <c r="A7" s="1" t="s">
        <v>0</v>
      </c>
    </row>
    <row r="8" spans="1:1" x14ac:dyDescent="0.25">
      <c r="A8" s="1" t="s">
        <v>1</v>
      </c>
    </row>
    <row r="9" spans="1:1" x14ac:dyDescent="0.25">
      <c r="A9" s="1" t="s">
        <v>587</v>
      </c>
    </row>
    <row r="10" spans="1:1" x14ac:dyDescent="0.25">
      <c r="A10" s="1" t="s">
        <v>347</v>
      </c>
    </row>
    <row r="11" spans="1:1" x14ac:dyDescent="0.25">
      <c r="A11" s="1" t="s">
        <v>2</v>
      </c>
    </row>
    <row r="12" spans="1:1" x14ac:dyDescent="0.25">
      <c r="A12" s="1" t="s">
        <v>595</v>
      </c>
    </row>
    <row r="13" spans="1:1" x14ac:dyDescent="0.25">
      <c r="A13" s="1" t="s">
        <v>662</v>
      </c>
    </row>
    <row r="14" spans="1:1" x14ac:dyDescent="0.25">
      <c r="A14" s="1" t="s">
        <v>682</v>
      </c>
    </row>
    <row r="15" spans="1:1" x14ac:dyDescent="0.25">
      <c r="A15" s="1" t="s">
        <v>683</v>
      </c>
    </row>
    <row r="16" spans="1:1" x14ac:dyDescent="0.25">
      <c r="A16" s="1" t="s">
        <v>684</v>
      </c>
    </row>
    <row r="17" spans="1:1" x14ac:dyDescent="0.25">
      <c r="A17" s="1" t="s">
        <v>685</v>
      </c>
    </row>
    <row r="18" spans="1:1" x14ac:dyDescent="0.25">
      <c r="A18" s="1" t="s">
        <v>686</v>
      </c>
    </row>
    <row r="19" spans="1:1" x14ac:dyDescent="0.25">
      <c r="A19" s="1" t="s">
        <v>687</v>
      </c>
    </row>
    <row r="20" spans="1:1" x14ac:dyDescent="0.25">
      <c r="A20" s="1" t="s">
        <v>688</v>
      </c>
    </row>
    <row r="21" spans="1:1" x14ac:dyDescent="0.25">
      <c r="A21" s="1" t="s">
        <v>689</v>
      </c>
    </row>
    <row r="22" spans="1:1" x14ac:dyDescent="0.25">
      <c r="A22" s="1" t="s">
        <v>690</v>
      </c>
    </row>
    <row r="23" spans="1:1" x14ac:dyDescent="0.25">
      <c r="A23" s="1" t="s">
        <v>691</v>
      </c>
    </row>
    <row r="24" spans="1:1" x14ac:dyDescent="0.25">
      <c r="A24" s="1" t="s">
        <v>692</v>
      </c>
    </row>
    <row r="25" spans="1:1" x14ac:dyDescent="0.25">
      <c r="A25" s="1" t="s">
        <v>693</v>
      </c>
    </row>
    <row r="26" spans="1:1" ht="15.75" customHeight="1" x14ac:dyDescent="0.25">
      <c r="A26" s="1" t="s">
        <v>694</v>
      </c>
    </row>
    <row r="27" spans="1:1" ht="15.75" customHeight="1" x14ac:dyDescent="0.25">
      <c r="A27" s="1" t="s">
        <v>695</v>
      </c>
    </row>
    <row r="28" spans="1:1" x14ac:dyDescent="0.25">
      <c r="A28" s="1" t="s">
        <v>696</v>
      </c>
    </row>
    <row r="29" spans="1:1" x14ac:dyDescent="0.25">
      <c r="A29" s="1" t="s">
        <v>697</v>
      </c>
    </row>
    <row r="30" spans="1:1" x14ac:dyDescent="0.25">
      <c r="A30" s="1" t="s">
        <v>698</v>
      </c>
    </row>
    <row r="31" spans="1:1" x14ac:dyDescent="0.25">
      <c r="A31" s="1" t="s">
        <v>699</v>
      </c>
    </row>
    <row r="32" spans="1:1" x14ac:dyDescent="0.25">
      <c r="A32" s="1" t="s">
        <v>700</v>
      </c>
    </row>
    <row r="33" spans="1:1" x14ac:dyDescent="0.25">
      <c r="A33" s="1" t="s">
        <v>701</v>
      </c>
    </row>
    <row r="34" spans="1:1" x14ac:dyDescent="0.25">
      <c r="A34" s="1" t="s">
        <v>702</v>
      </c>
    </row>
    <row r="35" spans="1:1" x14ac:dyDescent="0.25">
      <c r="A35" s="1" t="s">
        <v>703</v>
      </c>
    </row>
    <row r="36" spans="1:1" x14ac:dyDescent="0.25">
      <c r="A36" s="1" t="s">
        <v>728</v>
      </c>
    </row>
    <row r="37" spans="1:1" x14ac:dyDescent="0.25">
      <c r="A37" s="1" t="s">
        <v>729</v>
      </c>
    </row>
    <row r="38" spans="1:1" x14ac:dyDescent="0.25">
      <c r="A38" s="250"/>
    </row>
    <row r="39" spans="1:1" x14ac:dyDescent="0.25">
      <c r="A39" s="1" t="s">
        <v>550</v>
      </c>
    </row>
    <row r="40" spans="1:1" x14ac:dyDescent="0.25">
      <c r="A40" s="251"/>
    </row>
  </sheetData>
  <hyperlinks>
    <hyperlink ref="A3" r:id="rId1" location="Disclaimer!A1"/>
    <hyperlink ref="A4" r:id="rId2" location="'Acronyms '!A1"/>
    <hyperlink ref="A5" r:id="rId3" location="'1a'!A1"/>
    <hyperlink ref="A6" r:id="rId4" location="'1b'!A1"/>
    <hyperlink ref="A7" r:id="rId5" location="'2'!A1"/>
    <hyperlink ref="A8" r:id="rId6" location="'3'!A1"/>
    <hyperlink ref="A9" r:id="rId7" location="'4'!A1"/>
    <hyperlink ref="A10" r:id="rId8" location="'5'!A1"/>
    <hyperlink ref="A11" r:id="rId9" location="'5'!A1"/>
    <hyperlink ref="A12" r:id="rId10" location="'6'!A1"/>
    <hyperlink ref="A13" r:id="rId11" location="'6'!A1"/>
    <hyperlink ref="A14" r:id="rId12" location="'7a'!A1"/>
    <hyperlink ref="A15" r:id="rId13" location="'7b'!A1"/>
    <hyperlink ref="A16" r:id="rId14" location="'8'!A1"/>
    <hyperlink ref="A17" r:id="rId15" location="'9'!A1"/>
    <hyperlink ref="A18" r:id="rId16" location="'10a'!A1"/>
    <hyperlink ref="A19" r:id="rId17" location="'10b'!A1"/>
    <hyperlink ref="A20" r:id="rId18" location="'11'!A1"/>
    <hyperlink ref="A21" r:id="rId19" location="'12'!A1"/>
    <hyperlink ref="A22" r:id="rId20" location="'13'!A1"/>
    <hyperlink ref="A23" r:id="rId21" location="'14'!A1"/>
    <hyperlink ref="A24" r:id="rId22" location="'15'!A1"/>
    <hyperlink ref="A25" r:id="rId23" location="'16'!A1"/>
    <hyperlink ref="A26" r:id="rId24" location="'17a'!A1"/>
    <hyperlink ref="A27" r:id="rId25" location="'17b'!A1"/>
    <hyperlink ref="A28" r:id="rId26" location="'18'!A1"/>
    <hyperlink ref="A29" r:id="rId27" location="'19'!A1"/>
    <hyperlink ref="A30" r:id="rId28" location="'20'!A1"/>
    <hyperlink ref="A31" r:id="rId29" location="'21'!A1"/>
    <hyperlink ref="A32" r:id="rId30" location="'22'!A1"/>
    <hyperlink ref="A33" r:id="rId31" location="'23'!A1"/>
    <hyperlink ref="A34" r:id="rId32" location="'24'!A1"/>
    <hyperlink ref="A35" r:id="rId33" location="'25'!A1"/>
    <hyperlink ref="A36" r:id="rId34" location="'26'!A1"/>
    <hyperlink ref="A37" r:id="rId35" location="'27'!A1"/>
    <hyperlink ref="A39" r:id="rId36"/>
  </hyperlinks>
  <pageMargins left="0.7" right="0.7" top="0.75" bottom="0.75" header="0.3" footer="0.3"/>
  <pageSetup orientation="portrait"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6"/>
  <sheetViews>
    <sheetView showGridLines="0" view="pageBreakPreview" zoomScaleNormal="100" zoomScaleSheetLayoutView="100" workbookViewId="0">
      <pane ySplit="2" topLeftCell="A3" activePane="bottomLeft" state="frozen"/>
      <selection pane="bottomLeft" activeCell="F12" sqref="F12"/>
    </sheetView>
  </sheetViews>
  <sheetFormatPr defaultRowHeight="15" x14ac:dyDescent="0.25"/>
  <cols>
    <col min="1" max="1" width="30.28515625" customWidth="1"/>
    <col min="2" max="2" width="17.85546875" customWidth="1"/>
    <col min="3" max="3" width="18" customWidth="1"/>
    <col min="4" max="4" width="14" customWidth="1"/>
    <col min="5" max="5" width="11.28515625" customWidth="1"/>
  </cols>
  <sheetData>
    <row r="1" spans="1:6" x14ac:dyDescent="0.25">
      <c r="A1" s="505" t="s">
        <v>680</v>
      </c>
      <c r="B1" s="505"/>
      <c r="C1" s="505"/>
      <c r="D1" s="505"/>
      <c r="E1" s="505"/>
      <c r="F1" s="1" t="s">
        <v>582</v>
      </c>
    </row>
    <row r="2" spans="1:6" x14ac:dyDescent="0.25">
      <c r="A2" s="369" t="s">
        <v>350</v>
      </c>
      <c r="B2" s="505" t="s">
        <v>640</v>
      </c>
      <c r="C2" s="505"/>
      <c r="D2" s="505" t="s">
        <v>449</v>
      </c>
      <c r="E2" s="505"/>
    </row>
    <row r="3" spans="1:6" x14ac:dyDescent="0.25">
      <c r="A3" s="128" t="s">
        <v>678</v>
      </c>
      <c r="B3" s="506">
        <v>516</v>
      </c>
      <c r="C3" s="506"/>
      <c r="D3" s="506">
        <v>584</v>
      </c>
      <c r="E3" s="506"/>
    </row>
    <row r="4" spans="1:6" x14ac:dyDescent="0.25">
      <c r="A4" s="128" t="s">
        <v>679</v>
      </c>
      <c r="B4" s="506">
        <v>127</v>
      </c>
      <c r="C4" s="506"/>
      <c r="D4" s="506">
        <v>125</v>
      </c>
      <c r="E4" s="506"/>
    </row>
    <row r="5" spans="1:6" x14ac:dyDescent="0.25">
      <c r="A5" s="260" t="s">
        <v>358</v>
      </c>
      <c r="B5" s="507">
        <v>643</v>
      </c>
      <c r="C5" s="507"/>
      <c r="D5" s="507">
        <v>709</v>
      </c>
      <c r="E5" s="507"/>
    </row>
    <row r="6" spans="1:6" x14ac:dyDescent="0.25">
      <c r="A6" s="508" t="s">
        <v>681</v>
      </c>
      <c r="B6" s="509"/>
      <c r="C6" s="509"/>
      <c r="D6" s="509"/>
      <c r="E6" s="510"/>
    </row>
    <row r="7" spans="1:6" x14ac:dyDescent="0.25">
      <c r="A7" s="369" t="s">
        <v>350</v>
      </c>
      <c r="B7" s="505" t="s">
        <v>640</v>
      </c>
      <c r="C7" s="505"/>
      <c r="D7" s="505" t="s">
        <v>449</v>
      </c>
      <c r="E7" s="505"/>
    </row>
    <row r="8" spans="1:6" x14ac:dyDescent="0.25">
      <c r="A8" s="370"/>
      <c r="B8" s="370" t="s">
        <v>594</v>
      </c>
      <c r="C8" s="370" t="s">
        <v>352</v>
      </c>
      <c r="D8" s="370" t="s">
        <v>594</v>
      </c>
      <c r="E8" s="370" t="s">
        <v>352</v>
      </c>
    </row>
    <row r="9" spans="1:6" x14ac:dyDescent="0.25">
      <c r="A9" s="144" t="s">
        <v>348</v>
      </c>
      <c r="B9" s="145">
        <v>375.73942084142391</v>
      </c>
      <c r="C9" s="146">
        <v>0.72836215938292559</v>
      </c>
      <c r="D9" s="145">
        <v>403.053385042</v>
      </c>
      <c r="E9" s="146">
        <v>0.68973486320931032</v>
      </c>
    </row>
    <row r="10" spans="1:6" x14ac:dyDescent="0.25">
      <c r="A10" s="144" t="s">
        <v>349</v>
      </c>
      <c r="B10" s="145">
        <v>60.436137480231963</v>
      </c>
      <c r="C10" s="146">
        <v>0.11715405187267521</v>
      </c>
      <c r="D10" s="145">
        <v>66.882368380000003</v>
      </c>
      <c r="E10" s="146">
        <v>0.11445407213460553</v>
      </c>
    </row>
    <row r="11" spans="1:6" x14ac:dyDescent="0.25">
      <c r="A11" s="144" t="s">
        <v>351</v>
      </c>
      <c r="B11" s="145">
        <v>19.364207431065868</v>
      </c>
      <c r="C11" s="146">
        <v>3.7537067331517793E-2</v>
      </c>
      <c r="D11" s="145">
        <v>35.166045862999994</v>
      </c>
      <c r="E11" s="146">
        <v>6.0178747364697423E-2</v>
      </c>
    </row>
    <row r="12" spans="1:6" x14ac:dyDescent="0.25">
      <c r="A12" s="144" t="s">
        <v>353</v>
      </c>
      <c r="B12" s="145">
        <v>14.738487740699608</v>
      </c>
      <c r="C12" s="146">
        <v>2.8570216914730634E-2</v>
      </c>
      <c r="D12" s="145">
        <v>19.669072520000004</v>
      </c>
      <c r="E12" s="146">
        <v>3.3659176544622048E-2</v>
      </c>
    </row>
    <row r="13" spans="1:6" x14ac:dyDescent="0.25">
      <c r="A13" s="144" t="s">
        <v>354</v>
      </c>
      <c r="B13" s="145">
        <v>12.415207309102291</v>
      </c>
      <c r="C13" s="146">
        <v>2.4066591641074605E-2</v>
      </c>
      <c r="D13" s="145">
        <v>16.487826009999999</v>
      </c>
      <c r="E13" s="146">
        <v>2.8215191435350975E-2</v>
      </c>
    </row>
    <row r="14" spans="1:6" x14ac:dyDescent="0.25">
      <c r="A14" s="144" t="s">
        <v>355</v>
      </c>
      <c r="B14" s="145">
        <v>31.391641531950633</v>
      </c>
      <c r="C14" s="146">
        <v>6.0851969595268951E-2</v>
      </c>
      <c r="D14" s="145">
        <v>40.780321219000001</v>
      </c>
      <c r="E14" s="146">
        <v>6.9786311991121661E-2</v>
      </c>
    </row>
    <row r="15" spans="1:6" x14ac:dyDescent="0.25">
      <c r="A15" s="144" t="s">
        <v>356</v>
      </c>
      <c r="B15" s="145">
        <v>1.7838455523206826</v>
      </c>
      <c r="C15" s="146">
        <v>3.4579432618071422E-3</v>
      </c>
      <c r="D15" s="145">
        <v>2.320865526</v>
      </c>
      <c r="E15" s="146">
        <v>3.971637320291964E-3</v>
      </c>
    </row>
    <row r="16" spans="1:6" x14ac:dyDescent="0.25">
      <c r="A16" s="263" t="s">
        <v>357</v>
      </c>
      <c r="B16" s="147">
        <v>515.86894788679501</v>
      </c>
      <c r="C16" s="148">
        <v>0.99999999999999989</v>
      </c>
      <c r="D16" s="147">
        <v>584.35988456000007</v>
      </c>
      <c r="E16" s="148">
        <v>0.99999999999999989</v>
      </c>
    </row>
  </sheetData>
  <mergeCells count="12">
    <mergeCell ref="A1:E1"/>
    <mergeCell ref="B7:C7"/>
    <mergeCell ref="D7:E7"/>
    <mergeCell ref="B2:C2"/>
    <mergeCell ref="B3:C3"/>
    <mergeCell ref="B4:C4"/>
    <mergeCell ref="B5:C5"/>
    <mergeCell ref="D2:E2"/>
    <mergeCell ref="D3:E3"/>
    <mergeCell ref="D4:E4"/>
    <mergeCell ref="D5:E5"/>
    <mergeCell ref="A6:E6"/>
  </mergeCells>
  <hyperlinks>
    <hyperlink ref="F1" r:id="rId1" location="TOC!A1"/>
  </hyperlinks>
  <pageMargins left="0.7" right="0.7" top="0.75" bottom="0.75" header="0.3" footer="0.3"/>
  <pageSetup scale="9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25"/>
  <sheetViews>
    <sheetView showGridLines="0"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A23" sqref="A23"/>
    </sheetView>
  </sheetViews>
  <sheetFormatPr defaultRowHeight="15" x14ac:dyDescent="0.25"/>
  <cols>
    <col min="1" max="1" width="48.5703125" customWidth="1"/>
    <col min="2" max="14" width="7.7109375" customWidth="1"/>
  </cols>
  <sheetData>
    <row r="1" spans="1:15" ht="24.95" customHeight="1" x14ac:dyDescent="0.25">
      <c r="A1" s="512" t="s">
        <v>704</v>
      </c>
      <c r="B1" s="513"/>
      <c r="C1" s="513"/>
      <c r="D1" s="513"/>
      <c r="E1" s="513"/>
      <c r="F1" s="513"/>
      <c r="G1" s="513"/>
      <c r="H1" s="513"/>
      <c r="I1" s="513"/>
      <c r="J1" s="513"/>
      <c r="K1" s="513"/>
      <c r="L1" s="513"/>
      <c r="M1" s="513"/>
      <c r="N1" s="514"/>
      <c r="O1" s="1" t="s">
        <v>582</v>
      </c>
    </row>
    <row r="2" spans="1:15" x14ac:dyDescent="0.25">
      <c r="A2" s="515" t="s">
        <v>326</v>
      </c>
      <c r="B2" s="518" t="s">
        <v>359</v>
      </c>
      <c r="C2" s="519"/>
      <c r="D2" s="519"/>
      <c r="E2" s="519"/>
      <c r="F2" s="519"/>
      <c r="G2" s="520"/>
      <c r="H2" s="518" t="s">
        <v>360</v>
      </c>
      <c r="I2" s="519"/>
      <c r="J2" s="519"/>
      <c r="K2" s="519"/>
      <c r="L2" s="519"/>
      <c r="M2" s="520"/>
      <c r="N2" s="521" t="s">
        <v>358</v>
      </c>
      <c r="O2" s="1"/>
    </row>
    <row r="3" spans="1:15" x14ac:dyDescent="0.25">
      <c r="A3" s="516"/>
      <c r="B3" s="518" t="s">
        <v>361</v>
      </c>
      <c r="C3" s="520"/>
      <c r="D3" s="518" t="s">
        <v>362</v>
      </c>
      <c r="E3" s="520"/>
      <c r="F3" s="518" t="s">
        <v>363</v>
      </c>
      <c r="G3" s="520"/>
      <c r="H3" s="518" t="s">
        <v>361</v>
      </c>
      <c r="I3" s="520"/>
      <c r="J3" s="518" t="s">
        <v>362</v>
      </c>
      <c r="K3" s="520"/>
      <c r="L3" s="518" t="s">
        <v>363</v>
      </c>
      <c r="M3" s="520"/>
      <c r="N3" s="522"/>
    </row>
    <row r="4" spans="1:15" x14ac:dyDescent="0.25">
      <c r="A4" s="517"/>
      <c r="B4" s="263" t="s">
        <v>364</v>
      </c>
      <c r="C4" s="263" t="s">
        <v>365</v>
      </c>
      <c r="D4" s="263" t="s">
        <v>364</v>
      </c>
      <c r="E4" s="263" t="s">
        <v>365</v>
      </c>
      <c r="F4" s="263" t="s">
        <v>364</v>
      </c>
      <c r="G4" s="263" t="s">
        <v>365</v>
      </c>
      <c r="H4" s="263" t="s">
        <v>364</v>
      </c>
      <c r="I4" s="263" t="s">
        <v>365</v>
      </c>
      <c r="J4" s="263" t="s">
        <v>364</v>
      </c>
      <c r="K4" s="263" t="s">
        <v>365</v>
      </c>
      <c r="L4" s="263" t="s">
        <v>364</v>
      </c>
      <c r="M4" s="263" t="s">
        <v>365</v>
      </c>
      <c r="N4" s="523"/>
    </row>
    <row r="5" spans="1:15" x14ac:dyDescent="0.25">
      <c r="A5" s="215" t="s">
        <v>330</v>
      </c>
      <c r="B5" s="149">
        <v>473</v>
      </c>
      <c r="C5" s="150">
        <v>379</v>
      </c>
      <c r="D5" s="149">
        <v>928</v>
      </c>
      <c r="E5" s="150">
        <v>1639</v>
      </c>
      <c r="F5" s="150">
        <v>308</v>
      </c>
      <c r="G5" s="150">
        <v>538</v>
      </c>
      <c r="H5" s="150">
        <v>43</v>
      </c>
      <c r="I5" s="151">
        <v>14</v>
      </c>
      <c r="J5" s="150">
        <v>15</v>
      </c>
      <c r="K5" s="150">
        <v>9</v>
      </c>
      <c r="L5" s="150">
        <v>3</v>
      </c>
      <c r="M5" s="150">
        <v>4</v>
      </c>
      <c r="N5" s="216">
        <v>4353</v>
      </c>
    </row>
    <row r="6" spans="1:15" x14ac:dyDescent="0.25">
      <c r="A6" s="217" t="s">
        <v>183</v>
      </c>
      <c r="B6" s="152">
        <v>73</v>
      </c>
      <c r="C6" s="150">
        <v>38</v>
      </c>
      <c r="D6" s="152">
        <v>146</v>
      </c>
      <c r="E6" s="150">
        <v>248</v>
      </c>
      <c r="F6" s="150">
        <v>174</v>
      </c>
      <c r="G6" s="150">
        <v>242</v>
      </c>
      <c r="H6" s="150">
        <v>4</v>
      </c>
      <c r="I6" s="151">
        <v>2</v>
      </c>
      <c r="J6" s="150">
        <v>0</v>
      </c>
      <c r="K6" s="150">
        <v>0</v>
      </c>
      <c r="L6" s="150">
        <v>1</v>
      </c>
      <c r="M6" s="150">
        <v>0</v>
      </c>
      <c r="N6" s="216">
        <v>928</v>
      </c>
    </row>
    <row r="7" spans="1:15" x14ac:dyDescent="0.25">
      <c r="A7" s="217" t="s">
        <v>187</v>
      </c>
      <c r="B7" s="152">
        <v>120</v>
      </c>
      <c r="C7" s="150">
        <v>68</v>
      </c>
      <c r="D7" s="152">
        <v>189</v>
      </c>
      <c r="E7" s="150">
        <v>327</v>
      </c>
      <c r="F7" s="150">
        <v>309</v>
      </c>
      <c r="G7" s="150">
        <v>681</v>
      </c>
      <c r="H7" s="150">
        <v>11</v>
      </c>
      <c r="I7" s="151">
        <v>0</v>
      </c>
      <c r="J7" s="150">
        <v>6</v>
      </c>
      <c r="K7" s="150">
        <v>0</v>
      </c>
      <c r="L7" s="150">
        <v>0</v>
      </c>
      <c r="M7" s="150">
        <v>0</v>
      </c>
      <c r="N7" s="216">
        <v>1711</v>
      </c>
    </row>
    <row r="8" spans="1:15" x14ac:dyDescent="0.25">
      <c r="A8" s="215" t="s">
        <v>207</v>
      </c>
      <c r="B8" s="149">
        <v>51</v>
      </c>
      <c r="C8" s="150">
        <v>29</v>
      </c>
      <c r="D8" s="149">
        <v>36</v>
      </c>
      <c r="E8" s="150">
        <v>114</v>
      </c>
      <c r="F8" s="150">
        <v>29</v>
      </c>
      <c r="G8" s="150">
        <v>59</v>
      </c>
      <c r="H8" s="150">
        <v>1</v>
      </c>
      <c r="I8" s="151">
        <v>0</v>
      </c>
      <c r="J8" s="150">
        <v>15</v>
      </c>
      <c r="K8" s="150">
        <v>1</v>
      </c>
      <c r="L8" s="150">
        <v>0</v>
      </c>
      <c r="M8" s="150">
        <v>0</v>
      </c>
      <c r="N8" s="216">
        <v>335</v>
      </c>
    </row>
    <row r="9" spans="1:15" x14ac:dyDescent="0.25">
      <c r="A9" s="215" t="s">
        <v>13</v>
      </c>
      <c r="B9" s="149">
        <v>7</v>
      </c>
      <c r="C9" s="150">
        <v>6</v>
      </c>
      <c r="D9" s="149">
        <v>11</v>
      </c>
      <c r="E9" s="150">
        <v>32</v>
      </c>
      <c r="F9" s="150">
        <v>11</v>
      </c>
      <c r="G9" s="150">
        <v>27</v>
      </c>
      <c r="H9" s="150">
        <v>2</v>
      </c>
      <c r="I9" s="151">
        <v>0</v>
      </c>
      <c r="J9" s="150">
        <v>0</v>
      </c>
      <c r="K9" s="150">
        <v>0</v>
      </c>
      <c r="L9" s="150">
        <v>0</v>
      </c>
      <c r="M9" s="150">
        <v>0</v>
      </c>
      <c r="N9" s="216">
        <v>96</v>
      </c>
    </row>
    <row r="10" spans="1:15" x14ac:dyDescent="0.25">
      <c r="A10" s="215" t="s">
        <v>339</v>
      </c>
      <c r="B10" s="149">
        <v>5</v>
      </c>
      <c r="C10" s="150">
        <v>5</v>
      </c>
      <c r="D10" s="149">
        <v>12</v>
      </c>
      <c r="E10" s="150">
        <v>19</v>
      </c>
      <c r="F10" s="150">
        <v>9</v>
      </c>
      <c r="G10" s="150">
        <v>7</v>
      </c>
      <c r="H10" s="150">
        <v>0</v>
      </c>
      <c r="I10" s="151">
        <v>0</v>
      </c>
      <c r="J10" s="150">
        <v>0</v>
      </c>
      <c r="K10" s="150">
        <v>0</v>
      </c>
      <c r="L10" s="150">
        <v>0</v>
      </c>
      <c r="M10" s="150">
        <v>0</v>
      </c>
      <c r="N10" s="216">
        <v>57</v>
      </c>
    </row>
    <row r="11" spans="1:15" x14ac:dyDescent="0.25">
      <c r="A11" s="215" t="s">
        <v>341</v>
      </c>
      <c r="B11" s="149">
        <v>30</v>
      </c>
      <c r="C11" s="150">
        <v>12</v>
      </c>
      <c r="D11" s="149">
        <v>24</v>
      </c>
      <c r="E11" s="150">
        <v>25</v>
      </c>
      <c r="F11" s="150">
        <v>12</v>
      </c>
      <c r="G11" s="150">
        <v>14</v>
      </c>
      <c r="H11" s="150">
        <v>3</v>
      </c>
      <c r="I11" s="151">
        <v>0</v>
      </c>
      <c r="J11" s="150">
        <v>0</v>
      </c>
      <c r="K11" s="150">
        <v>0</v>
      </c>
      <c r="L11" s="150">
        <v>0</v>
      </c>
      <c r="M11" s="150">
        <v>0</v>
      </c>
      <c r="N11" s="216">
        <v>120</v>
      </c>
    </row>
    <row r="12" spans="1:15" x14ac:dyDescent="0.25">
      <c r="A12" s="215" t="s">
        <v>366</v>
      </c>
      <c r="B12" s="149">
        <v>19</v>
      </c>
      <c r="C12" s="150">
        <v>15</v>
      </c>
      <c r="D12" s="149">
        <v>43</v>
      </c>
      <c r="E12" s="150">
        <v>56</v>
      </c>
      <c r="F12" s="150">
        <v>13</v>
      </c>
      <c r="G12" s="150">
        <v>17</v>
      </c>
      <c r="H12" s="150">
        <v>2</v>
      </c>
      <c r="I12" s="151">
        <v>0</v>
      </c>
      <c r="J12" s="150">
        <v>2</v>
      </c>
      <c r="K12" s="150">
        <v>0</v>
      </c>
      <c r="L12" s="150">
        <v>0</v>
      </c>
      <c r="M12" s="150">
        <v>0</v>
      </c>
      <c r="N12" s="216">
        <v>167</v>
      </c>
    </row>
    <row r="13" spans="1:15" x14ac:dyDescent="0.25">
      <c r="A13" s="215" t="s">
        <v>159</v>
      </c>
      <c r="B13" s="149">
        <v>20</v>
      </c>
      <c r="C13" s="150">
        <v>11</v>
      </c>
      <c r="D13" s="149">
        <v>34</v>
      </c>
      <c r="E13" s="150">
        <v>42</v>
      </c>
      <c r="F13" s="150">
        <v>16</v>
      </c>
      <c r="G13" s="150">
        <v>14</v>
      </c>
      <c r="H13" s="150">
        <v>6</v>
      </c>
      <c r="I13" s="151">
        <v>3</v>
      </c>
      <c r="J13" s="150">
        <v>3</v>
      </c>
      <c r="K13" s="150">
        <v>2</v>
      </c>
      <c r="L13" s="150">
        <v>0</v>
      </c>
      <c r="M13" s="150">
        <v>0</v>
      </c>
      <c r="N13" s="216">
        <v>151</v>
      </c>
    </row>
    <row r="14" spans="1:15" x14ac:dyDescent="0.25">
      <c r="A14" s="215" t="s">
        <v>367</v>
      </c>
      <c r="B14" s="149">
        <v>1</v>
      </c>
      <c r="C14" s="150">
        <v>3</v>
      </c>
      <c r="D14" s="149">
        <v>4</v>
      </c>
      <c r="E14" s="150">
        <v>6</v>
      </c>
      <c r="F14" s="150">
        <v>6</v>
      </c>
      <c r="G14" s="150">
        <v>13</v>
      </c>
      <c r="H14" s="150">
        <v>0</v>
      </c>
      <c r="I14" s="151">
        <v>0</v>
      </c>
      <c r="J14" s="150">
        <v>0</v>
      </c>
      <c r="K14" s="150">
        <v>0</v>
      </c>
      <c r="L14" s="150">
        <v>0</v>
      </c>
      <c r="M14" s="150">
        <v>0</v>
      </c>
      <c r="N14" s="216">
        <v>33</v>
      </c>
    </row>
    <row r="15" spans="1:15" x14ac:dyDescent="0.25">
      <c r="A15" s="215" t="s">
        <v>44</v>
      </c>
      <c r="B15" s="149">
        <v>72</v>
      </c>
      <c r="C15" s="150">
        <v>57</v>
      </c>
      <c r="D15" s="149">
        <v>155</v>
      </c>
      <c r="E15" s="150">
        <v>578</v>
      </c>
      <c r="F15" s="150">
        <v>95</v>
      </c>
      <c r="G15" s="150">
        <v>151</v>
      </c>
      <c r="H15" s="150">
        <v>4</v>
      </c>
      <c r="I15" s="151">
        <v>0</v>
      </c>
      <c r="J15" s="150">
        <v>0</v>
      </c>
      <c r="K15" s="150">
        <v>0</v>
      </c>
      <c r="L15" s="150">
        <v>0</v>
      </c>
      <c r="M15" s="150">
        <v>0</v>
      </c>
      <c r="N15" s="216">
        <v>1112</v>
      </c>
    </row>
    <row r="16" spans="1:15" x14ac:dyDescent="0.25">
      <c r="A16" s="215" t="s">
        <v>368</v>
      </c>
      <c r="B16" s="149">
        <v>7</v>
      </c>
      <c r="C16" s="150">
        <v>6</v>
      </c>
      <c r="D16" s="149">
        <v>6</v>
      </c>
      <c r="E16" s="150">
        <v>13</v>
      </c>
      <c r="F16" s="150">
        <v>24</v>
      </c>
      <c r="G16" s="150">
        <v>21</v>
      </c>
      <c r="H16" s="150">
        <v>0</v>
      </c>
      <c r="I16" s="151">
        <v>0</v>
      </c>
      <c r="J16" s="150">
        <v>0</v>
      </c>
      <c r="K16" s="150">
        <v>0</v>
      </c>
      <c r="L16" s="150">
        <v>0</v>
      </c>
      <c r="M16" s="150">
        <v>0</v>
      </c>
      <c r="N16" s="216">
        <v>77</v>
      </c>
    </row>
    <row r="17" spans="1:14" x14ac:dyDescent="0.25">
      <c r="A17" s="215" t="s">
        <v>616</v>
      </c>
      <c r="B17" s="149">
        <v>20</v>
      </c>
      <c r="C17" s="150">
        <v>12</v>
      </c>
      <c r="D17" s="149">
        <v>25</v>
      </c>
      <c r="E17" s="150">
        <v>13</v>
      </c>
      <c r="F17" s="150">
        <v>1</v>
      </c>
      <c r="G17" s="150">
        <v>8</v>
      </c>
      <c r="H17" s="150">
        <v>1</v>
      </c>
      <c r="I17" s="151">
        <v>0</v>
      </c>
      <c r="J17" s="150">
        <v>0</v>
      </c>
      <c r="K17" s="150">
        <v>0</v>
      </c>
      <c r="L17" s="150">
        <v>0</v>
      </c>
      <c r="M17" s="150">
        <v>0</v>
      </c>
      <c r="N17" s="216">
        <v>80</v>
      </c>
    </row>
    <row r="18" spans="1:14" x14ac:dyDescent="0.25">
      <c r="A18" s="215" t="s">
        <v>50</v>
      </c>
      <c r="B18" s="149">
        <v>0</v>
      </c>
      <c r="C18" s="150">
        <v>0</v>
      </c>
      <c r="D18" s="149">
        <v>0</v>
      </c>
      <c r="E18" s="150">
        <v>0</v>
      </c>
      <c r="F18" s="150">
        <v>7</v>
      </c>
      <c r="G18" s="150">
        <v>3</v>
      </c>
      <c r="H18" s="150">
        <v>0</v>
      </c>
      <c r="I18" s="151">
        <v>0</v>
      </c>
      <c r="J18" s="150">
        <v>0</v>
      </c>
      <c r="K18" s="150">
        <v>0</v>
      </c>
      <c r="L18" s="150">
        <v>1</v>
      </c>
      <c r="M18" s="150">
        <v>0</v>
      </c>
      <c r="N18" s="216">
        <v>11</v>
      </c>
    </row>
    <row r="19" spans="1:14" x14ac:dyDescent="0.25">
      <c r="A19" s="215" t="s">
        <v>617</v>
      </c>
      <c r="B19" s="149">
        <v>8</v>
      </c>
      <c r="C19" s="150">
        <v>2</v>
      </c>
      <c r="D19" s="149">
        <v>9</v>
      </c>
      <c r="E19" s="150">
        <v>4</v>
      </c>
      <c r="F19" s="150">
        <v>5</v>
      </c>
      <c r="G19" s="150">
        <v>4</v>
      </c>
      <c r="H19" s="150">
        <v>0</v>
      </c>
      <c r="I19" s="151">
        <v>1</v>
      </c>
      <c r="J19" s="150">
        <v>1</v>
      </c>
      <c r="K19" s="150">
        <v>0</v>
      </c>
      <c r="L19" s="150">
        <v>0</v>
      </c>
      <c r="M19" s="150">
        <v>0</v>
      </c>
      <c r="N19" s="216">
        <v>34</v>
      </c>
    </row>
    <row r="20" spans="1:14" x14ac:dyDescent="0.25">
      <c r="A20" s="215" t="s">
        <v>731</v>
      </c>
      <c r="B20" s="149">
        <v>3</v>
      </c>
      <c r="C20" s="150">
        <v>2</v>
      </c>
      <c r="D20" s="149">
        <v>4</v>
      </c>
      <c r="E20" s="150">
        <v>11</v>
      </c>
      <c r="F20" s="150">
        <v>1</v>
      </c>
      <c r="G20" s="150">
        <v>1</v>
      </c>
      <c r="H20" s="150">
        <v>1</v>
      </c>
      <c r="I20" s="151">
        <v>0</v>
      </c>
      <c r="J20" s="150">
        <v>1</v>
      </c>
      <c r="K20" s="150">
        <v>1</v>
      </c>
      <c r="L20" s="150">
        <v>0</v>
      </c>
      <c r="M20" s="150">
        <v>0</v>
      </c>
      <c r="N20" s="216">
        <v>25</v>
      </c>
    </row>
    <row r="21" spans="1:14" x14ac:dyDescent="0.25">
      <c r="A21" s="218"/>
      <c r="B21" s="149"/>
      <c r="C21" s="150"/>
      <c r="D21" s="149"/>
      <c r="E21" s="150"/>
      <c r="F21" s="150"/>
      <c r="G21" s="150"/>
      <c r="H21" s="150"/>
      <c r="I21" s="151"/>
      <c r="J21" s="150"/>
      <c r="K21" s="150"/>
      <c r="L21" s="150"/>
      <c r="M21" s="150"/>
      <c r="N21" s="216"/>
    </row>
    <row r="22" spans="1:14" x14ac:dyDescent="0.25">
      <c r="A22" s="219" t="s">
        <v>358</v>
      </c>
      <c r="B22" s="213">
        <v>909</v>
      </c>
      <c r="C22" s="213">
        <v>645</v>
      </c>
      <c r="D22" s="213">
        <v>1626</v>
      </c>
      <c r="E22" s="213">
        <v>3127</v>
      </c>
      <c r="F22" s="213">
        <v>1020</v>
      </c>
      <c r="G22" s="213">
        <v>1800</v>
      </c>
      <c r="H22" s="213">
        <v>78</v>
      </c>
      <c r="I22" s="213">
        <v>20</v>
      </c>
      <c r="J22" s="213">
        <v>43</v>
      </c>
      <c r="K22" s="213">
        <v>13</v>
      </c>
      <c r="L22" s="213">
        <v>5</v>
      </c>
      <c r="M22" s="213">
        <v>4</v>
      </c>
      <c r="N22" s="220">
        <v>9290</v>
      </c>
    </row>
    <row r="23" spans="1:14" ht="15" customHeight="1" x14ac:dyDescent="0.25">
      <c r="A23" s="276" t="s">
        <v>732</v>
      </c>
      <c r="B23" s="511" t="s">
        <v>733</v>
      </c>
      <c r="C23" s="511"/>
      <c r="D23" s="511"/>
      <c r="E23" s="511"/>
      <c r="F23" s="511"/>
      <c r="G23" s="511"/>
      <c r="H23" s="511"/>
      <c r="I23" s="511"/>
      <c r="J23" s="511"/>
      <c r="K23" s="511"/>
      <c r="L23" s="511"/>
      <c r="M23" s="511"/>
      <c r="N23" s="277"/>
    </row>
    <row r="24" spans="1:14" ht="15" customHeight="1" x14ac:dyDescent="0.25">
      <c r="A24" s="222" t="s">
        <v>764</v>
      </c>
      <c r="B24" s="214"/>
      <c r="C24" s="214"/>
      <c r="D24" s="214"/>
      <c r="E24" s="214"/>
      <c r="F24" s="214"/>
      <c r="G24" s="214"/>
      <c r="H24" s="209"/>
      <c r="I24" s="209"/>
      <c r="J24" s="209"/>
      <c r="K24" s="209"/>
      <c r="L24" s="209"/>
      <c r="M24" s="209"/>
      <c r="N24" s="221"/>
    </row>
    <row r="25" spans="1:14" ht="15" customHeight="1" x14ac:dyDescent="0.25">
      <c r="A25" s="223" t="s">
        <v>765</v>
      </c>
      <c r="B25" s="224"/>
      <c r="C25" s="224"/>
      <c r="D25" s="224"/>
      <c r="E25" s="224"/>
      <c r="F25" s="224"/>
      <c r="G25" s="224"/>
      <c r="H25" s="225"/>
      <c r="I25" s="225"/>
      <c r="J25" s="225"/>
      <c r="K25" s="225"/>
      <c r="L25" s="225"/>
      <c r="M25" s="225"/>
      <c r="N25" s="226"/>
    </row>
  </sheetData>
  <mergeCells count="12">
    <mergeCell ref="B23:M23"/>
    <mergeCell ref="A1:N1"/>
    <mergeCell ref="A2:A4"/>
    <mergeCell ref="B2:G2"/>
    <mergeCell ref="H2:M2"/>
    <mergeCell ref="N2:N4"/>
    <mergeCell ref="B3:C3"/>
    <mergeCell ref="D3:E3"/>
    <mergeCell ref="F3:G3"/>
    <mergeCell ref="H3:I3"/>
    <mergeCell ref="J3:K3"/>
    <mergeCell ref="L3:M3"/>
  </mergeCells>
  <hyperlinks>
    <hyperlink ref="O1" r:id="rId1" location="TOC!A1"/>
  </hyperlinks>
  <pageMargins left="0.7" right="0.7" top="0.75" bottom="0.75" header="0.3" footer="0.3"/>
  <pageSetup scale="6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23"/>
  <sheetViews>
    <sheetView showGridLines="0" view="pageBreakPreview" zoomScaleNormal="100" zoomScaleSheetLayoutView="100" workbookViewId="0">
      <pane xSplit="2" ySplit="4" topLeftCell="C5" activePane="bottomRight" state="frozen"/>
      <selection pane="topRight" activeCell="C1" sqref="C1"/>
      <selection pane="bottomLeft" activeCell="A5" sqref="A5"/>
      <selection pane="bottomRight" sqref="A1:O1"/>
    </sheetView>
  </sheetViews>
  <sheetFormatPr defaultRowHeight="15" x14ac:dyDescent="0.25"/>
  <cols>
    <col min="1" max="1" width="9.140625" style="36"/>
    <col min="2" max="2" width="61.7109375" style="36" customWidth="1"/>
    <col min="3" max="3" width="12.28515625" style="36" customWidth="1"/>
    <col min="4" max="14" width="9.140625" style="36"/>
    <col min="15" max="15" width="9.7109375" style="36" customWidth="1"/>
  </cols>
  <sheetData>
    <row r="1" spans="1:16" x14ac:dyDescent="0.25">
      <c r="A1" s="528" t="s">
        <v>705</v>
      </c>
      <c r="B1" s="528"/>
      <c r="C1" s="528"/>
      <c r="D1" s="528"/>
      <c r="E1" s="528"/>
      <c r="F1" s="528"/>
      <c r="G1" s="528"/>
      <c r="H1" s="528"/>
      <c r="I1" s="528"/>
      <c r="J1" s="528"/>
      <c r="K1" s="528"/>
      <c r="L1" s="528"/>
      <c r="M1" s="528"/>
      <c r="N1" s="528"/>
      <c r="O1" s="528"/>
      <c r="P1" s="1" t="s">
        <v>582</v>
      </c>
    </row>
    <row r="2" spans="1:16" x14ac:dyDescent="0.25">
      <c r="A2" s="527" t="s">
        <v>378</v>
      </c>
      <c r="B2" s="529" t="s">
        <v>326</v>
      </c>
      <c r="C2" s="525" t="s">
        <v>359</v>
      </c>
      <c r="D2" s="532"/>
      <c r="E2" s="532"/>
      <c r="F2" s="532"/>
      <c r="G2" s="532"/>
      <c r="H2" s="526"/>
      <c r="I2" s="525" t="s">
        <v>360</v>
      </c>
      <c r="J2" s="532"/>
      <c r="K2" s="532"/>
      <c r="L2" s="532"/>
      <c r="M2" s="532"/>
      <c r="N2" s="526"/>
      <c r="O2" s="529" t="s">
        <v>310</v>
      </c>
      <c r="P2" s="1"/>
    </row>
    <row r="3" spans="1:16" x14ac:dyDescent="0.25">
      <c r="A3" s="527"/>
      <c r="B3" s="530"/>
      <c r="C3" s="525" t="s">
        <v>361</v>
      </c>
      <c r="D3" s="526"/>
      <c r="E3" s="525" t="s">
        <v>362</v>
      </c>
      <c r="F3" s="526"/>
      <c r="G3" s="525" t="s">
        <v>363</v>
      </c>
      <c r="H3" s="526"/>
      <c r="I3" s="525" t="s">
        <v>361</v>
      </c>
      <c r="J3" s="526"/>
      <c r="K3" s="525" t="s">
        <v>362</v>
      </c>
      <c r="L3" s="526"/>
      <c r="M3" s="525" t="s">
        <v>363</v>
      </c>
      <c r="N3" s="526"/>
      <c r="O3" s="530"/>
    </row>
    <row r="4" spans="1:16" x14ac:dyDescent="0.25">
      <c r="A4" s="527"/>
      <c r="B4" s="531"/>
      <c r="C4" s="293" t="s">
        <v>379</v>
      </c>
      <c r="D4" s="293" t="s">
        <v>365</v>
      </c>
      <c r="E4" s="293" t="s">
        <v>379</v>
      </c>
      <c r="F4" s="293" t="s">
        <v>365</v>
      </c>
      <c r="G4" s="293" t="s">
        <v>379</v>
      </c>
      <c r="H4" s="293" t="s">
        <v>365</v>
      </c>
      <c r="I4" s="293" t="s">
        <v>379</v>
      </c>
      <c r="J4" s="293" t="s">
        <v>365</v>
      </c>
      <c r="K4" s="293" t="s">
        <v>379</v>
      </c>
      <c r="L4" s="293" t="s">
        <v>365</v>
      </c>
      <c r="M4" s="293" t="s">
        <v>379</v>
      </c>
      <c r="N4" s="293" t="s">
        <v>365</v>
      </c>
      <c r="O4" s="531"/>
    </row>
    <row r="5" spans="1:16" x14ac:dyDescent="0.25">
      <c r="A5" s="527"/>
      <c r="B5" s="261" t="s">
        <v>618</v>
      </c>
      <c r="C5" s="155">
        <v>920</v>
      </c>
      <c r="D5" s="155">
        <v>651</v>
      </c>
      <c r="E5" s="155">
        <v>1583</v>
      </c>
      <c r="F5" s="155">
        <v>3074</v>
      </c>
      <c r="G5" s="155">
        <v>1049</v>
      </c>
      <c r="H5" s="155">
        <v>1759</v>
      </c>
      <c r="I5" s="155">
        <v>75</v>
      </c>
      <c r="J5" s="155">
        <v>15</v>
      </c>
      <c r="K5" s="155">
        <v>49</v>
      </c>
      <c r="L5" s="155">
        <v>14</v>
      </c>
      <c r="M5" s="155">
        <v>3</v>
      </c>
      <c r="N5" s="155">
        <v>5</v>
      </c>
      <c r="O5" s="153">
        <v>9197</v>
      </c>
    </row>
    <row r="6" spans="1:16" x14ac:dyDescent="0.25">
      <c r="A6" s="527"/>
      <c r="B6" s="154" t="s">
        <v>745</v>
      </c>
      <c r="C6" s="227">
        <v>3</v>
      </c>
      <c r="D6" s="227">
        <v>4</v>
      </c>
      <c r="E6" s="227">
        <v>37</v>
      </c>
      <c r="F6" s="227">
        <v>52</v>
      </c>
      <c r="G6" s="227">
        <v>22</v>
      </c>
      <c r="H6" s="227">
        <v>38</v>
      </c>
      <c r="I6" s="227">
        <v>2</v>
      </c>
      <c r="J6" s="227">
        <v>0</v>
      </c>
      <c r="K6" s="227">
        <v>0</v>
      </c>
      <c r="L6" s="227">
        <v>0</v>
      </c>
      <c r="M6" s="227">
        <v>0</v>
      </c>
      <c r="N6" s="227">
        <v>0</v>
      </c>
      <c r="O6" s="153">
        <v>158</v>
      </c>
    </row>
    <row r="7" spans="1:16" x14ac:dyDescent="0.25">
      <c r="A7" s="527"/>
      <c r="B7" s="154" t="s">
        <v>746</v>
      </c>
      <c r="C7" s="227">
        <v>29</v>
      </c>
      <c r="D7" s="227">
        <v>27</v>
      </c>
      <c r="E7" s="227">
        <v>116</v>
      </c>
      <c r="F7" s="227">
        <v>201</v>
      </c>
      <c r="G7" s="227">
        <v>20</v>
      </c>
      <c r="H7" s="227">
        <v>37</v>
      </c>
      <c r="I7" s="227">
        <v>5</v>
      </c>
      <c r="J7" s="227">
        <v>3</v>
      </c>
      <c r="K7" s="227">
        <v>2</v>
      </c>
      <c r="L7" s="227">
        <v>0</v>
      </c>
      <c r="M7" s="227">
        <v>1</v>
      </c>
      <c r="N7" s="227">
        <v>0</v>
      </c>
      <c r="O7" s="153">
        <v>441</v>
      </c>
    </row>
    <row r="8" spans="1:16" x14ac:dyDescent="0.25">
      <c r="A8" s="527"/>
      <c r="B8" s="154" t="s">
        <v>747</v>
      </c>
      <c r="C8" s="227">
        <v>3</v>
      </c>
      <c r="D8" s="227">
        <v>1</v>
      </c>
      <c r="E8" s="227">
        <v>29</v>
      </c>
      <c r="F8" s="227">
        <v>60</v>
      </c>
      <c r="G8" s="227">
        <v>11</v>
      </c>
      <c r="H8" s="227">
        <v>26</v>
      </c>
      <c r="I8" s="227">
        <v>0</v>
      </c>
      <c r="J8" s="227">
        <v>0</v>
      </c>
      <c r="K8" s="227">
        <v>0</v>
      </c>
      <c r="L8" s="227">
        <v>0</v>
      </c>
      <c r="M8" s="227">
        <v>1</v>
      </c>
      <c r="N8" s="227">
        <v>0</v>
      </c>
      <c r="O8" s="153">
        <v>131</v>
      </c>
    </row>
    <row r="9" spans="1:16" x14ac:dyDescent="0.25">
      <c r="A9" s="527"/>
      <c r="B9" s="154" t="s">
        <v>748</v>
      </c>
      <c r="C9" s="227">
        <v>49</v>
      </c>
      <c r="D9" s="227">
        <v>48</v>
      </c>
      <c r="E9" s="227">
        <v>151</v>
      </c>
      <c r="F9" s="227">
        <v>272</v>
      </c>
      <c r="G9" s="227">
        <v>67</v>
      </c>
      <c r="H9" s="227">
        <v>72</v>
      </c>
      <c r="I9" s="227">
        <v>6</v>
      </c>
      <c r="J9" s="227">
        <v>1</v>
      </c>
      <c r="K9" s="227">
        <v>5</v>
      </c>
      <c r="L9" s="227">
        <v>0</v>
      </c>
      <c r="M9" s="227">
        <v>0</v>
      </c>
      <c r="N9" s="227">
        <v>1</v>
      </c>
      <c r="O9" s="153">
        <v>672</v>
      </c>
    </row>
    <row r="10" spans="1:16" x14ac:dyDescent="0.25">
      <c r="A10" s="527"/>
      <c r="B10" s="154" t="s">
        <v>749</v>
      </c>
      <c r="C10" s="227">
        <v>4</v>
      </c>
      <c r="D10" s="227">
        <v>10</v>
      </c>
      <c r="E10" s="227">
        <v>12</v>
      </c>
      <c r="F10" s="227">
        <v>12</v>
      </c>
      <c r="G10" s="227">
        <v>-16</v>
      </c>
      <c r="H10" s="227">
        <v>12</v>
      </c>
      <c r="I10" s="227">
        <v>2</v>
      </c>
      <c r="J10" s="227">
        <v>3</v>
      </c>
      <c r="K10" s="227">
        <v>-3</v>
      </c>
      <c r="L10" s="227">
        <v>-1</v>
      </c>
      <c r="M10" s="227">
        <v>0</v>
      </c>
      <c r="N10" s="227">
        <v>0</v>
      </c>
      <c r="O10" s="153">
        <v>35</v>
      </c>
    </row>
    <row r="11" spans="1:16" x14ac:dyDescent="0.25">
      <c r="A11" s="527"/>
      <c r="B11" s="293" t="s">
        <v>619</v>
      </c>
      <c r="C11" s="153">
        <v>909</v>
      </c>
      <c r="D11" s="153">
        <v>645</v>
      </c>
      <c r="E11" s="153">
        <v>1626</v>
      </c>
      <c r="F11" s="153">
        <v>3127</v>
      </c>
      <c r="G11" s="153">
        <v>1020</v>
      </c>
      <c r="H11" s="153">
        <v>1800</v>
      </c>
      <c r="I11" s="153">
        <v>78</v>
      </c>
      <c r="J11" s="153">
        <v>20</v>
      </c>
      <c r="K11" s="153">
        <v>43</v>
      </c>
      <c r="L11" s="153">
        <v>13</v>
      </c>
      <c r="M11" s="153">
        <v>5</v>
      </c>
      <c r="N11" s="153">
        <v>4</v>
      </c>
      <c r="O11" s="153">
        <v>9290</v>
      </c>
    </row>
    <row r="12" spans="1:16" x14ac:dyDescent="0.25">
      <c r="A12" s="527" t="s">
        <v>380</v>
      </c>
      <c r="B12" s="154" t="s">
        <v>620</v>
      </c>
      <c r="C12" s="155">
        <v>0</v>
      </c>
      <c r="D12" s="155">
        <v>0</v>
      </c>
      <c r="E12" s="155">
        <v>16</v>
      </c>
      <c r="F12" s="155">
        <v>50</v>
      </c>
      <c r="G12" s="155">
        <v>9</v>
      </c>
      <c r="H12" s="155">
        <v>21</v>
      </c>
      <c r="I12" s="155">
        <v>1</v>
      </c>
      <c r="J12" s="155">
        <v>0</v>
      </c>
      <c r="K12" s="155">
        <v>0</v>
      </c>
      <c r="L12" s="155">
        <v>0</v>
      </c>
      <c r="M12" s="155">
        <v>0</v>
      </c>
      <c r="N12" s="155">
        <v>0</v>
      </c>
      <c r="O12" s="153">
        <v>97</v>
      </c>
    </row>
    <row r="13" spans="1:16" x14ac:dyDescent="0.25">
      <c r="A13" s="527"/>
      <c r="B13" s="154" t="s">
        <v>381</v>
      </c>
      <c r="C13" s="155">
        <v>9</v>
      </c>
      <c r="D13" s="155">
        <v>4</v>
      </c>
      <c r="E13" s="155">
        <v>31</v>
      </c>
      <c r="F13" s="155">
        <v>71</v>
      </c>
      <c r="G13" s="155">
        <v>19</v>
      </c>
      <c r="H13" s="155">
        <v>22</v>
      </c>
      <c r="I13" s="155">
        <v>0</v>
      </c>
      <c r="J13" s="155">
        <v>1</v>
      </c>
      <c r="K13" s="155">
        <v>0</v>
      </c>
      <c r="L13" s="155">
        <v>1</v>
      </c>
      <c r="M13" s="155">
        <v>0</v>
      </c>
      <c r="N13" s="155">
        <v>0</v>
      </c>
      <c r="O13" s="153">
        <v>158</v>
      </c>
    </row>
    <row r="14" spans="1:16" x14ac:dyDescent="0.25">
      <c r="A14" s="527"/>
      <c r="B14" s="293" t="s">
        <v>358</v>
      </c>
      <c r="C14" s="153">
        <v>9</v>
      </c>
      <c r="D14" s="153">
        <v>4</v>
      </c>
      <c r="E14" s="153">
        <v>47</v>
      </c>
      <c r="F14" s="153">
        <v>121</v>
      </c>
      <c r="G14" s="153">
        <v>28</v>
      </c>
      <c r="H14" s="153">
        <v>43</v>
      </c>
      <c r="I14" s="153">
        <v>1</v>
      </c>
      <c r="J14" s="153">
        <v>1</v>
      </c>
      <c r="K14" s="153">
        <v>0</v>
      </c>
      <c r="L14" s="153">
        <v>1</v>
      </c>
      <c r="M14" s="153">
        <v>0</v>
      </c>
      <c r="N14" s="153">
        <v>0</v>
      </c>
      <c r="O14" s="153">
        <v>255</v>
      </c>
    </row>
    <row r="16" spans="1:16" x14ac:dyDescent="0.25">
      <c r="B16" s="79" t="s">
        <v>369</v>
      </c>
      <c r="C16" s="524" t="s">
        <v>370</v>
      </c>
      <c r="D16" s="524"/>
      <c r="E16" s="524"/>
      <c r="F16" s="524"/>
      <c r="G16" s="524"/>
      <c r="H16" s="524"/>
      <c r="I16" s="524"/>
      <c r="J16" s="524"/>
      <c r="K16" s="524"/>
      <c r="L16" s="524"/>
      <c r="M16" s="524"/>
      <c r="N16" s="524"/>
    </row>
    <row r="17" spans="2:14" x14ac:dyDescent="0.25">
      <c r="B17" s="79" t="s">
        <v>371</v>
      </c>
      <c r="C17" s="524" t="s">
        <v>372</v>
      </c>
      <c r="D17" s="524"/>
      <c r="E17" s="524"/>
      <c r="F17" s="524"/>
      <c r="G17" s="524"/>
      <c r="H17" s="524"/>
      <c r="I17" s="524"/>
      <c r="J17" s="524"/>
      <c r="K17" s="524"/>
      <c r="L17" s="524"/>
      <c r="M17" s="524"/>
      <c r="N17" s="524"/>
    </row>
    <row r="18" spans="2:14" x14ac:dyDescent="0.25">
      <c r="B18" s="79" t="s">
        <v>373</v>
      </c>
      <c r="C18" s="524" t="s">
        <v>374</v>
      </c>
      <c r="D18" s="524"/>
      <c r="E18" s="524"/>
      <c r="F18" s="524"/>
      <c r="G18" s="524"/>
      <c r="H18" s="524"/>
      <c r="I18" s="524"/>
      <c r="J18" s="524"/>
      <c r="K18" s="524"/>
      <c r="L18" s="524"/>
      <c r="M18" s="524"/>
      <c r="N18" s="524"/>
    </row>
    <row r="19" spans="2:14" x14ac:dyDescent="0.25">
      <c r="B19" s="79" t="s">
        <v>600</v>
      </c>
      <c r="C19" s="524" t="s">
        <v>375</v>
      </c>
      <c r="D19" s="524"/>
      <c r="E19" s="524"/>
      <c r="F19" s="524"/>
      <c r="G19" s="524"/>
      <c r="H19" s="524"/>
      <c r="I19" s="524"/>
      <c r="J19" s="524"/>
      <c r="K19" s="524"/>
      <c r="L19" s="524"/>
      <c r="M19" s="524"/>
      <c r="N19" s="524"/>
    </row>
    <row r="20" spans="2:14" x14ac:dyDescent="0.25">
      <c r="B20" s="80" t="s">
        <v>376</v>
      </c>
      <c r="C20" s="524" t="s">
        <v>377</v>
      </c>
      <c r="D20" s="524"/>
      <c r="E20" s="524"/>
      <c r="F20" s="524"/>
      <c r="G20" s="524"/>
      <c r="H20" s="524"/>
      <c r="I20" s="524"/>
      <c r="J20" s="524"/>
      <c r="K20" s="524"/>
      <c r="L20" s="524"/>
      <c r="M20" s="524"/>
      <c r="N20" s="524"/>
    </row>
    <row r="22" spans="2:14" x14ac:dyDescent="0.25">
      <c r="B22" s="78" t="s">
        <v>766</v>
      </c>
    </row>
    <row r="23" spans="2:14" x14ac:dyDescent="0.25">
      <c r="B23" s="78" t="s">
        <v>767</v>
      </c>
    </row>
  </sheetData>
  <mergeCells count="18">
    <mergeCell ref="A1:O1"/>
    <mergeCell ref="A2:A11"/>
    <mergeCell ref="B2:B4"/>
    <mergeCell ref="C2:H2"/>
    <mergeCell ref="I2:N2"/>
    <mergeCell ref="O2:O4"/>
    <mergeCell ref="C3:D3"/>
    <mergeCell ref="E3:F3"/>
    <mergeCell ref="G3:H3"/>
    <mergeCell ref="I3:J3"/>
    <mergeCell ref="C19:N19"/>
    <mergeCell ref="C20:N20"/>
    <mergeCell ref="K3:L3"/>
    <mergeCell ref="M3:N3"/>
    <mergeCell ref="A12:A14"/>
    <mergeCell ref="C16:N16"/>
    <mergeCell ref="C17:N17"/>
    <mergeCell ref="C18:N18"/>
  </mergeCells>
  <hyperlinks>
    <hyperlink ref="P1" r:id="rId1" location="TOC!A1"/>
  </hyperlinks>
  <pageMargins left="0.7" right="0.7" top="0.75" bottom="0.75" header="0.3" footer="0.3"/>
  <pageSetup scale="63"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5"/>
  <sheetViews>
    <sheetView showGridLines="0" view="pageBreakPreview" zoomScaleNormal="100" zoomScaleSheetLayoutView="100" workbookViewId="0">
      <pane ySplit="7" topLeftCell="A8" activePane="bottomLeft" state="frozen"/>
      <selection pane="bottomLeft" activeCell="B27" sqref="B27"/>
    </sheetView>
  </sheetViews>
  <sheetFormatPr defaultRowHeight="15" x14ac:dyDescent="0.25"/>
  <cols>
    <col min="1" max="1" width="66.140625" style="36" customWidth="1"/>
    <col min="2" max="2" width="26.42578125" style="36" customWidth="1"/>
    <col min="3" max="3" width="27.5703125" style="36" customWidth="1"/>
    <col min="4" max="4" width="17.7109375" style="36" customWidth="1"/>
  </cols>
  <sheetData>
    <row r="1" spans="1:5" x14ac:dyDescent="0.25">
      <c r="A1" s="534" t="s">
        <v>706</v>
      </c>
      <c r="B1" s="535"/>
      <c r="C1" s="535"/>
      <c r="D1" s="536"/>
      <c r="E1" s="1" t="s">
        <v>582</v>
      </c>
    </row>
    <row r="2" spans="1:5" x14ac:dyDescent="0.25">
      <c r="A2" s="537" t="s">
        <v>383</v>
      </c>
      <c r="B2" s="539" t="s">
        <v>384</v>
      </c>
      <c r="C2" s="540"/>
      <c r="D2" s="541"/>
    </row>
    <row r="3" spans="1:5" x14ac:dyDescent="0.25">
      <c r="A3" s="538"/>
      <c r="B3" s="542"/>
      <c r="C3" s="543"/>
      <c r="D3" s="544"/>
    </row>
    <row r="4" spans="1:5" x14ac:dyDescent="0.25">
      <c r="A4" s="196" t="s">
        <v>638</v>
      </c>
      <c r="B4" s="545">
        <v>8</v>
      </c>
      <c r="C4" s="546"/>
      <c r="D4" s="547"/>
    </row>
    <row r="5" spans="1:5" x14ac:dyDescent="0.25">
      <c r="A5" s="367" t="s">
        <v>639</v>
      </c>
      <c r="B5" s="548">
        <v>10</v>
      </c>
      <c r="C5" s="549"/>
      <c r="D5" s="550"/>
    </row>
    <row r="6" spans="1:5" x14ac:dyDescent="0.25">
      <c r="A6" s="36" t="s">
        <v>581</v>
      </c>
      <c r="B6" s="294" t="s">
        <v>622</v>
      </c>
      <c r="C6" s="294" t="s">
        <v>386</v>
      </c>
      <c r="D6" s="551" t="s">
        <v>387</v>
      </c>
    </row>
    <row r="7" spans="1:5" x14ac:dyDescent="0.25">
      <c r="A7" s="203" t="s">
        <v>385</v>
      </c>
      <c r="B7" s="37" t="s">
        <v>388</v>
      </c>
      <c r="C7" s="37" t="s">
        <v>388</v>
      </c>
      <c r="D7" s="552"/>
    </row>
    <row r="8" spans="1:5" x14ac:dyDescent="0.25">
      <c r="A8" s="38"/>
      <c r="B8" s="228"/>
      <c r="C8" s="228"/>
      <c r="D8" s="229"/>
    </row>
    <row r="9" spans="1:5" x14ac:dyDescent="0.25">
      <c r="A9" s="39" t="s">
        <v>357</v>
      </c>
      <c r="B9" s="230">
        <v>87555635.725677207</v>
      </c>
      <c r="C9" s="230">
        <v>84961469.267635643</v>
      </c>
      <c r="D9" s="231">
        <v>3.0533446283393773E-2</v>
      </c>
    </row>
    <row r="10" spans="1:5" x14ac:dyDescent="0.25">
      <c r="A10" s="39"/>
      <c r="B10" s="230"/>
      <c r="C10" s="230"/>
      <c r="D10" s="231"/>
    </row>
    <row r="11" spans="1:5" x14ac:dyDescent="0.25">
      <c r="A11" s="39" t="s">
        <v>389</v>
      </c>
      <c r="B11" s="230">
        <v>4501196.1909999996</v>
      </c>
      <c r="C11" s="230">
        <v>3521003.4880000004</v>
      </c>
      <c r="D11" s="231">
        <v>0.27838447372762137</v>
      </c>
    </row>
    <row r="12" spans="1:5" x14ac:dyDescent="0.25">
      <c r="A12" s="39"/>
      <c r="B12" s="230"/>
      <c r="C12" s="230"/>
      <c r="D12" s="231"/>
    </row>
    <row r="13" spans="1:5" x14ac:dyDescent="0.25">
      <c r="A13" s="39" t="s">
        <v>390</v>
      </c>
      <c r="B13" s="230">
        <v>83054439.534118906</v>
      </c>
      <c r="C13" s="230">
        <v>81440465.779654711</v>
      </c>
      <c r="D13" s="231">
        <v>1.9817835507362699E-2</v>
      </c>
    </row>
    <row r="14" spans="1:5" x14ac:dyDescent="0.25">
      <c r="A14" s="39"/>
      <c r="B14" s="230"/>
      <c r="C14" s="230"/>
      <c r="D14" s="231"/>
    </row>
    <row r="15" spans="1:5" x14ac:dyDescent="0.25">
      <c r="A15" s="39" t="s">
        <v>391</v>
      </c>
      <c r="B15" s="230">
        <v>87555635.725118905</v>
      </c>
      <c r="C15" s="230">
        <v>84961469.267654717</v>
      </c>
      <c r="D15" s="231">
        <v>3.0533446276591186E-2</v>
      </c>
    </row>
    <row r="16" spans="1:5" x14ac:dyDescent="0.25">
      <c r="A16" s="39"/>
      <c r="B16" s="230"/>
      <c r="C16" s="230"/>
      <c r="D16" s="231"/>
    </row>
    <row r="17" spans="1:4" x14ac:dyDescent="0.25">
      <c r="A17" s="39" t="s">
        <v>392</v>
      </c>
      <c r="B17" s="230">
        <v>10531651.315000001</v>
      </c>
      <c r="C17" s="230">
        <v>10730421.578000002</v>
      </c>
      <c r="D17" s="231">
        <v>-1.8523993820292028E-2</v>
      </c>
    </row>
    <row r="18" spans="1:4" x14ac:dyDescent="0.25">
      <c r="A18" s="39"/>
      <c r="B18" s="230"/>
      <c r="C18" s="230"/>
      <c r="D18" s="231"/>
    </row>
    <row r="19" spans="1:4" x14ac:dyDescent="0.25">
      <c r="A19" s="39" t="s">
        <v>393</v>
      </c>
      <c r="B19" s="230">
        <v>8060775.0629300009</v>
      </c>
      <c r="C19" s="230">
        <v>7696387.1509999996</v>
      </c>
      <c r="D19" s="231">
        <v>4.7345319924902173E-2</v>
      </c>
    </row>
    <row r="20" spans="1:4" x14ac:dyDescent="0.25">
      <c r="A20" s="39"/>
      <c r="B20" s="230"/>
      <c r="C20" s="230"/>
      <c r="D20" s="231"/>
    </row>
    <row r="21" spans="1:4" x14ac:dyDescent="0.25">
      <c r="A21" s="39" t="s">
        <v>394</v>
      </c>
      <c r="B21" s="230">
        <v>77035558.222000003</v>
      </c>
      <c r="C21" s="230">
        <v>70903395.340000004</v>
      </c>
      <c r="D21" s="231">
        <v>8.6486166883753629E-2</v>
      </c>
    </row>
    <row r="22" spans="1:4" x14ac:dyDescent="0.25">
      <c r="A22" s="39"/>
      <c r="B22" s="230"/>
      <c r="C22" s="230"/>
      <c r="D22" s="231"/>
    </row>
    <row r="23" spans="1:4" x14ac:dyDescent="0.25">
      <c r="A23" s="39" t="s">
        <v>395</v>
      </c>
      <c r="B23" s="230">
        <v>77813838.176719993</v>
      </c>
      <c r="C23" s="230">
        <v>77998089.473000005</v>
      </c>
      <c r="D23" s="231">
        <v>-2.3622539670512363E-3</v>
      </c>
    </row>
    <row r="24" spans="1:4" x14ac:dyDescent="0.25">
      <c r="A24" s="533" t="s">
        <v>737</v>
      </c>
      <c r="B24" s="533"/>
      <c r="C24" s="533"/>
      <c r="D24" s="533"/>
    </row>
    <row r="25" spans="1:4" x14ac:dyDescent="0.25">
      <c r="A25" s="533" t="s">
        <v>730</v>
      </c>
      <c r="B25" s="533"/>
      <c r="C25" s="533"/>
      <c r="D25" s="533"/>
    </row>
  </sheetData>
  <mergeCells count="8">
    <mergeCell ref="A25:D25"/>
    <mergeCell ref="A1:D1"/>
    <mergeCell ref="A2:A3"/>
    <mergeCell ref="B2:D3"/>
    <mergeCell ref="B4:D4"/>
    <mergeCell ref="B5:D5"/>
    <mergeCell ref="D6:D7"/>
    <mergeCell ref="A24:D24"/>
  </mergeCells>
  <hyperlinks>
    <hyperlink ref="E1" r:id="rId1" location="TOC!A1"/>
  </hyperlinks>
  <pageMargins left="0.7" right="0.7" top="0.75" bottom="0.75" header="0.3" footer="0.3"/>
  <pageSetup scale="64"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2"/>
  <sheetViews>
    <sheetView showGridLines="0" view="pageBreakPreview" zoomScaleNormal="100" zoomScaleSheetLayoutView="100" workbookViewId="0">
      <pane xSplit="1" ySplit="6" topLeftCell="B7" activePane="bottomRight" state="frozen"/>
      <selection pane="topRight" activeCell="B1" sqref="B1"/>
      <selection pane="bottomLeft" activeCell="A8" sqref="A8"/>
      <selection pane="bottomRight" activeCell="A23" sqref="A23"/>
    </sheetView>
  </sheetViews>
  <sheetFormatPr defaultRowHeight="15" x14ac:dyDescent="0.25"/>
  <cols>
    <col min="1" max="1" width="49" customWidth="1"/>
    <col min="2" max="2" width="25" bestFit="1" customWidth="1"/>
    <col min="3" max="3" width="25.28515625" customWidth="1"/>
    <col min="4" max="4" width="14.5703125" customWidth="1"/>
  </cols>
  <sheetData>
    <row r="1" spans="1:5" x14ac:dyDescent="0.25">
      <c r="A1" s="555" t="s">
        <v>707</v>
      </c>
      <c r="B1" s="555"/>
      <c r="C1" s="555"/>
      <c r="D1" s="555"/>
      <c r="E1" s="1" t="s">
        <v>582</v>
      </c>
    </row>
    <row r="2" spans="1:5" s="9" customFormat="1" x14ac:dyDescent="0.25">
      <c r="A2" s="556" t="s">
        <v>383</v>
      </c>
      <c r="B2" s="557" t="s">
        <v>396</v>
      </c>
      <c r="C2" s="557"/>
      <c r="D2" s="557"/>
    </row>
    <row r="3" spans="1:5" x14ac:dyDescent="0.25">
      <c r="A3" s="556"/>
      <c r="B3" s="557"/>
      <c r="C3" s="557"/>
      <c r="D3" s="557"/>
    </row>
    <row r="4" spans="1:5" ht="24" x14ac:dyDescent="0.25">
      <c r="A4" s="196" t="s">
        <v>624</v>
      </c>
      <c r="B4" s="548">
        <v>15</v>
      </c>
      <c r="C4" s="549"/>
      <c r="D4" s="550"/>
    </row>
    <row r="5" spans="1:5" x14ac:dyDescent="0.25">
      <c r="A5" s="279" t="s">
        <v>397</v>
      </c>
      <c r="B5" s="548">
        <v>15</v>
      </c>
      <c r="C5" s="549"/>
      <c r="D5" s="550"/>
    </row>
    <row r="6" spans="1:5" x14ac:dyDescent="0.25">
      <c r="A6" s="42"/>
      <c r="B6" s="203" t="s">
        <v>623</v>
      </c>
      <c r="C6" s="106" t="s">
        <v>398</v>
      </c>
      <c r="D6" s="553" t="s">
        <v>387</v>
      </c>
    </row>
    <row r="7" spans="1:5" x14ac:dyDescent="0.25">
      <c r="A7" s="42" t="s">
        <v>385</v>
      </c>
      <c r="B7" s="204" t="s">
        <v>388</v>
      </c>
      <c r="C7" s="106" t="s">
        <v>388</v>
      </c>
      <c r="D7" s="554"/>
    </row>
    <row r="8" spans="1:5" x14ac:dyDescent="0.25">
      <c r="A8" s="42"/>
      <c r="B8" s="42"/>
      <c r="C8" s="41"/>
      <c r="D8" s="41"/>
    </row>
    <row r="9" spans="1:5" x14ac:dyDescent="0.25">
      <c r="A9" s="42" t="s">
        <v>357</v>
      </c>
      <c r="B9" s="43">
        <v>21225493.094017331</v>
      </c>
      <c r="C9" s="43">
        <v>20098944.408915773</v>
      </c>
      <c r="D9" s="44">
        <v>5.6050141847341353</v>
      </c>
    </row>
    <row r="10" spans="1:5" x14ac:dyDescent="0.25">
      <c r="A10" s="42"/>
      <c r="B10" s="43"/>
      <c r="C10" s="43"/>
      <c r="D10" s="44"/>
    </row>
    <row r="11" spans="1:5" x14ac:dyDescent="0.25">
      <c r="A11" s="42" t="s">
        <v>389</v>
      </c>
      <c r="B11" s="43">
        <v>8152726.9856706467</v>
      </c>
      <c r="C11" s="43">
        <v>7889090.1731400006</v>
      </c>
      <c r="D11" s="44">
        <v>3.3417898229665419</v>
      </c>
    </row>
    <row r="12" spans="1:5" x14ac:dyDescent="0.25">
      <c r="A12" s="42"/>
      <c r="B12" s="43"/>
      <c r="C12" s="43"/>
      <c r="D12" s="44"/>
    </row>
    <row r="13" spans="1:5" x14ac:dyDescent="0.25">
      <c r="A13" s="42" t="s">
        <v>390</v>
      </c>
      <c r="B13" s="43">
        <v>13072766.108700972</v>
      </c>
      <c r="C13" s="43">
        <v>12209854.236169998</v>
      </c>
      <c r="D13" s="44">
        <v>7.0673396736770036</v>
      </c>
    </row>
    <row r="14" spans="1:5" x14ac:dyDescent="0.25">
      <c r="A14" s="42"/>
      <c r="B14" s="43"/>
      <c r="C14" s="43"/>
      <c r="D14" s="44"/>
    </row>
    <row r="15" spans="1:5" x14ac:dyDescent="0.25">
      <c r="A15" s="42" t="s">
        <v>391</v>
      </c>
      <c r="B15" s="43">
        <v>21225493.094371617</v>
      </c>
      <c r="C15" s="43">
        <v>20098944.409309998</v>
      </c>
      <c r="D15" s="44">
        <v>5.6050141844254862</v>
      </c>
    </row>
    <row r="16" spans="1:5" x14ac:dyDescent="0.25">
      <c r="A16" s="42"/>
      <c r="B16" s="43"/>
      <c r="C16" s="43"/>
      <c r="D16" s="44"/>
    </row>
    <row r="17" spans="1:4" x14ac:dyDescent="0.25">
      <c r="A17" s="42" t="s">
        <v>399</v>
      </c>
      <c r="B17" s="43">
        <v>11065481.750370616</v>
      </c>
      <c r="C17" s="43">
        <v>10292379.561608907</v>
      </c>
      <c r="D17" s="44">
        <v>7.5114037928159902</v>
      </c>
    </row>
    <row r="18" spans="1:4" x14ac:dyDescent="0.25">
      <c r="A18" s="42"/>
      <c r="B18" s="43"/>
      <c r="C18" s="43"/>
      <c r="D18" s="44"/>
    </row>
    <row r="19" spans="1:4" x14ac:dyDescent="0.25">
      <c r="A19" s="42" t="s">
        <v>400</v>
      </c>
      <c r="B19" s="43">
        <v>5961006.5271750437</v>
      </c>
      <c r="C19" s="43">
        <v>5753993.1935450006</v>
      </c>
      <c r="D19" s="44">
        <v>3.5977333769229474</v>
      </c>
    </row>
    <row r="20" spans="1:4" x14ac:dyDescent="0.25">
      <c r="A20" s="42"/>
      <c r="B20" s="43"/>
      <c r="C20" s="43"/>
      <c r="D20" s="44"/>
    </row>
    <row r="21" spans="1:4" x14ac:dyDescent="0.25">
      <c r="A21" s="42" t="s">
        <v>401</v>
      </c>
      <c r="B21" s="43">
        <v>877589.77594389231</v>
      </c>
      <c r="C21" s="43">
        <v>728554.15967956756</v>
      </c>
      <c r="D21" s="44">
        <v>20.456353763716557</v>
      </c>
    </row>
    <row r="22" spans="1:4" x14ac:dyDescent="0.25">
      <c r="B22" s="11"/>
    </row>
  </sheetData>
  <mergeCells count="6">
    <mergeCell ref="D6:D7"/>
    <mergeCell ref="A1:D1"/>
    <mergeCell ref="A2:A3"/>
    <mergeCell ref="B2:D3"/>
    <mergeCell ref="B4:D4"/>
    <mergeCell ref="B5:D5"/>
  </mergeCells>
  <hyperlinks>
    <hyperlink ref="E1" r:id="rId1" location="TOC!A1"/>
  </hyperlinks>
  <pageMargins left="0.7" right="0.7" top="0.75" bottom="0.75" header="0.3" footer="0.3"/>
  <pageSetup scale="79" orientation="portrait" r:id="rId2"/>
  <colBreaks count="1" manualBreakCount="1">
    <brk id="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13"/>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sqref="A1:D1"/>
    </sheetView>
  </sheetViews>
  <sheetFormatPr defaultRowHeight="15" x14ac:dyDescent="0.25"/>
  <cols>
    <col min="1" max="1" width="36.85546875" style="36" customWidth="1"/>
    <col min="2" max="2" width="14.28515625" style="371" customWidth="1"/>
    <col min="3" max="3" width="14.85546875" style="371" customWidth="1"/>
    <col min="4" max="4" width="24.42578125" style="36" customWidth="1"/>
  </cols>
  <sheetData>
    <row r="1" spans="1:5" x14ac:dyDescent="0.25">
      <c r="A1" s="555" t="s">
        <v>708</v>
      </c>
      <c r="B1" s="555"/>
      <c r="C1" s="555"/>
      <c r="D1" s="555"/>
      <c r="E1" s="1" t="s">
        <v>582</v>
      </c>
    </row>
    <row r="2" spans="1:5" x14ac:dyDescent="0.25">
      <c r="A2" s="45" t="s">
        <v>632</v>
      </c>
      <c r="B2" s="45">
        <v>2020</v>
      </c>
      <c r="C2" s="45">
        <v>2019</v>
      </c>
      <c r="D2" s="45" t="s">
        <v>387</v>
      </c>
    </row>
    <row r="3" spans="1:5" x14ac:dyDescent="0.25">
      <c r="A3" s="46"/>
      <c r="B3" s="47">
        <v>525065</v>
      </c>
      <c r="C3" s="47">
        <v>501328</v>
      </c>
      <c r="D3" s="48">
        <v>4.7348243066415598</v>
      </c>
      <c r="E3" s="12"/>
    </row>
    <row r="4" spans="1:5" x14ac:dyDescent="0.25">
      <c r="A4" s="87" t="s">
        <v>413</v>
      </c>
      <c r="B4" s="49">
        <v>439194</v>
      </c>
      <c r="C4" s="49">
        <v>415412</v>
      </c>
      <c r="D4" s="48">
        <v>5.7249188757185641</v>
      </c>
    </row>
    <row r="5" spans="1:5" x14ac:dyDescent="0.25">
      <c r="A5" s="87" t="s">
        <v>414</v>
      </c>
      <c r="B5" s="88">
        <v>39913</v>
      </c>
      <c r="C5" s="88">
        <v>40734</v>
      </c>
      <c r="D5" s="48">
        <v>-2.0155152943487011</v>
      </c>
    </row>
    <row r="6" spans="1:5" x14ac:dyDescent="0.25">
      <c r="A6" s="87" t="s">
        <v>415</v>
      </c>
      <c r="B6" s="88">
        <v>134</v>
      </c>
      <c r="C6" s="88">
        <v>131</v>
      </c>
      <c r="D6" s="48">
        <v>2.2900763358778624</v>
      </c>
    </row>
    <row r="7" spans="1:5" x14ac:dyDescent="0.25">
      <c r="A7" s="87" t="s">
        <v>416</v>
      </c>
      <c r="B7" s="88">
        <v>45824</v>
      </c>
      <c r="C7" s="88">
        <v>45051</v>
      </c>
      <c r="D7" s="48">
        <v>1.7158331668553417</v>
      </c>
    </row>
    <row r="8" spans="1:5" x14ac:dyDescent="0.25">
      <c r="A8" s="304" t="s">
        <v>417</v>
      </c>
      <c r="B8" s="305"/>
      <c r="C8" s="305"/>
      <c r="D8" s="48"/>
    </row>
    <row r="9" spans="1:5" x14ac:dyDescent="0.25">
      <c r="A9" s="302"/>
      <c r="B9" s="303">
        <v>10531651.315000001</v>
      </c>
      <c r="C9" s="303">
        <v>10730421.578000002</v>
      </c>
      <c r="D9" s="48">
        <v>-1.8523993820292028</v>
      </c>
    </row>
    <row r="10" spans="1:5" x14ac:dyDescent="0.25">
      <c r="A10" s="87" t="s">
        <v>413</v>
      </c>
      <c r="B10" s="49">
        <v>5899107.9800000004</v>
      </c>
      <c r="C10" s="49">
        <v>6140639.2880000006</v>
      </c>
      <c r="D10" s="48">
        <v>-3.9333251258056987</v>
      </c>
    </row>
    <row r="11" spans="1:5" x14ac:dyDescent="0.25">
      <c r="A11" s="87" t="s">
        <v>414</v>
      </c>
      <c r="B11" s="49">
        <v>2095470.5929999999</v>
      </c>
      <c r="C11" s="49">
        <v>1613951.18</v>
      </c>
      <c r="D11" s="48">
        <v>29.834818981327548</v>
      </c>
    </row>
    <row r="12" spans="1:5" x14ac:dyDescent="0.25">
      <c r="A12" s="87" t="s">
        <v>415</v>
      </c>
      <c r="B12" s="49">
        <v>7903.2370000000001</v>
      </c>
      <c r="C12" s="49">
        <v>9750.9779999999992</v>
      </c>
      <c r="D12" s="48">
        <v>-18.949288984140868</v>
      </c>
    </row>
    <row r="13" spans="1:5" x14ac:dyDescent="0.25">
      <c r="A13" s="87" t="s">
        <v>416</v>
      </c>
      <c r="B13" s="88">
        <v>2529169.5049999999</v>
      </c>
      <c r="C13" s="88">
        <v>2966080.1320000002</v>
      </c>
      <c r="D13" s="48">
        <f t="shared" ref="D13" si="0">(B13-C13)/C13*100</f>
        <v>-14.730236795908667</v>
      </c>
    </row>
  </sheetData>
  <mergeCells count="1">
    <mergeCell ref="A1:D1"/>
  </mergeCells>
  <hyperlinks>
    <hyperlink ref="E1" r:id="rId1" location="TOC!A1"/>
  </hyperlinks>
  <pageMargins left="0.7" right="0.7" top="0.75" bottom="0.75" header="0.3" footer="0.3"/>
  <pageSetup scale="9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22"/>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F13" sqref="F13"/>
    </sheetView>
  </sheetViews>
  <sheetFormatPr defaultRowHeight="15" x14ac:dyDescent="0.25"/>
  <cols>
    <col min="1" max="1" width="31.42578125" style="36" bestFit="1" customWidth="1"/>
    <col min="2" max="2" width="14.7109375" style="36" customWidth="1"/>
    <col min="3" max="3" width="16.42578125" style="36" customWidth="1"/>
    <col min="4" max="4" width="22.5703125" style="36" customWidth="1"/>
  </cols>
  <sheetData>
    <row r="1" spans="1:12" x14ac:dyDescent="0.25">
      <c r="A1" s="555" t="s">
        <v>709</v>
      </c>
      <c r="B1" s="555"/>
      <c r="C1" s="555"/>
      <c r="D1" s="555"/>
      <c r="E1" s="1" t="s">
        <v>582</v>
      </c>
    </row>
    <row r="2" spans="1:12" x14ac:dyDescent="0.25">
      <c r="A2" s="89" t="s">
        <v>187</v>
      </c>
      <c r="B2" s="46">
        <v>2020</v>
      </c>
      <c r="C2" s="46">
        <v>2019</v>
      </c>
      <c r="D2" s="46" t="s">
        <v>387</v>
      </c>
    </row>
    <row r="3" spans="1:12" x14ac:dyDescent="0.25">
      <c r="A3" s="89" t="s">
        <v>412</v>
      </c>
      <c r="B3" s="90">
        <v>564783</v>
      </c>
      <c r="C3" s="90">
        <v>563019</v>
      </c>
      <c r="D3" s="249">
        <v>0.31331091845923492</v>
      </c>
    </row>
    <row r="4" spans="1:12" x14ac:dyDescent="0.25">
      <c r="A4" s="87" t="s">
        <v>418</v>
      </c>
      <c r="B4" s="92">
        <v>36715</v>
      </c>
      <c r="C4" s="92">
        <v>36082</v>
      </c>
      <c r="D4" s="91">
        <v>1.7543373427193614</v>
      </c>
      <c r="F4" s="12"/>
      <c r="G4" s="12"/>
      <c r="H4" s="12"/>
      <c r="I4" s="12"/>
      <c r="J4" s="12"/>
      <c r="K4" s="12"/>
      <c r="L4" s="12"/>
    </row>
    <row r="5" spans="1:12" x14ac:dyDescent="0.25">
      <c r="A5" s="87" t="s">
        <v>419</v>
      </c>
      <c r="B5" s="92">
        <v>5888</v>
      </c>
      <c r="C5" s="92">
        <v>5989</v>
      </c>
      <c r="D5" s="91">
        <v>-1.6864251127066288</v>
      </c>
      <c r="F5" s="9"/>
    </row>
    <row r="6" spans="1:12" x14ac:dyDescent="0.25">
      <c r="A6" s="87" t="s">
        <v>420</v>
      </c>
      <c r="B6" s="92">
        <v>566</v>
      </c>
      <c r="C6" s="92">
        <v>628</v>
      </c>
      <c r="D6" s="91">
        <v>-9.8726114649681538</v>
      </c>
    </row>
    <row r="7" spans="1:12" x14ac:dyDescent="0.25">
      <c r="A7" s="87" t="s">
        <v>421</v>
      </c>
      <c r="B7" s="92">
        <v>27023</v>
      </c>
      <c r="C7" s="92">
        <v>24458</v>
      </c>
      <c r="D7" s="91">
        <v>10.487366096982582</v>
      </c>
    </row>
    <row r="8" spans="1:12" x14ac:dyDescent="0.25">
      <c r="A8" s="87" t="s">
        <v>422</v>
      </c>
      <c r="B8" s="92">
        <v>27586</v>
      </c>
      <c r="C8" s="92">
        <v>36185</v>
      </c>
      <c r="D8" s="91">
        <v>-23.763990603841371</v>
      </c>
    </row>
    <row r="9" spans="1:12" x14ac:dyDescent="0.25">
      <c r="A9" s="87" t="s">
        <v>423</v>
      </c>
      <c r="B9" s="92">
        <v>419682</v>
      </c>
      <c r="C9" s="92">
        <v>411112</v>
      </c>
      <c r="D9" s="91">
        <v>2.0845900873727841</v>
      </c>
    </row>
    <row r="10" spans="1:12" x14ac:dyDescent="0.25">
      <c r="A10" s="87" t="s">
        <v>424</v>
      </c>
      <c r="B10" s="92">
        <v>40872</v>
      </c>
      <c r="C10" s="92">
        <v>42066</v>
      </c>
      <c r="D10" s="91">
        <v>-2.8383968050206816</v>
      </c>
    </row>
    <row r="11" spans="1:12" x14ac:dyDescent="0.25">
      <c r="A11" s="87" t="s">
        <v>425</v>
      </c>
      <c r="B11" s="92">
        <v>6451</v>
      </c>
      <c r="C11" s="92">
        <v>6499</v>
      </c>
      <c r="D11" s="91">
        <v>-0.73857516541006307</v>
      </c>
    </row>
    <row r="12" spans="1:12" ht="24" x14ac:dyDescent="0.25">
      <c r="A12" s="89" t="s">
        <v>417</v>
      </c>
      <c r="B12" s="90">
        <v>11842764.787460618</v>
      </c>
      <c r="C12" s="90">
        <v>11045188.293572014</v>
      </c>
      <c r="D12" s="249">
        <v>7.2210312100588672</v>
      </c>
    </row>
    <row r="13" spans="1:12" x14ac:dyDescent="0.25">
      <c r="A13" s="87" t="s">
        <v>418</v>
      </c>
      <c r="B13" s="92">
        <v>3948967.5575999999</v>
      </c>
      <c r="C13" s="92">
        <v>3809833.1838920084</v>
      </c>
      <c r="D13" s="93">
        <v>3.6519807296616635</v>
      </c>
    </row>
    <row r="14" spans="1:12" x14ac:dyDescent="0.25">
      <c r="A14" s="87" t="s">
        <v>419</v>
      </c>
      <c r="B14" s="92">
        <v>330452.13891999994</v>
      </c>
      <c r="C14" s="92">
        <v>311102.79140997562</v>
      </c>
      <c r="D14" s="93">
        <v>6.2195994521069675</v>
      </c>
    </row>
    <row r="15" spans="1:12" x14ac:dyDescent="0.25">
      <c r="A15" s="87" t="s">
        <v>420</v>
      </c>
      <c r="B15" s="92">
        <v>164163.36433161804</v>
      </c>
      <c r="C15" s="92">
        <v>77259.460000000006</v>
      </c>
      <c r="D15" s="93">
        <v>112.48318889572619</v>
      </c>
    </row>
    <row r="16" spans="1:12" x14ac:dyDescent="0.25">
      <c r="A16" s="87" t="s">
        <v>421</v>
      </c>
      <c r="B16" s="92">
        <v>752533.14769999986</v>
      </c>
      <c r="C16" s="92">
        <v>617534.81902153848</v>
      </c>
      <c r="D16" s="93">
        <v>21.860844849584566</v>
      </c>
    </row>
    <row r="17" spans="1:4" x14ac:dyDescent="0.25">
      <c r="A17" s="87" t="s">
        <v>422</v>
      </c>
      <c r="B17" s="92">
        <v>643915.97375</v>
      </c>
      <c r="C17" s="92">
        <v>485039.20958000008</v>
      </c>
      <c r="D17" s="93">
        <v>32.755447607539352</v>
      </c>
    </row>
    <row r="18" spans="1:4" x14ac:dyDescent="0.25">
      <c r="A18" s="87" t="s">
        <v>423</v>
      </c>
      <c r="B18" s="92">
        <v>3948967.5575999999</v>
      </c>
      <c r="C18" s="92">
        <v>3809833.1838920084</v>
      </c>
      <c r="D18" s="93">
        <v>3.6519807296616635</v>
      </c>
    </row>
    <row r="19" spans="1:4" x14ac:dyDescent="0.25">
      <c r="A19" s="87" t="s">
        <v>424</v>
      </c>
      <c r="B19" s="92">
        <v>1481864.1011200002</v>
      </c>
      <c r="C19" s="92">
        <v>1430515.3242314833</v>
      </c>
      <c r="D19" s="93">
        <v>3.5895300119279114</v>
      </c>
    </row>
    <row r="20" spans="1:4" x14ac:dyDescent="0.25">
      <c r="A20" s="87" t="s">
        <v>425</v>
      </c>
      <c r="B20" s="92">
        <v>571900.94643900008</v>
      </c>
      <c r="C20" s="92">
        <v>504070.32154500001</v>
      </c>
      <c r="D20" s="93">
        <v>13.45657976571521</v>
      </c>
    </row>
    <row r="22" spans="1:4" x14ac:dyDescent="0.25">
      <c r="C22" s="372"/>
    </row>
  </sheetData>
  <mergeCells count="1">
    <mergeCell ref="A1:D1"/>
  </mergeCells>
  <hyperlinks>
    <hyperlink ref="E1" r:id="rId1" location="TOC!A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7"/>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G26" sqref="G26"/>
    </sheetView>
  </sheetViews>
  <sheetFormatPr defaultRowHeight="15" x14ac:dyDescent="0.25"/>
  <cols>
    <col min="1" max="1" width="27.28515625" style="36" bestFit="1" customWidth="1"/>
    <col min="2" max="2" width="17.42578125" style="36" customWidth="1"/>
    <col min="3" max="3" width="15" style="36" customWidth="1"/>
    <col min="4" max="4" width="22.42578125" style="36" customWidth="1"/>
  </cols>
  <sheetData>
    <row r="1" spans="1:5" x14ac:dyDescent="0.25">
      <c r="A1" s="555" t="s">
        <v>710</v>
      </c>
      <c r="B1" s="555"/>
      <c r="C1" s="555"/>
      <c r="D1" s="555"/>
      <c r="E1" s="1" t="s">
        <v>582</v>
      </c>
    </row>
    <row r="2" spans="1:5" x14ac:dyDescent="0.25">
      <c r="A2" s="89" t="s">
        <v>426</v>
      </c>
      <c r="B2" s="46">
        <v>2020</v>
      </c>
      <c r="C2" s="46">
        <v>2019</v>
      </c>
      <c r="D2" s="46" t="s">
        <v>387</v>
      </c>
    </row>
    <row r="3" spans="1:5" x14ac:dyDescent="0.25">
      <c r="A3" s="89" t="s">
        <v>427</v>
      </c>
      <c r="B3" s="90">
        <v>8060775.06293</v>
      </c>
      <c r="C3" s="90">
        <v>7696387.1509999996</v>
      </c>
      <c r="D3" s="373">
        <v>4.7345319924902052</v>
      </c>
    </row>
    <row r="4" spans="1:5" x14ac:dyDescent="0.25">
      <c r="A4" s="87" t="s">
        <v>413</v>
      </c>
      <c r="B4" s="374">
        <v>4546306.2929299995</v>
      </c>
      <c r="C4" s="374">
        <v>4331999.2469999995</v>
      </c>
      <c r="D4" s="48">
        <v>4.947070248879017</v>
      </c>
    </row>
    <row r="5" spans="1:5" x14ac:dyDescent="0.25">
      <c r="A5" s="87" t="s">
        <v>414</v>
      </c>
      <c r="B5" s="374">
        <v>1986709.32</v>
      </c>
      <c r="C5" s="374">
        <v>1786097.8959999999</v>
      </c>
      <c r="D5" s="48">
        <v>11.23182690317665</v>
      </c>
    </row>
    <row r="6" spans="1:5" x14ac:dyDescent="0.25">
      <c r="A6" s="87" t="s">
        <v>415</v>
      </c>
      <c r="B6" s="374">
        <v>2883.78</v>
      </c>
      <c r="C6" s="374">
        <v>3322.355</v>
      </c>
      <c r="D6" s="48">
        <v>-13.200726593034151</v>
      </c>
    </row>
    <row r="7" spans="1:5" x14ac:dyDescent="0.25">
      <c r="A7" s="87" t="s">
        <v>416</v>
      </c>
      <c r="B7" s="374">
        <v>1524875.6700000002</v>
      </c>
      <c r="C7" s="374">
        <v>1574967.6529999999</v>
      </c>
      <c r="D7" s="48">
        <v>-3.1805086856599574</v>
      </c>
    </row>
    <row r="8" spans="1:5" x14ac:dyDescent="0.25">
      <c r="A8" s="375"/>
      <c r="B8" s="46">
        <v>2020</v>
      </c>
      <c r="C8" s="46">
        <v>2019</v>
      </c>
      <c r="D8" s="46" t="s">
        <v>387</v>
      </c>
    </row>
    <row r="9" spans="1:5" x14ac:dyDescent="0.25">
      <c r="A9" s="89" t="s">
        <v>336</v>
      </c>
      <c r="B9" s="90">
        <v>5961006.5271750437</v>
      </c>
      <c r="C9" s="90">
        <v>5753993.1935450016</v>
      </c>
      <c r="D9" s="373">
        <v>3.5977333769229305</v>
      </c>
    </row>
    <row r="10" spans="1:5" x14ac:dyDescent="0.25">
      <c r="A10" s="87" t="s">
        <v>418</v>
      </c>
      <c r="B10" s="374">
        <v>2091011.36974</v>
      </c>
      <c r="C10" s="374">
        <v>1947463.8612000002</v>
      </c>
      <c r="D10" s="48">
        <v>7.3709972955055436</v>
      </c>
    </row>
    <row r="11" spans="1:5" x14ac:dyDescent="0.25">
      <c r="A11" s="87" t="s">
        <v>419</v>
      </c>
      <c r="B11" s="374">
        <v>112008.78147238401</v>
      </c>
      <c r="C11" s="374">
        <v>192205.41163500003</v>
      </c>
      <c r="D11" s="48">
        <v>-41.724439223860252</v>
      </c>
    </row>
    <row r="12" spans="1:5" x14ac:dyDescent="0.25">
      <c r="A12" s="87" t="s">
        <v>420</v>
      </c>
      <c r="B12" s="374">
        <v>110698.91204266</v>
      </c>
      <c r="C12" s="374">
        <v>28560.850999999999</v>
      </c>
      <c r="D12" s="93">
        <v>287.5896836640477</v>
      </c>
    </row>
    <row r="13" spans="1:5" x14ac:dyDescent="0.25">
      <c r="A13" s="87" t="s">
        <v>421</v>
      </c>
      <c r="B13" s="374">
        <v>69674.18419</v>
      </c>
      <c r="C13" s="374">
        <v>69251.088629999998</v>
      </c>
      <c r="D13" s="48">
        <v>0.61095871324211071</v>
      </c>
    </row>
    <row r="14" spans="1:5" x14ac:dyDescent="0.25">
      <c r="A14" s="87" t="s">
        <v>422</v>
      </c>
      <c r="B14" s="374">
        <v>108411.47530000001</v>
      </c>
      <c r="C14" s="374">
        <v>237864.88275500006</v>
      </c>
      <c r="D14" s="48">
        <v>-54.423085053852439</v>
      </c>
    </row>
    <row r="15" spans="1:5" x14ac:dyDescent="0.25">
      <c r="A15" s="87" t="s">
        <v>423</v>
      </c>
      <c r="B15" s="374">
        <v>2652220.6305499994</v>
      </c>
      <c r="C15" s="374">
        <v>2703506.2984700003</v>
      </c>
      <c r="D15" s="48">
        <v>-1.8970056755194185</v>
      </c>
    </row>
    <row r="16" spans="1:5" x14ac:dyDescent="0.25">
      <c r="A16" s="87" t="s">
        <v>424</v>
      </c>
      <c r="B16" s="374">
        <v>532459.92647000006</v>
      </c>
      <c r="C16" s="374">
        <v>339399.77954999998</v>
      </c>
      <c r="D16" s="48">
        <v>56.88281447205793</v>
      </c>
    </row>
    <row r="17" spans="1:4" x14ac:dyDescent="0.25">
      <c r="A17" s="87" t="s">
        <v>425</v>
      </c>
      <c r="B17" s="374">
        <v>284521.24741000001</v>
      </c>
      <c r="C17" s="374">
        <v>235741.02030499998</v>
      </c>
      <c r="D17" s="48">
        <v>20.692294892882256</v>
      </c>
    </row>
  </sheetData>
  <mergeCells count="1">
    <mergeCell ref="A1:D1"/>
  </mergeCells>
  <hyperlinks>
    <hyperlink ref="E1" r:id="rId1" location="TOC!A1"/>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23"/>
  <sheetViews>
    <sheetView showGridLines="0"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H25" sqref="H25"/>
    </sheetView>
  </sheetViews>
  <sheetFormatPr defaultRowHeight="15" x14ac:dyDescent="0.25"/>
  <cols>
    <col min="1" max="1" width="36.7109375" style="36" customWidth="1"/>
    <col min="2" max="2" width="16.85546875" style="36" customWidth="1"/>
    <col min="3" max="3" width="12.140625" style="36" customWidth="1"/>
    <col min="4" max="4" width="16" style="36" customWidth="1"/>
    <col min="5" max="5" width="10.7109375" style="36" customWidth="1"/>
    <col min="8" max="8" width="11.5703125" bestFit="1" customWidth="1"/>
    <col min="10" max="10" width="11.5703125" bestFit="1" customWidth="1"/>
  </cols>
  <sheetData>
    <row r="1" spans="1:6" s="9" customFormat="1" x14ac:dyDescent="0.25">
      <c r="A1" s="555" t="s">
        <v>711</v>
      </c>
      <c r="B1" s="555"/>
      <c r="C1" s="555"/>
      <c r="D1" s="555"/>
      <c r="E1" s="366"/>
      <c r="F1" s="1" t="s">
        <v>582</v>
      </c>
    </row>
    <row r="2" spans="1:6" s="9" customFormat="1" x14ac:dyDescent="0.25">
      <c r="A2" s="376" t="s">
        <v>187</v>
      </c>
      <c r="B2" s="558">
        <v>2020</v>
      </c>
      <c r="C2" s="558"/>
      <c r="D2" s="558">
        <v>2019</v>
      </c>
      <c r="E2" s="558"/>
    </row>
    <row r="3" spans="1:6" s="9" customFormat="1" x14ac:dyDescent="0.25">
      <c r="A3" s="87"/>
      <c r="B3" s="45" t="s">
        <v>388</v>
      </c>
      <c r="C3" s="45" t="s">
        <v>352</v>
      </c>
      <c r="D3" s="45" t="s">
        <v>388</v>
      </c>
      <c r="E3" s="45" t="s">
        <v>352</v>
      </c>
    </row>
    <row r="4" spans="1:6" s="9" customFormat="1" x14ac:dyDescent="0.25">
      <c r="A4" s="87" t="s">
        <v>428</v>
      </c>
      <c r="B4" s="374">
        <v>8731621.894799998</v>
      </c>
      <c r="C4" s="377">
        <v>41.137427790834749</v>
      </c>
      <c r="D4" s="374">
        <v>8721152.8217957672</v>
      </c>
      <c r="E4" s="377">
        <v>43.391098777939398</v>
      </c>
    </row>
    <row r="5" spans="1:6" s="9" customFormat="1" x14ac:dyDescent="0.25">
      <c r="A5" s="87" t="s">
        <v>353</v>
      </c>
      <c r="B5" s="374">
        <v>3613930.1977100009</v>
      </c>
      <c r="C5" s="377">
        <v>17.026366274282843</v>
      </c>
      <c r="D5" s="374">
        <v>2772808.0370399999</v>
      </c>
      <c r="E5" s="377">
        <v>13.795789373943437</v>
      </c>
    </row>
    <row r="6" spans="1:6" s="9" customFormat="1" x14ac:dyDescent="0.25">
      <c r="A6" s="87" t="s">
        <v>429</v>
      </c>
      <c r="B6" s="374">
        <v>981645.74070999993</v>
      </c>
      <c r="C6" s="377">
        <v>4.624843043041901</v>
      </c>
      <c r="D6" s="374">
        <v>923871.12770000007</v>
      </c>
      <c r="E6" s="377">
        <v>4.5966151699498043</v>
      </c>
    </row>
    <row r="7" spans="1:6" s="9" customFormat="1" x14ac:dyDescent="0.25">
      <c r="A7" s="87" t="s">
        <v>430</v>
      </c>
      <c r="B7" s="374">
        <v>889026.86259696004</v>
      </c>
      <c r="C7" s="377">
        <v>4.1884862634712743</v>
      </c>
      <c r="D7" s="374">
        <v>1301899.84699</v>
      </c>
      <c r="E7" s="377">
        <v>6.4774538428619435</v>
      </c>
    </row>
    <row r="8" spans="1:6" s="9" customFormat="1" x14ac:dyDescent="0.25">
      <c r="A8" s="87" t="s">
        <v>431</v>
      </c>
      <c r="B8" s="374">
        <v>1189937.8226969219</v>
      </c>
      <c r="C8" s="377">
        <v>5.6061728103377746</v>
      </c>
      <c r="D8" s="374">
        <v>1248554.0523399999</v>
      </c>
      <c r="E8" s="377">
        <v>6.2120379405902986</v>
      </c>
    </row>
    <row r="9" spans="1:6" s="9" customFormat="1" x14ac:dyDescent="0.25">
      <c r="A9" s="87" t="s">
        <v>351</v>
      </c>
      <c r="B9" s="374">
        <v>3027006.6330000004</v>
      </c>
      <c r="C9" s="377">
        <v>14.261184037478023</v>
      </c>
      <c r="D9" s="374">
        <v>2889511.6779199997</v>
      </c>
      <c r="E9" s="377">
        <v>14.376434996448026</v>
      </c>
    </row>
    <row r="10" spans="1:6" s="9" customFormat="1" x14ac:dyDescent="0.25">
      <c r="A10" s="87" t="s">
        <v>432</v>
      </c>
      <c r="B10" s="374">
        <v>2025769.8501634519</v>
      </c>
      <c r="C10" s="377">
        <v>9.5440414090282779</v>
      </c>
      <c r="D10" s="374">
        <v>1382675.50853</v>
      </c>
      <c r="E10" s="377">
        <v>6.8793439117959547</v>
      </c>
    </row>
    <row r="11" spans="1:6" s="9" customFormat="1" x14ac:dyDescent="0.25">
      <c r="A11" s="87" t="s">
        <v>356</v>
      </c>
      <c r="B11" s="374">
        <v>766554.09233999997</v>
      </c>
      <c r="C11" s="377">
        <v>3.6114783715251479</v>
      </c>
      <c r="D11" s="374">
        <v>858471.33660000004</v>
      </c>
      <c r="E11" s="377">
        <v>4.2712259864711477</v>
      </c>
    </row>
    <row r="12" spans="1:6" s="9" customFormat="1" x14ac:dyDescent="0.25">
      <c r="A12" s="378" t="s">
        <v>433</v>
      </c>
      <c r="B12" s="379">
        <v>21225493.094017334</v>
      </c>
      <c r="C12" s="380">
        <v>100</v>
      </c>
      <c r="D12" s="379">
        <v>20098944.408915766</v>
      </c>
      <c r="E12" s="380">
        <v>100</v>
      </c>
    </row>
    <row r="13" spans="1:6" s="9" customFormat="1" x14ac:dyDescent="0.25">
      <c r="A13" s="376" t="s">
        <v>183</v>
      </c>
      <c r="B13" s="558">
        <v>2020</v>
      </c>
      <c r="C13" s="558"/>
      <c r="D13" s="558">
        <v>2019</v>
      </c>
      <c r="E13" s="558"/>
    </row>
    <row r="14" spans="1:6" s="9" customFormat="1" x14ac:dyDescent="0.25">
      <c r="A14" s="87"/>
      <c r="B14" s="45" t="s">
        <v>388</v>
      </c>
      <c r="C14" s="45" t="s">
        <v>352</v>
      </c>
      <c r="D14" s="45" t="s">
        <v>388</v>
      </c>
      <c r="E14" s="45" t="s">
        <v>352</v>
      </c>
    </row>
    <row r="15" spans="1:6" s="9" customFormat="1" x14ac:dyDescent="0.25">
      <c r="A15" s="87" t="s">
        <v>428</v>
      </c>
      <c r="B15" s="374">
        <v>10862497.465340002</v>
      </c>
      <c r="C15" s="377">
        <v>12.406394374627769</v>
      </c>
      <c r="D15" s="374">
        <v>8906276.4648699984</v>
      </c>
      <c r="E15" s="377">
        <v>10.482724159129704</v>
      </c>
    </row>
    <row r="16" spans="1:6" s="9" customFormat="1" x14ac:dyDescent="0.25">
      <c r="A16" s="87" t="s">
        <v>353</v>
      </c>
      <c r="B16" s="374">
        <v>5770785.070994827</v>
      </c>
      <c r="C16" s="377">
        <v>6.5909921424994495</v>
      </c>
      <c r="D16" s="374">
        <v>5583369.9175029397</v>
      </c>
      <c r="E16" s="377">
        <v>6.5716494378350072</v>
      </c>
    </row>
    <row r="17" spans="1:5" s="9" customFormat="1" x14ac:dyDescent="0.25">
      <c r="A17" s="87" t="s">
        <v>429</v>
      </c>
      <c r="B17" s="374">
        <v>8796353.2530000005</v>
      </c>
      <c r="C17" s="377">
        <v>10.046587155805799</v>
      </c>
      <c r="D17" s="374">
        <v>8129945.4419999998</v>
      </c>
      <c r="E17" s="377">
        <v>9.5689793409645514</v>
      </c>
    </row>
    <row r="18" spans="1:5" s="9" customFormat="1" x14ac:dyDescent="0.25">
      <c r="A18" s="87" t="s">
        <v>430</v>
      </c>
      <c r="B18" s="374">
        <v>15642682.420437481</v>
      </c>
      <c r="C18" s="377">
        <v>17.865991481631138</v>
      </c>
      <c r="D18" s="374">
        <v>18436379.439659998</v>
      </c>
      <c r="E18" s="377">
        <v>21.699694695231649</v>
      </c>
    </row>
    <row r="19" spans="1:5" s="9" customFormat="1" x14ac:dyDescent="0.25">
      <c r="A19" s="87" t="s">
        <v>431</v>
      </c>
      <c r="B19" s="374">
        <v>5663753.5901249284</v>
      </c>
      <c r="C19" s="377">
        <v>6.4687481772962947</v>
      </c>
      <c r="D19" s="374">
        <v>5600429.3257900001</v>
      </c>
      <c r="E19" s="377">
        <v>6.5917284318002869</v>
      </c>
    </row>
    <row r="20" spans="1:5" s="9" customFormat="1" x14ac:dyDescent="0.25">
      <c r="A20" s="87" t="s">
        <v>351</v>
      </c>
      <c r="B20" s="374">
        <v>26892427.894619998</v>
      </c>
      <c r="C20" s="377">
        <v>30.714673786251002</v>
      </c>
      <c r="D20" s="374">
        <v>25626865.470282692</v>
      </c>
      <c r="E20" s="377">
        <v>30.162926431457954</v>
      </c>
    </row>
    <row r="21" spans="1:5" s="9" customFormat="1" x14ac:dyDescent="0.25">
      <c r="A21" s="87" t="s">
        <v>432</v>
      </c>
      <c r="B21" s="374">
        <v>13609062.899</v>
      </c>
      <c r="C21" s="377">
        <v>15.543331718404627</v>
      </c>
      <c r="D21" s="374">
        <v>12314648.31253</v>
      </c>
      <c r="E21" s="377">
        <v>14.494391891620708</v>
      </c>
    </row>
    <row r="22" spans="1:5" s="9" customFormat="1" x14ac:dyDescent="0.25">
      <c r="A22" s="87" t="s">
        <v>356</v>
      </c>
      <c r="B22" s="374">
        <v>318073.13215999998</v>
      </c>
      <c r="C22" s="377">
        <v>0.36328116348393946</v>
      </c>
      <c r="D22" s="374">
        <v>363554.89500000002</v>
      </c>
      <c r="E22" s="377">
        <v>0.42790561196013704</v>
      </c>
    </row>
    <row r="23" spans="1:5" s="9" customFormat="1" x14ac:dyDescent="0.25">
      <c r="A23" s="381" t="s">
        <v>433</v>
      </c>
      <c r="B23" s="90">
        <v>87555635.725677222</v>
      </c>
      <c r="C23" s="382">
        <v>100</v>
      </c>
      <c r="D23" s="90">
        <v>84961469.267635629</v>
      </c>
      <c r="E23" s="382">
        <v>100</v>
      </c>
    </row>
  </sheetData>
  <mergeCells count="5">
    <mergeCell ref="A1:D1"/>
    <mergeCell ref="B13:C13"/>
    <mergeCell ref="D13:E13"/>
    <mergeCell ref="B2:C2"/>
    <mergeCell ref="D2:E2"/>
  </mergeCells>
  <hyperlinks>
    <hyperlink ref="F1" r:id="rId1" location="TOC!A1"/>
  </hyperlinks>
  <pageMargins left="0.7" right="0.7" top="0.75" bottom="0.75" header="0.3" footer="0.3"/>
  <pageSetup scale="97"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35"/>
  <sheetViews>
    <sheetView showGridLines="0" view="pageBreakPreview" zoomScaleNormal="100" zoomScaleSheetLayoutView="100" workbookViewId="0">
      <pane ySplit="6" topLeftCell="A7" activePane="bottomLeft" state="frozen"/>
      <selection pane="bottomLeft" activeCell="C12" sqref="C12"/>
    </sheetView>
  </sheetViews>
  <sheetFormatPr defaultColWidth="9.140625" defaultRowHeight="12.75" x14ac:dyDescent="0.2"/>
  <cols>
    <col min="1" max="1" width="55.28515625" style="56" customWidth="1"/>
    <col min="2" max="2" width="23.42578125" style="56" customWidth="1"/>
    <col min="3" max="3" width="23.7109375" style="56" customWidth="1"/>
    <col min="4" max="4" width="21" style="56" bestFit="1" customWidth="1"/>
    <col min="5" max="16384" width="9.140625" style="13"/>
  </cols>
  <sheetData>
    <row r="1" spans="1:5" ht="15" x14ac:dyDescent="0.25">
      <c r="A1" s="555" t="s">
        <v>712</v>
      </c>
      <c r="B1" s="555"/>
      <c r="C1" s="555"/>
      <c r="D1" s="555"/>
      <c r="E1" s="1" t="s">
        <v>582</v>
      </c>
    </row>
    <row r="2" spans="1:5" x14ac:dyDescent="0.2">
      <c r="A2" s="50" t="s">
        <v>383</v>
      </c>
      <c r="B2" s="560" t="s">
        <v>206</v>
      </c>
      <c r="C2" s="560"/>
      <c r="D2" s="560"/>
    </row>
    <row r="3" spans="1:5" ht="13.5" x14ac:dyDescent="0.2">
      <c r="A3" s="310" t="s">
        <v>633</v>
      </c>
      <c r="B3" s="560">
        <v>40</v>
      </c>
      <c r="C3" s="560"/>
      <c r="D3" s="560"/>
    </row>
    <row r="4" spans="1:5" ht="13.5" x14ac:dyDescent="0.2">
      <c r="A4" s="50" t="s">
        <v>547</v>
      </c>
      <c r="B4" s="560">
        <v>34</v>
      </c>
      <c r="C4" s="560"/>
      <c r="D4" s="560"/>
      <c r="E4" s="14"/>
    </row>
    <row r="5" spans="1:5" ht="24" x14ac:dyDescent="0.2">
      <c r="A5" s="191"/>
      <c r="B5" s="368" t="s">
        <v>622</v>
      </c>
      <c r="C5" s="368" t="s">
        <v>536</v>
      </c>
      <c r="D5" s="561" t="s">
        <v>387</v>
      </c>
    </row>
    <row r="6" spans="1:5" x14ac:dyDescent="0.2">
      <c r="A6" s="191" t="s">
        <v>434</v>
      </c>
      <c r="B6" s="383" t="s">
        <v>273</v>
      </c>
      <c r="C6" s="384" t="s">
        <v>273</v>
      </c>
      <c r="D6" s="561"/>
    </row>
    <row r="7" spans="1:5" x14ac:dyDescent="0.2">
      <c r="A7" s="51"/>
      <c r="B7" s="51"/>
      <c r="C7" s="51"/>
      <c r="D7" s="51"/>
    </row>
    <row r="8" spans="1:5" x14ac:dyDescent="0.2">
      <c r="A8" s="52" t="s">
        <v>435</v>
      </c>
      <c r="B8" s="174">
        <v>130707711</v>
      </c>
      <c r="C8" s="174">
        <v>109618178</v>
      </c>
      <c r="D8" s="175">
        <v>19.239083685554416</v>
      </c>
    </row>
    <row r="9" spans="1:5" x14ac:dyDescent="0.2">
      <c r="A9" s="53"/>
      <c r="B9" s="107"/>
      <c r="C9" s="107"/>
      <c r="D9" s="175" t="s">
        <v>447</v>
      </c>
    </row>
    <row r="10" spans="1:5" x14ac:dyDescent="0.2">
      <c r="A10" s="52" t="s">
        <v>436</v>
      </c>
      <c r="B10" s="174">
        <v>991043608.22000003</v>
      </c>
      <c r="C10" s="174">
        <v>879458907</v>
      </c>
      <c r="D10" s="175">
        <v>12.687881188290703</v>
      </c>
    </row>
    <row r="11" spans="1:5" x14ac:dyDescent="0.2">
      <c r="A11" s="53"/>
      <c r="B11" s="107"/>
      <c r="C11" s="107"/>
      <c r="D11" s="175" t="s">
        <v>447</v>
      </c>
    </row>
    <row r="12" spans="1:5" x14ac:dyDescent="0.2">
      <c r="A12" s="52" t="s">
        <v>357</v>
      </c>
      <c r="B12" s="174">
        <v>1121751319.22</v>
      </c>
      <c r="C12" s="174">
        <v>989077085</v>
      </c>
      <c r="D12" s="175">
        <v>13.413942778787563</v>
      </c>
    </row>
    <row r="13" spans="1:5" x14ac:dyDescent="0.2">
      <c r="A13" s="53"/>
      <c r="B13" s="107"/>
      <c r="C13" s="107"/>
      <c r="D13" s="175" t="s">
        <v>447</v>
      </c>
    </row>
    <row r="14" spans="1:5" x14ac:dyDescent="0.2">
      <c r="A14" s="52" t="s">
        <v>437</v>
      </c>
      <c r="B14" s="174">
        <v>90213526</v>
      </c>
      <c r="C14" s="174">
        <v>81977809</v>
      </c>
      <c r="D14" s="175">
        <v>10.046276059902992</v>
      </c>
    </row>
    <row r="15" spans="1:5" x14ac:dyDescent="0.2">
      <c r="A15" s="53"/>
      <c r="B15" s="107"/>
      <c r="C15" s="107"/>
      <c r="D15" s="175" t="s">
        <v>447</v>
      </c>
    </row>
    <row r="16" spans="1:5" x14ac:dyDescent="0.2">
      <c r="A16" s="52" t="s">
        <v>438</v>
      </c>
      <c r="B16" s="176">
        <v>737397767.22000003</v>
      </c>
      <c r="C16" s="176">
        <v>683231847</v>
      </c>
      <c r="D16" s="175">
        <v>7.92789745645449</v>
      </c>
    </row>
    <row r="17" spans="1:4" x14ac:dyDescent="0.2">
      <c r="A17" s="53"/>
      <c r="B17" s="177"/>
      <c r="C17" s="177"/>
      <c r="D17" s="175" t="s">
        <v>447</v>
      </c>
    </row>
    <row r="18" spans="1:4" x14ac:dyDescent="0.2">
      <c r="A18" s="52" t="s">
        <v>439</v>
      </c>
      <c r="B18" s="176">
        <v>827611293.22000003</v>
      </c>
      <c r="C18" s="176">
        <v>765209656</v>
      </c>
      <c r="D18" s="175">
        <v>8.1548418437626236</v>
      </c>
    </row>
    <row r="19" spans="1:4" x14ac:dyDescent="0.2">
      <c r="A19" s="53"/>
      <c r="B19" s="107"/>
      <c r="C19" s="107"/>
      <c r="D19" s="175" t="s">
        <v>447</v>
      </c>
    </row>
    <row r="20" spans="1:4" x14ac:dyDescent="0.2">
      <c r="A20" s="52" t="s">
        <v>440</v>
      </c>
      <c r="B20" s="176">
        <v>294140027</v>
      </c>
      <c r="C20" s="176">
        <v>223867429</v>
      </c>
      <c r="D20" s="175">
        <v>31.390273392562168</v>
      </c>
    </row>
    <row r="21" spans="1:4" x14ac:dyDescent="0.2">
      <c r="A21" s="53"/>
      <c r="B21" s="107"/>
      <c r="C21" s="107"/>
      <c r="D21" s="175" t="s">
        <v>447</v>
      </c>
    </row>
    <row r="22" spans="1:4" x14ac:dyDescent="0.2">
      <c r="A22" s="52" t="s">
        <v>441</v>
      </c>
      <c r="B22" s="176">
        <v>1121751320.22</v>
      </c>
      <c r="C22" s="176">
        <v>989077085</v>
      </c>
      <c r="D22" s="175">
        <v>13.413942879891918</v>
      </c>
    </row>
    <row r="23" spans="1:4" x14ac:dyDescent="0.2">
      <c r="A23" s="53"/>
      <c r="B23" s="177"/>
      <c r="C23" s="177"/>
      <c r="D23" s="175" t="s">
        <v>447</v>
      </c>
    </row>
    <row r="24" spans="1:4" x14ac:dyDescent="0.2">
      <c r="A24" s="52" t="s">
        <v>442</v>
      </c>
      <c r="B24" s="176">
        <v>626539364.41000009</v>
      </c>
      <c r="C24" s="176">
        <v>603427998.49000001</v>
      </c>
      <c r="D24" s="175">
        <v>3.8300121933077782</v>
      </c>
    </row>
    <row r="25" spans="1:4" x14ac:dyDescent="0.2">
      <c r="A25" s="53"/>
      <c r="B25" s="107"/>
      <c r="C25" s="107"/>
      <c r="D25" s="175" t="s">
        <v>447</v>
      </c>
    </row>
    <row r="26" spans="1:4" x14ac:dyDescent="0.2">
      <c r="A26" s="54" t="s">
        <v>443</v>
      </c>
      <c r="B26" s="174">
        <v>469002071.07500005</v>
      </c>
      <c r="C26" s="385">
        <v>417917425.82999998</v>
      </c>
      <c r="D26" s="386">
        <v>12.223621722292151</v>
      </c>
    </row>
    <row r="27" spans="1:4" x14ac:dyDescent="0.2">
      <c r="A27" s="55"/>
      <c r="B27" s="174"/>
      <c r="C27" s="174"/>
      <c r="D27" s="175" t="s">
        <v>447</v>
      </c>
    </row>
    <row r="28" spans="1:4" x14ac:dyDescent="0.2">
      <c r="A28" s="184" t="s">
        <v>444</v>
      </c>
      <c r="B28" s="174">
        <v>8987379.0099999998</v>
      </c>
      <c r="C28" s="385">
        <v>9427409.9400000013</v>
      </c>
      <c r="D28" s="386">
        <v>-4.6675697015462712</v>
      </c>
    </row>
    <row r="29" spans="1:4" x14ac:dyDescent="0.2">
      <c r="A29" s="186"/>
      <c r="B29" s="387"/>
      <c r="C29" s="388"/>
      <c r="D29" s="389" t="s">
        <v>447</v>
      </c>
    </row>
    <row r="30" spans="1:4" x14ac:dyDescent="0.2">
      <c r="A30" s="187" t="s">
        <v>445</v>
      </c>
      <c r="B30" s="390">
        <v>477989450.08500004</v>
      </c>
      <c r="C30" s="391">
        <v>427344835.76999998</v>
      </c>
      <c r="D30" s="392">
        <v>11.850994811660097</v>
      </c>
    </row>
    <row r="31" spans="1:4" x14ac:dyDescent="0.2">
      <c r="A31" s="185"/>
      <c r="B31" s="393"/>
      <c r="C31" s="394"/>
      <c r="D31" s="395" t="s">
        <v>447</v>
      </c>
    </row>
    <row r="32" spans="1:4" x14ac:dyDescent="0.2">
      <c r="A32" s="188" t="s">
        <v>446</v>
      </c>
      <c r="B32" s="396">
        <v>126717300.51200002</v>
      </c>
      <c r="C32" s="397">
        <v>147275164.72</v>
      </c>
      <c r="D32" s="398">
        <v>-13.958812571749386</v>
      </c>
    </row>
    <row r="33" spans="1:4" x14ac:dyDescent="0.2">
      <c r="A33" s="183" t="s">
        <v>768</v>
      </c>
      <c r="B33" s="399"/>
      <c r="C33" s="399"/>
      <c r="D33" s="400"/>
    </row>
    <row r="34" spans="1:4" ht="13.5" x14ac:dyDescent="0.2">
      <c r="A34" s="311" t="s">
        <v>738</v>
      </c>
      <c r="B34" s="399"/>
      <c r="C34" s="399"/>
      <c r="D34" s="400"/>
    </row>
    <row r="35" spans="1:4" x14ac:dyDescent="0.2">
      <c r="A35" s="559" t="s">
        <v>739</v>
      </c>
      <c r="B35" s="559"/>
      <c r="C35" s="559"/>
      <c r="D35" s="559"/>
    </row>
  </sheetData>
  <mergeCells count="6">
    <mergeCell ref="A35:D35"/>
    <mergeCell ref="A1:D1"/>
    <mergeCell ref="B2:D2"/>
    <mergeCell ref="B3:D3"/>
    <mergeCell ref="B4:D4"/>
    <mergeCell ref="D5:D6"/>
  </mergeCells>
  <hyperlinks>
    <hyperlink ref="E1" r:id="rId1" location="TOC!A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6"/>
  <sheetViews>
    <sheetView showGridLines="0" view="pageBreakPreview" zoomScaleNormal="100" zoomScaleSheetLayoutView="100" workbookViewId="0">
      <selection activeCell="A6" sqref="A6"/>
    </sheetView>
  </sheetViews>
  <sheetFormatPr defaultColWidth="9.140625" defaultRowHeight="15" x14ac:dyDescent="0.25"/>
  <cols>
    <col min="1" max="1" width="103.5703125" style="212" customWidth="1"/>
    <col min="2" max="16384" width="9.140625" style="212"/>
  </cols>
  <sheetData>
    <row r="1" spans="1:2" s="464" customFormat="1" ht="21.75" customHeight="1" x14ac:dyDescent="0.25">
      <c r="A1" s="462" t="s">
        <v>544</v>
      </c>
      <c r="B1" s="463" t="s">
        <v>582</v>
      </c>
    </row>
    <row r="2" spans="1:2" ht="73.5" customHeight="1" x14ac:dyDescent="0.25">
      <c r="A2" s="468" t="s">
        <v>750</v>
      </c>
    </row>
    <row r="3" spans="1:2" ht="60.75" customHeight="1" x14ac:dyDescent="0.25">
      <c r="A3" s="468" t="s">
        <v>751</v>
      </c>
    </row>
    <row r="4" spans="1:2" ht="42" customHeight="1" x14ac:dyDescent="0.25">
      <c r="A4" s="468" t="s">
        <v>752</v>
      </c>
    </row>
    <row r="5" spans="1:2" ht="47.25" customHeight="1" x14ac:dyDescent="0.25">
      <c r="A5" s="468" t="s">
        <v>753</v>
      </c>
    </row>
    <row r="6" spans="1:2" ht="26.25" customHeight="1" x14ac:dyDescent="0.25">
      <c r="A6" s="465" t="s">
        <v>603</v>
      </c>
    </row>
  </sheetData>
  <hyperlinks>
    <hyperlink ref="B1" r:id="rId1" location="TOC!A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24"/>
  <sheetViews>
    <sheetView showGridLines="0" view="pageBreakPreview" zoomScaleNormal="100" zoomScaleSheetLayoutView="100" workbookViewId="0">
      <selection activeCell="H27" sqref="H27"/>
    </sheetView>
  </sheetViews>
  <sheetFormatPr defaultColWidth="9.140625" defaultRowHeight="12.75" x14ac:dyDescent="0.2"/>
  <cols>
    <col min="1" max="1" width="56.42578125" style="65" bestFit="1" customWidth="1"/>
    <col min="2" max="2" width="15" style="65" bestFit="1" customWidth="1"/>
    <col min="3" max="3" width="13.7109375" style="65" customWidth="1"/>
    <col min="4" max="4" width="15" style="65" bestFit="1" customWidth="1"/>
    <col min="5" max="5" width="13.7109375" style="65" customWidth="1"/>
    <col min="6" max="16384" width="9.140625" style="15"/>
  </cols>
  <sheetData>
    <row r="1" spans="1:6" ht="15" x14ac:dyDescent="0.25">
      <c r="A1" s="555" t="s">
        <v>713</v>
      </c>
      <c r="B1" s="555"/>
      <c r="C1" s="555"/>
      <c r="D1" s="555"/>
      <c r="E1" s="454"/>
      <c r="F1" s="1" t="s">
        <v>582</v>
      </c>
    </row>
    <row r="2" spans="1:6" x14ac:dyDescent="0.2">
      <c r="A2" s="565" t="s">
        <v>383</v>
      </c>
      <c r="B2" s="566"/>
      <c r="C2" s="563" t="s">
        <v>448</v>
      </c>
      <c r="D2" s="563"/>
      <c r="E2" s="563"/>
    </row>
    <row r="3" spans="1:6" ht="13.5" x14ac:dyDescent="0.2">
      <c r="A3" s="565" t="s">
        <v>641</v>
      </c>
      <c r="B3" s="566"/>
      <c r="C3" s="563">
        <v>70</v>
      </c>
      <c r="D3" s="563"/>
      <c r="E3" s="563"/>
    </row>
    <row r="4" spans="1:6" ht="13.5" x14ac:dyDescent="0.2">
      <c r="A4" s="565" t="s">
        <v>642</v>
      </c>
      <c r="B4" s="566"/>
      <c r="C4" s="563">
        <v>57</v>
      </c>
      <c r="D4" s="563"/>
      <c r="E4" s="563"/>
    </row>
    <row r="5" spans="1:6" x14ac:dyDescent="0.2">
      <c r="A5" s="156"/>
      <c r="B5" s="564" t="s">
        <v>640</v>
      </c>
      <c r="C5" s="564"/>
      <c r="D5" s="564" t="s">
        <v>449</v>
      </c>
      <c r="E5" s="564"/>
    </row>
    <row r="6" spans="1:6" x14ac:dyDescent="0.2">
      <c r="A6" s="156"/>
      <c r="B6" s="455" t="s">
        <v>263</v>
      </c>
      <c r="C6" s="455" t="s">
        <v>352</v>
      </c>
      <c r="D6" s="455" t="s">
        <v>263</v>
      </c>
      <c r="E6" s="455" t="s">
        <v>352</v>
      </c>
    </row>
    <row r="7" spans="1:6" x14ac:dyDescent="0.2">
      <c r="A7" s="312" t="s">
        <v>450</v>
      </c>
      <c r="B7" s="313">
        <v>6317.3386539530065</v>
      </c>
      <c r="C7" s="314">
        <v>0.10513993965016573</v>
      </c>
      <c r="D7" s="313">
        <v>4252.661530066619</v>
      </c>
      <c r="E7" s="314">
        <v>7.6431006730419693E-2</v>
      </c>
    </row>
    <row r="8" spans="1:6" x14ac:dyDescent="0.2">
      <c r="A8" s="312" t="s">
        <v>451</v>
      </c>
      <c r="B8" s="313">
        <v>299.62789011188369</v>
      </c>
      <c r="C8" s="314">
        <v>4.9867293823416233E-3</v>
      </c>
      <c r="D8" s="313">
        <v>983.03011297740852</v>
      </c>
      <c r="E8" s="314">
        <v>1.7667519657978647E-2</v>
      </c>
    </row>
    <row r="9" spans="1:6" x14ac:dyDescent="0.2">
      <c r="A9" s="312" t="s">
        <v>452</v>
      </c>
      <c r="B9" s="313">
        <v>14408.214953581371</v>
      </c>
      <c r="C9" s="314">
        <v>0.23979699896858334</v>
      </c>
      <c r="D9" s="313">
        <v>15009.888079243616</v>
      </c>
      <c r="E9" s="314">
        <v>0.26976538073782319</v>
      </c>
    </row>
    <row r="10" spans="1:6" x14ac:dyDescent="0.2">
      <c r="A10" s="312" t="s">
        <v>453</v>
      </c>
      <c r="B10" s="313">
        <v>1.9765993400000001</v>
      </c>
      <c r="C10" s="314">
        <v>3.2896690632552461E-5</v>
      </c>
      <c r="D10" s="313">
        <v>1.9615138400000001</v>
      </c>
      <c r="E10" s="314">
        <v>3.5253329343730499E-5</v>
      </c>
    </row>
    <row r="11" spans="1:6" x14ac:dyDescent="0.2">
      <c r="A11" s="312" t="s">
        <v>454</v>
      </c>
      <c r="B11" s="313">
        <v>1138.6966700657945</v>
      </c>
      <c r="C11" s="314">
        <v>1.8951413835578888E-2</v>
      </c>
      <c r="D11" s="313">
        <v>1004.1933863324382</v>
      </c>
      <c r="E11" s="314">
        <v>1.8047876824143869E-2</v>
      </c>
    </row>
    <row r="12" spans="1:6" x14ac:dyDescent="0.2">
      <c r="A12" s="312" t="s">
        <v>455</v>
      </c>
      <c r="B12" s="313">
        <v>30304.188305208176</v>
      </c>
      <c r="C12" s="314">
        <v>0.50435487221555353</v>
      </c>
      <c r="D12" s="313">
        <v>27783.751710668643</v>
      </c>
      <c r="E12" s="314">
        <v>0.49934378717441896</v>
      </c>
    </row>
    <row r="13" spans="1:6" x14ac:dyDescent="0.2">
      <c r="A13" s="312" t="s">
        <v>456</v>
      </c>
      <c r="B13" s="313">
        <v>0</v>
      </c>
      <c r="C13" s="314">
        <v>0</v>
      </c>
      <c r="D13" s="313">
        <v>0</v>
      </c>
      <c r="E13" s="314">
        <v>0</v>
      </c>
    </row>
    <row r="14" spans="1:6" x14ac:dyDescent="0.2">
      <c r="A14" s="312" t="s">
        <v>457</v>
      </c>
      <c r="B14" s="313">
        <v>0</v>
      </c>
      <c r="C14" s="314">
        <v>0</v>
      </c>
      <c r="D14" s="313">
        <v>0</v>
      </c>
      <c r="E14" s="314">
        <v>0</v>
      </c>
    </row>
    <row r="15" spans="1:6" x14ac:dyDescent="0.2">
      <c r="A15" s="312" t="s">
        <v>458</v>
      </c>
      <c r="B15" s="313">
        <v>222.82705328423077</v>
      </c>
      <c r="C15" s="314">
        <v>3.7085273115868901E-3</v>
      </c>
      <c r="D15" s="313">
        <v>488.4221052071797</v>
      </c>
      <c r="E15" s="314">
        <v>8.7781717276218113E-3</v>
      </c>
    </row>
    <row r="16" spans="1:6" x14ac:dyDescent="0.2">
      <c r="A16" s="312" t="s">
        <v>459</v>
      </c>
      <c r="B16" s="313">
        <v>7392.1810450460534</v>
      </c>
      <c r="C16" s="314">
        <v>0.12302862194555743</v>
      </c>
      <c r="D16" s="313">
        <v>6116.6190385061782</v>
      </c>
      <c r="E16" s="314">
        <v>0.10993100381825013</v>
      </c>
    </row>
    <row r="17" spans="1:5" x14ac:dyDescent="0.2">
      <c r="A17" s="262" t="s">
        <v>433</v>
      </c>
      <c r="B17" s="315">
        <v>60085.051170590516</v>
      </c>
      <c r="C17" s="316">
        <v>1</v>
      </c>
      <c r="D17" s="317">
        <v>55640.527476842079</v>
      </c>
      <c r="E17" s="316">
        <v>1</v>
      </c>
    </row>
    <row r="19" spans="1:5" x14ac:dyDescent="0.2">
      <c r="A19" s="65" t="s">
        <v>769</v>
      </c>
    </row>
    <row r="20" spans="1:5" ht="13.5" x14ac:dyDescent="0.2">
      <c r="A20" s="189" t="s">
        <v>738</v>
      </c>
    </row>
    <row r="21" spans="1:5" x14ac:dyDescent="0.2">
      <c r="A21" s="562" t="s">
        <v>657</v>
      </c>
      <c r="B21" s="562"/>
      <c r="C21" s="562"/>
      <c r="D21" s="562"/>
      <c r="E21" s="562"/>
    </row>
    <row r="23" spans="1:5" x14ac:dyDescent="0.2">
      <c r="A23" s="189"/>
    </row>
    <row r="24" spans="1:5" x14ac:dyDescent="0.2">
      <c r="A24" s="189"/>
    </row>
  </sheetData>
  <mergeCells count="10">
    <mergeCell ref="A21:E21"/>
    <mergeCell ref="A1:D1"/>
    <mergeCell ref="C2:E2"/>
    <mergeCell ref="C3:E3"/>
    <mergeCell ref="C4:E4"/>
    <mergeCell ref="B5:C5"/>
    <mergeCell ref="D5:E5"/>
    <mergeCell ref="A2:B2"/>
    <mergeCell ref="A3:B3"/>
    <mergeCell ref="A4:B4"/>
  </mergeCells>
  <hyperlinks>
    <hyperlink ref="F1" r:id="rId1" location="TOC!A1"/>
  </hyperlinks>
  <pageMargins left="0.7" right="0.7" top="0.75" bottom="0.75" header="0.3" footer="0.3"/>
  <pageSetup scale="79" orientation="portrait" r:id="rId2"/>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5"/>
  <sheetViews>
    <sheetView showGridLines="0" view="pageBreakPreview" zoomScaleNormal="100" zoomScaleSheetLayoutView="100" workbookViewId="0">
      <pane ySplit="6" topLeftCell="A7" activePane="bottomLeft" state="frozen"/>
      <selection pane="bottomLeft" activeCell="E27" sqref="E27"/>
    </sheetView>
  </sheetViews>
  <sheetFormatPr defaultColWidth="9.140625" defaultRowHeight="12.75" x14ac:dyDescent="0.2"/>
  <cols>
    <col min="1" max="1" width="68.140625" style="16" customWidth="1"/>
    <col min="2" max="2" width="16.5703125" style="16" customWidth="1"/>
    <col min="3" max="3" width="15.7109375" style="16" customWidth="1"/>
    <col min="4" max="4" width="15.42578125" style="16" customWidth="1"/>
    <col min="5" max="16384" width="9.140625" style="16"/>
  </cols>
  <sheetData>
    <row r="1" spans="1:5" ht="15" x14ac:dyDescent="0.25">
      <c r="A1" s="567" t="s">
        <v>714</v>
      </c>
      <c r="B1" s="567"/>
      <c r="C1" s="567"/>
      <c r="D1" s="567"/>
      <c r="E1" s="1" t="s">
        <v>582</v>
      </c>
    </row>
    <row r="2" spans="1:5" ht="13.5" thickBot="1" x14ac:dyDescent="0.25">
      <c r="A2" s="50" t="s">
        <v>383</v>
      </c>
      <c r="B2" s="560" t="s">
        <v>12</v>
      </c>
      <c r="C2" s="560"/>
      <c r="D2" s="560"/>
    </row>
    <row r="3" spans="1:5" ht="15" thickBot="1" x14ac:dyDescent="0.25">
      <c r="A3" s="309" t="s">
        <v>634</v>
      </c>
      <c r="B3" s="568">
        <v>7</v>
      </c>
      <c r="C3" s="569"/>
      <c r="D3" s="570"/>
    </row>
    <row r="4" spans="1:5" ht="15" thickBot="1" x14ac:dyDescent="0.25">
      <c r="A4" s="308" t="s">
        <v>635</v>
      </c>
      <c r="B4" s="568">
        <v>4</v>
      </c>
      <c r="C4" s="569"/>
      <c r="D4" s="570"/>
      <c r="E4" s="17"/>
    </row>
    <row r="5" spans="1:5" ht="24" x14ac:dyDescent="0.2">
      <c r="A5" s="192"/>
      <c r="B5" s="193" t="s">
        <v>625</v>
      </c>
      <c r="C5" s="193" t="s">
        <v>626</v>
      </c>
      <c r="D5" s="571" t="s">
        <v>387</v>
      </c>
    </row>
    <row r="6" spans="1:5" x14ac:dyDescent="0.2">
      <c r="A6" s="58" t="s">
        <v>434</v>
      </c>
      <c r="B6" s="194" t="s">
        <v>273</v>
      </c>
      <c r="C6" s="194" t="s">
        <v>273</v>
      </c>
      <c r="D6" s="571"/>
    </row>
    <row r="7" spans="1:5" x14ac:dyDescent="0.2">
      <c r="A7" s="51"/>
      <c r="B7" s="51"/>
      <c r="C7" s="51"/>
      <c r="D7" s="51"/>
    </row>
    <row r="8" spans="1:5" x14ac:dyDescent="0.2">
      <c r="A8" s="52" t="s">
        <v>435</v>
      </c>
      <c r="B8" s="174">
        <v>33798538</v>
      </c>
      <c r="C8" s="174">
        <v>39235025</v>
      </c>
      <c r="D8" s="175">
        <v>-13.856208833816213</v>
      </c>
    </row>
    <row r="9" spans="1:5" x14ac:dyDescent="0.2">
      <c r="A9" s="53"/>
      <c r="B9" s="107"/>
      <c r="C9" s="107"/>
      <c r="D9" s="175"/>
    </row>
    <row r="10" spans="1:5" x14ac:dyDescent="0.2">
      <c r="A10" s="52" t="s">
        <v>436</v>
      </c>
      <c r="B10" s="174">
        <v>162384356</v>
      </c>
      <c r="C10" s="174">
        <v>121720470</v>
      </c>
      <c r="D10" s="175">
        <v>33.407598574011423</v>
      </c>
    </row>
    <row r="11" spans="1:5" x14ac:dyDescent="0.2">
      <c r="A11" s="53"/>
      <c r="B11" s="107"/>
      <c r="C11" s="107"/>
      <c r="D11" s="175"/>
    </row>
    <row r="12" spans="1:5" x14ac:dyDescent="0.2">
      <c r="A12" s="52" t="s">
        <v>357</v>
      </c>
      <c r="B12" s="174">
        <v>196182894</v>
      </c>
      <c r="C12" s="174">
        <v>160955495</v>
      </c>
      <c r="D12" s="175">
        <v>21.886422082079275</v>
      </c>
    </row>
    <row r="13" spans="1:5" x14ac:dyDescent="0.2">
      <c r="A13" s="53"/>
      <c r="B13" s="107"/>
      <c r="C13" s="107"/>
      <c r="D13" s="175"/>
    </row>
    <row r="14" spans="1:5" x14ac:dyDescent="0.2">
      <c r="A14" s="52" t="s">
        <v>437</v>
      </c>
      <c r="B14" s="174">
        <v>14511997</v>
      </c>
      <c r="C14" s="174">
        <v>9480156</v>
      </c>
      <c r="D14" s="175">
        <v>53.077618132022295</v>
      </c>
    </row>
    <row r="15" spans="1:5" x14ac:dyDescent="0.2">
      <c r="A15" s="53"/>
      <c r="B15" s="107"/>
      <c r="C15" s="107"/>
      <c r="D15" s="175"/>
    </row>
    <row r="16" spans="1:5" x14ac:dyDescent="0.2">
      <c r="A16" s="52" t="s">
        <v>438</v>
      </c>
      <c r="B16" s="176">
        <v>71727456</v>
      </c>
      <c r="C16" s="176">
        <v>57693892</v>
      </c>
      <c r="D16" s="175">
        <v>24.324176292353446</v>
      </c>
    </row>
    <row r="17" spans="1:4" x14ac:dyDescent="0.2">
      <c r="A17" s="53"/>
      <c r="B17" s="177"/>
      <c r="C17" s="177"/>
      <c r="D17" s="175"/>
    </row>
    <row r="18" spans="1:4" x14ac:dyDescent="0.2">
      <c r="A18" s="52" t="s">
        <v>439</v>
      </c>
      <c r="B18" s="176">
        <v>86239453</v>
      </c>
      <c r="C18" s="176">
        <v>67174048</v>
      </c>
      <c r="D18" s="175">
        <v>28.382099289296963</v>
      </c>
    </row>
    <row r="19" spans="1:4" x14ac:dyDescent="0.2">
      <c r="A19" s="53"/>
      <c r="B19" s="107"/>
      <c r="C19" s="107"/>
      <c r="D19" s="175"/>
    </row>
    <row r="20" spans="1:4" x14ac:dyDescent="0.2">
      <c r="A20" s="52" t="s">
        <v>440</v>
      </c>
      <c r="B20" s="176">
        <v>109829902</v>
      </c>
      <c r="C20" s="176">
        <v>93781447</v>
      </c>
      <c r="D20" s="175">
        <v>17.112611836752741</v>
      </c>
    </row>
    <row r="21" spans="1:4" x14ac:dyDescent="0.2">
      <c r="A21" s="53"/>
      <c r="B21" s="107"/>
      <c r="C21" s="107"/>
      <c r="D21" s="175"/>
    </row>
    <row r="22" spans="1:4" x14ac:dyDescent="0.2">
      <c r="A22" s="52" t="s">
        <v>441</v>
      </c>
      <c r="B22" s="176">
        <v>196069355</v>
      </c>
      <c r="C22" s="176">
        <v>160955495</v>
      </c>
      <c r="D22" s="175">
        <v>21.815881464624738</v>
      </c>
    </row>
    <row r="23" spans="1:4" x14ac:dyDescent="0.2">
      <c r="A23" s="53"/>
      <c r="B23" s="177"/>
      <c r="C23" s="177"/>
      <c r="D23" s="175"/>
    </row>
    <row r="24" spans="1:4" x14ac:dyDescent="0.2">
      <c r="A24" s="52" t="s">
        <v>442</v>
      </c>
      <c r="B24" s="176">
        <v>213582701</v>
      </c>
      <c r="C24" s="176">
        <v>195421085</v>
      </c>
      <c r="D24" s="175">
        <v>9.2935805775512907</v>
      </c>
    </row>
    <row r="25" spans="1:4" x14ac:dyDescent="0.2">
      <c r="A25" s="53"/>
      <c r="B25" s="107"/>
      <c r="C25" s="107"/>
      <c r="D25" s="175"/>
    </row>
    <row r="26" spans="1:4" x14ac:dyDescent="0.2">
      <c r="A26" s="54" t="s">
        <v>443</v>
      </c>
      <c r="B26" s="174">
        <v>143609968</v>
      </c>
      <c r="C26" s="174">
        <v>135672394</v>
      </c>
      <c r="D26" s="175">
        <v>5.8505446583333676</v>
      </c>
    </row>
    <row r="27" spans="1:4" x14ac:dyDescent="0.2">
      <c r="A27" s="55"/>
      <c r="B27" s="174"/>
      <c r="C27" s="174"/>
      <c r="D27" s="175"/>
    </row>
    <row r="28" spans="1:4" x14ac:dyDescent="0.2">
      <c r="A28" s="54" t="s">
        <v>444</v>
      </c>
      <c r="B28" s="174">
        <v>16690933</v>
      </c>
      <c r="C28" s="174">
        <v>11914684</v>
      </c>
      <c r="D28" s="175">
        <v>40.087080781999759</v>
      </c>
    </row>
    <row r="29" spans="1:4" x14ac:dyDescent="0.2">
      <c r="A29" s="53"/>
      <c r="B29" s="174"/>
      <c r="C29" s="174"/>
      <c r="D29" s="175"/>
    </row>
    <row r="30" spans="1:4" x14ac:dyDescent="0.2">
      <c r="A30" s="52" t="s">
        <v>445</v>
      </c>
      <c r="B30" s="174">
        <v>160300901</v>
      </c>
      <c r="C30" s="174">
        <v>147587078</v>
      </c>
      <c r="D30" s="175">
        <v>8.6144553929037073</v>
      </c>
    </row>
    <row r="31" spans="1:4" x14ac:dyDescent="0.2">
      <c r="A31" s="53"/>
      <c r="B31" s="174"/>
      <c r="C31" s="174"/>
      <c r="D31" s="175"/>
    </row>
    <row r="32" spans="1:4" x14ac:dyDescent="0.2">
      <c r="A32" s="52" t="s">
        <v>446</v>
      </c>
      <c r="B32" s="174">
        <v>53281800</v>
      </c>
      <c r="C32" s="174">
        <v>47834007</v>
      </c>
      <c r="D32" s="175">
        <v>11.388953887973466</v>
      </c>
    </row>
    <row r="33" spans="1:4" x14ac:dyDescent="0.2">
      <c r="A33" s="466" t="s">
        <v>408</v>
      </c>
      <c r="B33" s="57"/>
      <c r="C33" s="57"/>
      <c r="D33" s="57"/>
    </row>
    <row r="34" spans="1:4" ht="13.5" x14ac:dyDescent="0.2">
      <c r="A34" s="467" t="s">
        <v>738</v>
      </c>
      <c r="B34" s="306"/>
      <c r="C34" s="306"/>
      <c r="D34" s="306"/>
    </row>
    <row r="35" spans="1:4" ht="13.5" x14ac:dyDescent="0.2">
      <c r="A35" s="467" t="s">
        <v>740</v>
      </c>
      <c r="B35" s="307"/>
      <c r="C35" s="307"/>
      <c r="D35" s="307"/>
    </row>
  </sheetData>
  <mergeCells count="5">
    <mergeCell ref="A1:D1"/>
    <mergeCell ref="B2:D2"/>
    <mergeCell ref="B3:D3"/>
    <mergeCell ref="B4:D4"/>
    <mergeCell ref="D5:D6"/>
  </mergeCells>
  <hyperlinks>
    <hyperlink ref="E1" r:id="rId1" location="TOC!A1"/>
  </hyperlinks>
  <pageMargins left="0.7" right="0.7" top="0.75" bottom="0.75" header="0.3" footer="0.3"/>
  <pageSetup paperSize="9" scale="75" orientation="portrait" r:id="rId2"/>
  <colBreaks count="1" manualBreakCount="1">
    <brk id="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47"/>
  <sheetViews>
    <sheetView showGridLines="0" view="pageBreakPreview" zoomScaleNormal="100" zoomScaleSheetLayoutView="100" workbookViewId="0">
      <pane ySplit="2" topLeftCell="A34" activePane="bottomLeft" state="frozen"/>
      <selection pane="bottomLeft" activeCell="E1" sqref="E1"/>
    </sheetView>
  </sheetViews>
  <sheetFormatPr defaultRowHeight="15" x14ac:dyDescent="0.25"/>
  <cols>
    <col min="1" max="1" width="67.140625" bestFit="1" customWidth="1"/>
    <col min="2" max="2" width="16.85546875" customWidth="1"/>
    <col min="3" max="3" width="20.42578125" customWidth="1"/>
    <col min="4" max="4" width="17.85546875" customWidth="1"/>
    <col min="5" max="5" width="5.85546875" customWidth="1"/>
  </cols>
  <sheetData>
    <row r="1" spans="1:5" x14ac:dyDescent="0.25">
      <c r="A1" s="505" t="s">
        <v>715</v>
      </c>
      <c r="B1" s="505"/>
      <c r="C1" s="505"/>
      <c r="D1" s="505"/>
      <c r="E1" s="1" t="s">
        <v>582</v>
      </c>
    </row>
    <row r="2" spans="1:5" x14ac:dyDescent="0.25">
      <c r="A2" s="401" t="s">
        <v>461</v>
      </c>
      <c r="B2" s="401">
        <v>2020</v>
      </c>
      <c r="C2" s="401">
        <v>2019</v>
      </c>
      <c r="D2" s="401">
        <v>2018</v>
      </c>
      <c r="E2" s="1"/>
    </row>
    <row r="3" spans="1:5" x14ac:dyDescent="0.25">
      <c r="A3" s="158" t="s">
        <v>462</v>
      </c>
      <c r="B3" s="159">
        <v>428174</v>
      </c>
      <c r="C3" s="160">
        <v>503030</v>
      </c>
      <c r="D3" s="160">
        <v>481251</v>
      </c>
    </row>
    <row r="4" spans="1:5" x14ac:dyDescent="0.25">
      <c r="A4" s="158" t="s">
        <v>463</v>
      </c>
      <c r="B4" s="159">
        <v>58</v>
      </c>
      <c r="C4" s="161">
        <v>62</v>
      </c>
      <c r="D4" s="159">
        <v>60</v>
      </c>
    </row>
    <row r="5" spans="1:5" ht="24.75" x14ac:dyDescent="0.25">
      <c r="A5" s="162" t="s">
        <v>464</v>
      </c>
      <c r="B5" s="159">
        <v>158</v>
      </c>
      <c r="C5" s="159">
        <v>163</v>
      </c>
      <c r="D5" s="159">
        <v>151</v>
      </c>
    </row>
    <row r="6" spans="1:5" x14ac:dyDescent="0.25">
      <c r="A6" s="158" t="s">
        <v>465</v>
      </c>
      <c r="B6" s="159">
        <v>294600362320</v>
      </c>
      <c r="C6" s="160">
        <v>354250419745</v>
      </c>
      <c r="D6" s="159">
        <v>354103053821</v>
      </c>
    </row>
    <row r="7" spans="1:5" x14ac:dyDescent="0.25">
      <c r="A7" s="158" t="s">
        <v>466</v>
      </c>
      <c r="B7" s="163">
        <v>-16.84</v>
      </c>
      <c r="C7" s="163">
        <v>0.04</v>
      </c>
      <c r="D7" s="163">
        <v>-0.36</v>
      </c>
    </row>
    <row r="8" spans="1:5" x14ac:dyDescent="0.25">
      <c r="A8" s="158" t="s">
        <v>467</v>
      </c>
      <c r="B8" s="163">
        <v>1643.74</v>
      </c>
      <c r="C8" s="163">
        <v>2004.97</v>
      </c>
      <c r="D8" s="163">
        <v>2026.43</v>
      </c>
    </row>
    <row r="9" spans="1:5" x14ac:dyDescent="0.25">
      <c r="A9" s="158" t="s">
        <v>468</v>
      </c>
      <c r="B9" s="163">
        <v>6455.89</v>
      </c>
      <c r="C9" s="161">
        <v>7735.67</v>
      </c>
      <c r="D9" s="163">
        <v>7478.64</v>
      </c>
    </row>
    <row r="10" spans="1:5" x14ac:dyDescent="0.25">
      <c r="A10" s="158" t="s">
        <v>469</v>
      </c>
      <c r="B10" s="163">
        <v>294600.36</v>
      </c>
      <c r="C10" s="164">
        <v>354250.42</v>
      </c>
      <c r="D10" s="163">
        <v>354103.05</v>
      </c>
    </row>
    <row r="11" spans="1:5" x14ac:dyDescent="0.25">
      <c r="A11" s="158" t="s">
        <v>470</v>
      </c>
      <c r="B11" s="163">
        <v>-24.36</v>
      </c>
      <c r="C11" s="163">
        <v>-0.73</v>
      </c>
      <c r="D11" s="163">
        <v>-7.0000000000000007E-2</v>
      </c>
    </row>
    <row r="12" spans="1:5" x14ac:dyDescent="0.25">
      <c r="A12" s="158" t="s">
        <v>471</v>
      </c>
      <c r="B12" s="163">
        <v>68.8</v>
      </c>
      <c r="C12" s="163">
        <v>70.42</v>
      </c>
      <c r="D12" s="163">
        <v>73.58</v>
      </c>
    </row>
    <row r="13" spans="1:5" x14ac:dyDescent="0.25">
      <c r="A13" s="158" t="s">
        <v>472</v>
      </c>
      <c r="B13" s="159">
        <v>5067679820</v>
      </c>
      <c r="C13" s="160">
        <v>7228318147</v>
      </c>
      <c r="D13" s="159">
        <v>7729473800</v>
      </c>
    </row>
    <row r="14" spans="1:5" x14ac:dyDescent="0.25">
      <c r="A14" s="158" t="s">
        <v>473</v>
      </c>
      <c r="B14" s="159">
        <v>733218544</v>
      </c>
      <c r="C14" s="160">
        <v>552452473</v>
      </c>
      <c r="D14" s="159">
        <v>558624212</v>
      </c>
    </row>
    <row r="15" spans="1:5" x14ac:dyDescent="0.25">
      <c r="A15" s="158" t="s">
        <v>474</v>
      </c>
      <c r="B15" s="163">
        <v>32.72</v>
      </c>
      <c r="C15" s="163">
        <v>-1.1000000000000001</v>
      </c>
      <c r="D15" s="163">
        <v>-14.22</v>
      </c>
    </row>
    <row r="16" spans="1:5" x14ac:dyDescent="0.25">
      <c r="A16" s="158" t="s">
        <v>475</v>
      </c>
      <c r="B16" s="159">
        <v>15470534149</v>
      </c>
      <c r="C16" s="160">
        <v>13852402545</v>
      </c>
      <c r="D16" s="159">
        <v>13402614143</v>
      </c>
    </row>
    <row r="17" spans="1:4" x14ac:dyDescent="0.25">
      <c r="A17" s="158" t="s">
        <v>476</v>
      </c>
      <c r="B17" s="163">
        <v>11.68</v>
      </c>
      <c r="C17" s="163">
        <v>3.36</v>
      </c>
      <c r="D17" s="163">
        <v>-13.02</v>
      </c>
    </row>
    <row r="18" spans="1:4" x14ac:dyDescent="0.25">
      <c r="A18" s="158" t="s">
        <v>477</v>
      </c>
      <c r="B18" s="163">
        <v>5.2513629477574302</v>
      </c>
      <c r="C18" s="161">
        <v>3.91</v>
      </c>
      <c r="D18" s="163">
        <v>3.79</v>
      </c>
    </row>
    <row r="19" spans="1:4" x14ac:dyDescent="0.25">
      <c r="A19" s="158" t="s">
        <v>478</v>
      </c>
      <c r="B19" s="163">
        <v>3.6131418883444582</v>
      </c>
      <c r="C19" s="161">
        <v>2.75</v>
      </c>
      <c r="D19" s="163">
        <v>2.79</v>
      </c>
    </row>
    <row r="20" spans="1:4" x14ac:dyDescent="0.25">
      <c r="A20" s="158" t="s">
        <v>479</v>
      </c>
      <c r="B20" s="159">
        <v>393042203</v>
      </c>
      <c r="C20" s="160">
        <v>379684315</v>
      </c>
      <c r="D20" s="159">
        <v>389962296</v>
      </c>
    </row>
    <row r="21" spans="1:4" x14ac:dyDescent="0.25">
      <c r="A21" s="158" t="s">
        <v>480</v>
      </c>
      <c r="B21" s="163">
        <v>1648.39</v>
      </c>
      <c r="C21" s="164">
        <v>2177.09</v>
      </c>
      <c r="D21" s="163">
        <v>2218.52</v>
      </c>
    </row>
    <row r="22" spans="1:4" x14ac:dyDescent="0.25">
      <c r="A22" s="158" t="s">
        <v>481</v>
      </c>
      <c r="B22" s="163">
        <v>-24.28</v>
      </c>
      <c r="C22" s="164">
        <v>-1.87</v>
      </c>
      <c r="D22" s="163">
        <v>0.74</v>
      </c>
    </row>
    <row r="23" spans="1:4" x14ac:dyDescent="0.25">
      <c r="A23" s="158" t="s">
        <v>482</v>
      </c>
      <c r="B23" s="163">
        <v>309.7</v>
      </c>
      <c r="C23" s="164">
        <v>429.86</v>
      </c>
      <c r="D23" s="163">
        <v>425.72</v>
      </c>
    </row>
    <row r="24" spans="1:4" x14ac:dyDescent="0.25">
      <c r="A24" s="158" t="s">
        <v>483</v>
      </c>
      <c r="B24" s="163">
        <v>-27.95</v>
      </c>
      <c r="C24" s="164">
        <v>0.97</v>
      </c>
      <c r="D24" s="163">
        <v>0.92</v>
      </c>
    </row>
    <row r="25" spans="1:4" x14ac:dyDescent="0.25">
      <c r="A25" s="158" t="s">
        <v>484</v>
      </c>
      <c r="B25" s="163">
        <v>6363.64</v>
      </c>
      <c r="C25" s="164">
        <v>8309.75</v>
      </c>
      <c r="D25" s="163">
        <v>8197.69</v>
      </c>
    </row>
    <row r="26" spans="1:4" x14ac:dyDescent="0.25">
      <c r="A26" s="158" t="s">
        <v>485</v>
      </c>
      <c r="B26" s="163">
        <v>-23.42</v>
      </c>
      <c r="C26" s="164">
        <v>1.37</v>
      </c>
      <c r="D26" s="163">
        <v>3.68</v>
      </c>
    </row>
    <row r="27" spans="1:4" x14ac:dyDescent="0.25">
      <c r="A27" s="158" t="s">
        <v>486</v>
      </c>
      <c r="B27" s="163">
        <v>2541.59</v>
      </c>
      <c r="C27" s="164">
        <v>3580.45</v>
      </c>
      <c r="D27" s="163">
        <v>3749.53</v>
      </c>
    </row>
    <row r="28" spans="1:4" x14ac:dyDescent="0.25">
      <c r="A28" s="158" t="s">
        <v>487</v>
      </c>
      <c r="B28" s="163">
        <v>-29.01</v>
      </c>
      <c r="C28" s="164">
        <v>-4.51</v>
      </c>
      <c r="D28" s="163">
        <v>1.63</v>
      </c>
    </row>
    <row r="29" spans="1:4" x14ac:dyDescent="0.25">
      <c r="A29" s="158" t="s">
        <v>488</v>
      </c>
      <c r="B29" s="163">
        <v>90.83</v>
      </c>
      <c r="C29" s="164">
        <v>124.3</v>
      </c>
      <c r="D29" s="163">
        <v>122.22</v>
      </c>
    </row>
    <row r="30" spans="1:4" x14ac:dyDescent="0.25">
      <c r="A30" s="143" t="s">
        <v>489</v>
      </c>
      <c r="B30" s="157">
        <v>2020</v>
      </c>
      <c r="C30" s="157">
        <v>2019</v>
      </c>
      <c r="D30" s="157">
        <v>2018</v>
      </c>
    </row>
    <row r="31" spans="1:4" x14ac:dyDescent="0.25">
      <c r="A31" s="158" t="s">
        <v>462</v>
      </c>
      <c r="B31" s="165">
        <v>428174</v>
      </c>
      <c r="C31" s="165">
        <v>503030</v>
      </c>
      <c r="D31" s="165">
        <v>485191</v>
      </c>
    </row>
    <row r="32" spans="1:4" x14ac:dyDescent="0.25">
      <c r="A32" s="158" t="s">
        <v>490</v>
      </c>
      <c r="B32" s="165">
        <v>38</v>
      </c>
      <c r="C32" s="160">
        <v>37</v>
      </c>
      <c r="D32" s="165">
        <v>43</v>
      </c>
    </row>
    <row r="33" spans="1:4" x14ac:dyDescent="0.25">
      <c r="A33" s="158" t="s">
        <v>491</v>
      </c>
      <c r="B33" s="166">
        <v>45067653782</v>
      </c>
      <c r="C33" s="160">
        <v>49465119162</v>
      </c>
      <c r="D33" s="166">
        <v>63664854755</v>
      </c>
    </row>
    <row r="34" spans="1:4" x14ac:dyDescent="0.25">
      <c r="A34" s="158" t="s">
        <v>471</v>
      </c>
      <c r="B34" s="163">
        <v>10.53</v>
      </c>
      <c r="C34" s="164">
        <v>9.83</v>
      </c>
      <c r="D34" s="163">
        <v>13.12</v>
      </c>
    </row>
    <row r="35" spans="1:4" x14ac:dyDescent="0.25">
      <c r="A35" s="158" t="s">
        <v>492</v>
      </c>
      <c r="B35" s="166">
        <v>1144982439</v>
      </c>
      <c r="C35" s="160">
        <v>1355803069</v>
      </c>
      <c r="D35" s="166">
        <v>1852337933</v>
      </c>
    </row>
    <row r="36" spans="1:4" x14ac:dyDescent="0.25">
      <c r="A36" s="158" t="s">
        <v>473</v>
      </c>
      <c r="B36" s="166">
        <v>90200171</v>
      </c>
      <c r="C36" s="160">
        <v>256030009</v>
      </c>
      <c r="D36" s="166">
        <v>94216764</v>
      </c>
    </row>
    <row r="37" spans="1:4" x14ac:dyDescent="0.25">
      <c r="A37" s="158" t="s">
        <v>475</v>
      </c>
      <c r="B37" s="166">
        <v>934522620</v>
      </c>
      <c r="C37" s="160">
        <v>1999919354</v>
      </c>
      <c r="D37" s="166">
        <v>3093023308</v>
      </c>
    </row>
    <row r="38" spans="1:4" x14ac:dyDescent="0.25">
      <c r="A38" s="158" t="s">
        <v>477</v>
      </c>
      <c r="B38" s="167">
        <v>2.0735994478888271</v>
      </c>
      <c r="C38" s="164">
        <v>4.04</v>
      </c>
      <c r="D38" s="167">
        <v>4.8600000000000003</v>
      </c>
    </row>
    <row r="39" spans="1:4" x14ac:dyDescent="0.25">
      <c r="A39" s="158" t="s">
        <v>478</v>
      </c>
      <c r="B39" s="167">
        <v>0.21825767561785628</v>
      </c>
      <c r="C39" s="164">
        <v>0.4</v>
      </c>
      <c r="D39" s="167">
        <v>0.64</v>
      </c>
    </row>
    <row r="40" spans="1:4" x14ac:dyDescent="0.25">
      <c r="A40" s="158" t="s">
        <v>479</v>
      </c>
      <c r="B40" s="166">
        <v>23742350</v>
      </c>
      <c r="C40" s="160">
        <v>54816340</v>
      </c>
      <c r="D40" s="166">
        <v>89991950</v>
      </c>
    </row>
    <row r="41" spans="1:4" x14ac:dyDescent="0.25">
      <c r="A41" s="158" t="s">
        <v>493</v>
      </c>
      <c r="B41" s="168">
        <v>213.83</v>
      </c>
      <c r="C41" s="164">
        <v>234.8</v>
      </c>
      <c r="D41" s="168">
        <v>235.44</v>
      </c>
    </row>
    <row r="42" spans="1:4" x14ac:dyDescent="0.25">
      <c r="A42" s="158" t="s">
        <v>494</v>
      </c>
      <c r="B42" s="169">
        <v>314.94</v>
      </c>
      <c r="C42" s="164">
        <v>339.6</v>
      </c>
      <c r="D42" s="169">
        <v>328.08</v>
      </c>
    </row>
    <row r="43" spans="1:4" x14ac:dyDescent="0.25">
      <c r="A43" s="158" t="s">
        <v>495</v>
      </c>
      <c r="B43" s="168">
        <v>249.96</v>
      </c>
      <c r="C43" s="164">
        <v>294.37</v>
      </c>
      <c r="D43" s="168">
        <v>301.88</v>
      </c>
    </row>
    <row r="44" spans="1:4" x14ac:dyDescent="0.25">
      <c r="A44" s="170"/>
      <c r="B44" s="170"/>
      <c r="C44" s="170"/>
      <c r="D44" s="170"/>
    </row>
    <row r="45" spans="1:4" x14ac:dyDescent="0.25">
      <c r="A45" s="572" t="s">
        <v>770</v>
      </c>
      <c r="B45" s="573"/>
      <c r="C45" s="573"/>
      <c r="D45" s="574"/>
    </row>
    <row r="46" spans="1:4" x14ac:dyDescent="0.25">
      <c r="A46" s="575" t="s">
        <v>771</v>
      </c>
      <c r="B46" s="576"/>
      <c r="C46" s="576"/>
      <c r="D46" s="577"/>
    </row>
    <row r="47" spans="1:4" x14ac:dyDescent="0.25">
      <c r="A47" s="578" t="s">
        <v>772</v>
      </c>
      <c r="B47" s="579"/>
      <c r="C47" s="579"/>
      <c r="D47" s="580"/>
    </row>
  </sheetData>
  <mergeCells count="4">
    <mergeCell ref="A1:D1"/>
    <mergeCell ref="A45:D45"/>
    <mergeCell ref="A46:D46"/>
    <mergeCell ref="A47:D47"/>
  </mergeCells>
  <hyperlinks>
    <hyperlink ref="E1" r:id="rId1" location="TOC!A1"/>
  </hyperlinks>
  <pageMargins left="0.7" right="0.7" top="0.75" bottom="0.75" header="0.3" footer="0.3"/>
  <pageSetup paperSize="9" scale="70"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F50"/>
  <sheetViews>
    <sheetView showGridLines="0" view="pageBreakPreview" zoomScaleNormal="100" zoomScaleSheetLayoutView="100" workbookViewId="0">
      <pane xSplit="2" ySplit="3" topLeftCell="C32" activePane="bottomRight" state="frozen"/>
      <selection pane="topRight" activeCell="D1" sqref="D1"/>
      <selection pane="bottomLeft" activeCell="A4" sqref="A4"/>
      <selection pane="bottomRight" activeCell="G53" sqref="G53"/>
    </sheetView>
  </sheetViews>
  <sheetFormatPr defaultRowHeight="15" x14ac:dyDescent="0.25"/>
  <cols>
    <col min="1" max="1" width="14.140625" style="36" bestFit="1" customWidth="1"/>
    <col min="2" max="2" width="14.140625" style="36" customWidth="1"/>
    <col min="3" max="3" width="18.140625" style="36" customWidth="1"/>
    <col min="4" max="4" width="19.5703125" style="36" customWidth="1"/>
    <col min="5" max="5" width="18.140625" style="36" customWidth="1"/>
    <col min="6" max="6" width="5.85546875" customWidth="1"/>
    <col min="7" max="7" width="22.7109375" customWidth="1"/>
    <col min="8" max="8" width="0" hidden="1" customWidth="1"/>
    <col min="9" max="9" width="14.28515625" customWidth="1"/>
    <col min="10" max="13" width="13.5703125" bestFit="1" customWidth="1"/>
    <col min="14" max="14" width="12.85546875" bestFit="1" customWidth="1"/>
  </cols>
  <sheetData>
    <row r="1" spans="1:6" x14ac:dyDescent="0.25">
      <c r="A1" s="581" t="s">
        <v>716</v>
      </c>
      <c r="B1" s="581"/>
      <c r="C1" s="581"/>
      <c r="D1" s="581"/>
      <c r="E1" s="581"/>
      <c r="F1" s="1" t="s">
        <v>582</v>
      </c>
    </row>
    <row r="2" spans="1:6" x14ac:dyDescent="0.25">
      <c r="A2" s="581" t="s">
        <v>496</v>
      </c>
      <c r="B2" s="581"/>
      <c r="C2" s="581"/>
      <c r="D2" s="581"/>
      <c r="E2" s="581"/>
    </row>
    <row r="3" spans="1:6" x14ac:dyDescent="0.25">
      <c r="A3" s="410" t="s">
        <v>497</v>
      </c>
      <c r="B3" s="410"/>
      <c r="C3" s="411">
        <v>2020</v>
      </c>
      <c r="D3" s="411">
        <v>2019</v>
      </c>
      <c r="E3" s="411">
        <v>2018</v>
      </c>
    </row>
    <row r="4" spans="1:6" x14ac:dyDescent="0.25">
      <c r="A4" s="81" t="s">
        <v>498</v>
      </c>
      <c r="D4" s="81"/>
      <c r="E4" s="81"/>
    </row>
    <row r="5" spans="1:6" x14ac:dyDescent="0.25">
      <c r="A5" s="82"/>
      <c r="B5" s="82" t="s">
        <v>499</v>
      </c>
      <c r="C5" s="83">
        <v>2212.59</v>
      </c>
      <c r="D5" s="83">
        <v>2212.92</v>
      </c>
      <c r="E5" s="42">
        <v>2292.9899999999998</v>
      </c>
    </row>
    <row r="6" spans="1:6" x14ac:dyDescent="0.25">
      <c r="A6" s="82"/>
      <c r="B6" s="82" t="s">
        <v>500</v>
      </c>
      <c r="C6" s="83">
        <v>1468.59</v>
      </c>
      <c r="D6" s="83">
        <v>2118.84</v>
      </c>
      <c r="E6" s="42">
        <v>2218.52</v>
      </c>
    </row>
    <row r="7" spans="1:6" x14ac:dyDescent="0.25">
      <c r="A7" s="82"/>
      <c r="B7" s="82"/>
      <c r="C7" s="82"/>
      <c r="D7" s="83"/>
      <c r="E7" s="82"/>
    </row>
    <row r="8" spans="1:6" x14ac:dyDescent="0.25">
      <c r="A8" s="81" t="s">
        <v>501</v>
      </c>
      <c r="B8" s="81"/>
      <c r="C8" s="81"/>
      <c r="D8" s="83"/>
      <c r="E8" s="81"/>
    </row>
    <row r="9" spans="1:6" x14ac:dyDescent="0.25">
      <c r="A9" s="82"/>
      <c r="B9" s="82" t="s">
        <v>499</v>
      </c>
      <c r="C9" s="83">
        <v>436.44</v>
      </c>
      <c r="D9" s="83">
        <v>429.86</v>
      </c>
      <c r="E9" s="82">
        <v>439.01</v>
      </c>
    </row>
    <row r="10" spans="1:6" x14ac:dyDescent="0.25">
      <c r="A10" s="82"/>
      <c r="B10" s="82" t="s">
        <v>500</v>
      </c>
      <c r="C10" s="83">
        <v>273.31</v>
      </c>
      <c r="D10" s="83">
        <v>414.32</v>
      </c>
      <c r="E10" s="82">
        <v>422.73</v>
      </c>
    </row>
    <row r="11" spans="1:6" x14ac:dyDescent="0.25">
      <c r="A11" s="82"/>
      <c r="B11" s="82"/>
      <c r="C11" s="82"/>
      <c r="D11" s="83"/>
      <c r="E11" s="82"/>
    </row>
    <row r="12" spans="1:6" x14ac:dyDescent="0.25">
      <c r="A12" s="81" t="s">
        <v>502</v>
      </c>
      <c r="B12" s="81"/>
      <c r="C12" s="81"/>
      <c r="D12" s="83"/>
      <c r="E12" s="81"/>
    </row>
    <row r="13" spans="1:6" x14ac:dyDescent="0.25">
      <c r="A13" s="82"/>
      <c r="B13" s="82" t="s">
        <v>499</v>
      </c>
      <c r="C13" s="83">
        <v>8461.31</v>
      </c>
      <c r="D13" s="83">
        <v>8309.75</v>
      </c>
      <c r="E13" s="82">
        <v>8243.07</v>
      </c>
    </row>
    <row r="14" spans="1:6" x14ac:dyDescent="0.25">
      <c r="A14" s="82"/>
      <c r="B14" s="82" t="s">
        <v>500</v>
      </c>
      <c r="C14" s="83">
        <v>5647.24</v>
      </c>
      <c r="D14" s="83">
        <v>7932.36</v>
      </c>
      <c r="E14" s="84">
        <v>8106.3</v>
      </c>
    </row>
    <row r="15" spans="1:6" x14ac:dyDescent="0.25">
      <c r="A15" s="82"/>
      <c r="B15" s="82"/>
      <c r="C15" s="82"/>
      <c r="D15" s="83"/>
      <c r="E15" s="82"/>
    </row>
    <row r="16" spans="1:6" x14ac:dyDescent="0.25">
      <c r="A16" s="81" t="s">
        <v>503</v>
      </c>
      <c r="B16" s="81"/>
      <c r="C16" s="81"/>
      <c r="D16" s="83"/>
      <c r="E16" s="81"/>
    </row>
    <row r="17" spans="1:5" x14ac:dyDescent="0.25">
      <c r="A17" s="82"/>
      <c r="B17" s="82" t="s">
        <v>499</v>
      </c>
      <c r="C17" s="83">
        <v>3616.91</v>
      </c>
      <c r="D17" s="83">
        <v>3763.35</v>
      </c>
      <c r="E17" s="82">
        <v>3909.76</v>
      </c>
    </row>
    <row r="18" spans="1:5" x14ac:dyDescent="0.25">
      <c r="A18" s="82"/>
      <c r="B18" s="82" t="s">
        <v>500</v>
      </c>
      <c r="C18" s="83">
        <v>2219.0300000000002</v>
      </c>
      <c r="D18" s="83">
        <v>3454.06</v>
      </c>
      <c r="E18" s="82">
        <v>3673.92</v>
      </c>
    </row>
    <row r="19" spans="1:5" x14ac:dyDescent="0.25">
      <c r="A19" s="82"/>
      <c r="B19" s="82"/>
      <c r="C19" s="82"/>
      <c r="D19" s="83"/>
      <c r="E19" s="82"/>
    </row>
    <row r="20" spans="1:5" x14ac:dyDescent="0.25">
      <c r="A20" s="40" t="s">
        <v>488</v>
      </c>
      <c r="B20" s="40"/>
      <c r="C20" s="40"/>
      <c r="D20" s="83"/>
      <c r="E20" s="40"/>
    </row>
    <row r="21" spans="1:5" x14ac:dyDescent="0.25">
      <c r="A21" s="82"/>
      <c r="B21" s="82" t="s">
        <v>499</v>
      </c>
      <c r="C21" s="83">
        <v>126.87</v>
      </c>
      <c r="D21" s="83">
        <v>124.3</v>
      </c>
      <c r="E21" s="82">
        <v>126.21</v>
      </c>
    </row>
    <row r="22" spans="1:5" x14ac:dyDescent="0.25">
      <c r="A22" s="82"/>
      <c r="B22" s="82" t="s">
        <v>500</v>
      </c>
      <c r="C22" s="83">
        <v>78.819999999999993</v>
      </c>
      <c r="D22" s="83">
        <v>120.53</v>
      </c>
      <c r="E22" s="82">
        <v>121.06</v>
      </c>
    </row>
    <row r="23" spans="1:5" x14ac:dyDescent="0.25">
      <c r="A23" s="82"/>
      <c r="B23" s="82"/>
      <c r="C23" s="82"/>
      <c r="D23" s="83"/>
      <c r="E23" s="82"/>
    </row>
    <row r="24" spans="1:5" x14ac:dyDescent="0.25">
      <c r="A24" s="40" t="s">
        <v>504</v>
      </c>
      <c r="B24" s="40"/>
      <c r="C24" s="40"/>
      <c r="D24" s="83"/>
      <c r="E24" s="40"/>
    </row>
    <row r="25" spans="1:5" x14ac:dyDescent="0.25">
      <c r="A25" s="82"/>
      <c r="B25" s="82" t="s">
        <v>499</v>
      </c>
      <c r="C25" s="83">
        <v>2031.25</v>
      </c>
      <c r="D25" s="83">
        <v>2039.07</v>
      </c>
      <c r="E25" s="82">
        <v>2291.4299999999998</v>
      </c>
    </row>
    <row r="26" spans="1:5" x14ac:dyDescent="0.25">
      <c r="A26" s="82"/>
      <c r="B26" s="82" t="s">
        <v>500</v>
      </c>
      <c r="C26" s="83">
        <v>1511.02</v>
      </c>
      <c r="D26" s="83">
        <v>1958.03</v>
      </c>
      <c r="E26" s="82">
        <v>2026.43</v>
      </c>
    </row>
    <row r="27" spans="1:5" x14ac:dyDescent="0.25">
      <c r="A27" s="82"/>
      <c r="B27" s="82"/>
      <c r="C27" s="82"/>
      <c r="D27" s="83"/>
      <c r="E27" s="82"/>
    </row>
    <row r="28" spans="1:5" x14ac:dyDescent="0.25">
      <c r="A28" s="40" t="s">
        <v>468</v>
      </c>
      <c r="B28" s="40"/>
      <c r="C28" s="40"/>
      <c r="D28" s="83"/>
      <c r="E28" s="40"/>
    </row>
    <row r="29" spans="1:5" x14ac:dyDescent="0.25">
      <c r="A29" s="82"/>
      <c r="B29" s="82" t="s">
        <v>499</v>
      </c>
      <c r="C29" s="83">
        <v>7848.19</v>
      </c>
      <c r="D29" s="83">
        <v>7735.67</v>
      </c>
      <c r="E29" s="82">
        <v>8178.62</v>
      </c>
    </row>
    <row r="30" spans="1:5" x14ac:dyDescent="0.25">
      <c r="A30" s="82"/>
      <c r="B30" s="82" t="s">
        <v>500</v>
      </c>
      <c r="C30" s="83">
        <v>5918.84</v>
      </c>
      <c r="D30" s="83">
        <v>7325.99</v>
      </c>
      <c r="E30" s="82">
        <v>7399.65</v>
      </c>
    </row>
    <row r="31" spans="1:5" x14ac:dyDescent="0.25">
      <c r="A31" s="582" t="s">
        <v>505</v>
      </c>
      <c r="B31" s="582"/>
      <c r="C31" s="582"/>
      <c r="D31" s="582"/>
      <c r="E31" s="582"/>
    </row>
    <row r="32" spans="1:5" x14ac:dyDescent="0.25">
      <c r="A32" s="412" t="s">
        <v>497</v>
      </c>
      <c r="B32" s="412"/>
      <c r="C32" s="411">
        <v>2020</v>
      </c>
      <c r="D32" s="411">
        <v>2019</v>
      </c>
      <c r="E32" s="413">
        <v>2018</v>
      </c>
    </row>
    <row r="33" spans="1:6" x14ac:dyDescent="0.25">
      <c r="A33" s="40" t="s">
        <v>506</v>
      </c>
      <c r="B33" s="82"/>
      <c r="C33" s="82"/>
      <c r="D33" s="85"/>
      <c r="E33" s="82"/>
    </row>
    <row r="34" spans="1:6" x14ac:dyDescent="0.25">
      <c r="A34" s="82"/>
      <c r="B34" s="82" t="s">
        <v>499</v>
      </c>
      <c r="C34" s="83">
        <v>241.53</v>
      </c>
      <c r="D34" s="83">
        <v>238.89</v>
      </c>
      <c r="E34" s="82">
        <v>240.92</v>
      </c>
    </row>
    <row r="35" spans="1:6" x14ac:dyDescent="0.25">
      <c r="A35" s="82"/>
      <c r="B35" s="82" t="s">
        <v>500</v>
      </c>
      <c r="C35" s="83">
        <v>195.52</v>
      </c>
      <c r="D35" s="83">
        <v>228.27</v>
      </c>
      <c r="E35" s="82">
        <v>234.38</v>
      </c>
    </row>
    <row r="36" spans="1:6" x14ac:dyDescent="0.25">
      <c r="A36" s="82"/>
      <c r="B36" s="82"/>
      <c r="C36" s="82"/>
      <c r="D36" s="83"/>
      <c r="E36" s="82"/>
    </row>
    <row r="37" spans="1:6" x14ac:dyDescent="0.25">
      <c r="A37" s="40" t="s">
        <v>507</v>
      </c>
      <c r="B37" s="82"/>
      <c r="C37" s="82"/>
      <c r="D37" s="83"/>
      <c r="E37" s="82"/>
    </row>
    <row r="38" spans="1:6" x14ac:dyDescent="0.25">
      <c r="A38" s="82"/>
      <c r="B38" s="82" t="s">
        <v>499</v>
      </c>
      <c r="C38" s="83">
        <v>350.13</v>
      </c>
      <c r="D38" s="83">
        <v>341.27</v>
      </c>
      <c r="E38" s="82">
        <v>328.82</v>
      </c>
    </row>
    <row r="39" spans="1:6" x14ac:dyDescent="0.25">
      <c r="A39" s="82"/>
      <c r="B39" s="82" t="s">
        <v>500</v>
      </c>
      <c r="C39" s="83">
        <v>286.31</v>
      </c>
      <c r="D39" s="83">
        <v>324.23</v>
      </c>
      <c r="E39" s="82">
        <v>318.89</v>
      </c>
    </row>
    <row r="40" spans="1:6" x14ac:dyDescent="0.25">
      <c r="A40" s="82"/>
      <c r="B40" s="82"/>
      <c r="C40" s="82"/>
      <c r="D40" s="83"/>
      <c r="E40" s="82"/>
    </row>
    <row r="41" spans="1:6" x14ac:dyDescent="0.25">
      <c r="A41" s="40" t="s">
        <v>508</v>
      </c>
      <c r="B41" s="82"/>
      <c r="C41" s="82"/>
      <c r="D41" s="83"/>
      <c r="E41" s="82"/>
    </row>
    <row r="42" spans="1:6" x14ac:dyDescent="0.25">
      <c r="A42" s="82"/>
      <c r="B42" s="82" t="s">
        <v>499</v>
      </c>
      <c r="C42" s="83">
        <v>296.14</v>
      </c>
      <c r="D42" s="83">
        <v>307.51</v>
      </c>
      <c r="E42" s="84">
        <v>308.39999999999998</v>
      </c>
    </row>
    <row r="43" spans="1:6" x14ac:dyDescent="0.25">
      <c r="A43" s="82"/>
      <c r="B43" s="82" t="s">
        <v>500</v>
      </c>
      <c r="C43" s="83">
        <v>226.33</v>
      </c>
      <c r="D43" s="83">
        <v>286.57</v>
      </c>
      <c r="E43" s="82">
        <v>296.20999999999998</v>
      </c>
    </row>
    <row r="44" spans="1:6" x14ac:dyDescent="0.25">
      <c r="A44" s="86"/>
      <c r="B44" s="86"/>
      <c r="C44" s="86"/>
      <c r="D44" s="86"/>
      <c r="E44" s="86"/>
    </row>
    <row r="45" spans="1:6" x14ac:dyDescent="0.25">
      <c r="A45" s="583" t="s">
        <v>621</v>
      </c>
      <c r="B45" s="584"/>
      <c r="C45" s="584"/>
      <c r="D45" s="584"/>
      <c r="E45" s="584"/>
      <c r="F45" s="584"/>
    </row>
    <row r="46" spans="1:6" x14ac:dyDescent="0.25">
      <c r="A46" s="59" t="s">
        <v>460</v>
      </c>
      <c r="B46" s="59"/>
      <c r="C46" s="59"/>
      <c r="D46" s="59"/>
      <c r="E46" s="59"/>
    </row>
    <row r="47" spans="1:6" x14ac:dyDescent="0.25">
      <c r="A47" s="60" t="s">
        <v>773</v>
      </c>
      <c r="B47" s="60"/>
      <c r="C47" s="60"/>
      <c r="D47" s="60"/>
      <c r="E47" s="60"/>
      <c r="F47" s="278"/>
    </row>
    <row r="48" spans="1:6" x14ac:dyDescent="0.25">
      <c r="A48" s="60" t="s">
        <v>774</v>
      </c>
      <c r="B48" s="60"/>
      <c r="C48" s="60"/>
      <c r="D48" s="60"/>
      <c r="E48" s="60"/>
    </row>
    <row r="49" spans="1:5" x14ac:dyDescent="0.25">
      <c r="A49" s="585" t="s">
        <v>775</v>
      </c>
      <c r="B49" s="586"/>
      <c r="C49" s="586"/>
      <c r="D49" s="586"/>
      <c r="E49" s="587"/>
    </row>
    <row r="50" spans="1:5" x14ac:dyDescent="0.25">
      <c r="A50" s="409"/>
      <c r="B50" s="409"/>
      <c r="C50" s="409"/>
      <c r="D50" s="409"/>
      <c r="E50" s="409"/>
    </row>
  </sheetData>
  <mergeCells count="5">
    <mergeCell ref="A1:E1"/>
    <mergeCell ref="A2:E2"/>
    <mergeCell ref="A31:E31"/>
    <mergeCell ref="A45:F45"/>
    <mergeCell ref="A49:E49"/>
  </mergeCells>
  <hyperlinks>
    <hyperlink ref="F1" r:id="rId1" location="TOC!A1"/>
  </hyperlinks>
  <printOptions gridLines="1"/>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42"/>
  <sheetViews>
    <sheetView showGridLines="0" view="pageBreakPreview" zoomScaleNormal="100" zoomScaleSheetLayoutView="100" workbookViewId="0">
      <pane ySplit="2" topLeftCell="A21" activePane="bottomLeft" state="frozen"/>
      <selection pane="bottomLeft" activeCell="G46" sqref="G46"/>
    </sheetView>
  </sheetViews>
  <sheetFormatPr defaultRowHeight="15" x14ac:dyDescent="0.25"/>
  <cols>
    <col min="1" max="1" width="45.140625" style="414" customWidth="1"/>
    <col min="2" max="2" width="22.140625" style="36" customWidth="1"/>
    <col min="3" max="3" width="18" style="36" customWidth="1"/>
    <col min="4" max="4" width="20" style="36" customWidth="1"/>
  </cols>
  <sheetData>
    <row r="1" spans="1:5" x14ac:dyDescent="0.25">
      <c r="A1" s="555" t="s">
        <v>717</v>
      </c>
      <c r="B1" s="555"/>
      <c r="C1" s="555"/>
      <c r="D1" s="555"/>
      <c r="E1" s="1" t="s">
        <v>582</v>
      </c>
    </row>
    <row r="2" spans="1:5" x14ac:dyDescent="0.25">
      <c r="A2" s="555" t="s">
        <v>461</v>
      </c>
      <c r="B2" s="555"/>
      <c r="C2" s="555"/>
      <c r="D2" s="555"/>
    </row>
    <row r="3" spans="1:5" x14ac:dyDescent="0.25">
      <c r="A3" s="61" t="s">
        <v>509</v>
      </c>
      <c r="B3" s="96">
        <v>2020</v>
      </c>
      <c r="C3" s="96">
        <v>2019</v>
      </c>
      <c r="D3" s="96">
        <v>2018</v>
      </c>
    </row>
    <row r="4" spans="1:5" x14ac:dyDescent="0.25">
      <c r="A4" s="62" t="s">
        <v>510</v>
      </c>
      <c r="B4" s="98">
        <v>4090051014</v>
      </c>
      <c r="C4" s="98">
        <v>4496132851</v>
      </c>
      <c r="D4" s="99">
        <v>2936206595.3099999</v>
      </c>
    </row>
    <row r="5" spans="1:5" x14ac:dyDescent="0.25">
      <c r="A5" s="62" t="s">
        <v>511</v>
      </c>
      <c r="B5" s="98">
        <v>6180922405</v>
      </c>
      <c r="C5" s="98">
        <v>6266699635</v>
      </c>
      <c r="D5" s="99">
        <v>5147209407.0600004</v>
      </c>
    </row>
    <row r="6" spans="1:5" x14ac:dyDescent="0.25">
      <c r="A6" s="62" t="s">
        <v>512</v>
      </c>
      <c r="B6" s="100">
        <v>-2090871391</v>
      </c>
      <c r="C6" s="100">
        <v>-1770566783</v>
      </c>
      <c r="D6" s="100">
        <v>-2211002811.75</v>
      </c>
    </row>
    <row r="7" spans="1:5" x14ac:dyDescent="0.25">
      <c r="A7" s="62"/>
      <c r="B7" s="64"/>
      <c r="C7" s="64"/>
      <c r="D7" s="64"/>
    </row>
    <row r="8" spans="1:5" x14ac:dyDescent="0.25">
      <c r="A8" s="62" t="s">
        <v>513</v>
      </c>
      <c r="B8" s="64" t="s">
        <v>382</v>
      </c>
      <c r="C8" s="98" t="s">
        <v>382</v>
      </c>
      <c r="D8" s="101">
        <v>58722816</v>
      </c>
    </row>
    <row r="9" spans="1:5" x14ac:dyDescent="0.25">
      <c r="A9" s="62" t="s">
        <v>514</v>
      </c>
      <c r="B9" s="64" t="s">
        <v>382</v>
      </c>
      <c r="C9" s="98" t="s">
        <v>382</v>
      </c>
      <c r="D9" s="101">
        <v>166329297</v>
      </c>
    </row>
    <row r="10" spans="1:5" x14ac:dyDescent="0.25">
      <c r="A10" s="62" t="s">
        <v>515</v>
      </c>
      <c r="B10" s="64" t="s">
        <v>382</v>
      </c>
      <c r="C10" s="100" t="s">
        <v>382</v>
      </c>
      <c r="D10" s="100">
        <v>-107606481</v>
      </c>
    </row>
    <row r="11" spans="1:5" x14ac:dyDescent="0.25">
      <c r="A11" s="591" t="s">
        <v>516</v>
      </c>
      <c r="B11" s="591"/>
      <c r="C11" s="591"/>
      <c r="D11" s="592"/>
    </row>
    <row r="12" spans="1:5" x14ac:dyDescent="0.25">
      <c r="A12" s="63" t="s">
        <v>517</v>
      </c>
      <c r="B12" s="94">
        <v>2020</v>
      </c>
      <c r="C12" s="297">
        <v>2019</v>
      </c>
      <c r="D12" s="299">
        <v>2018</v>
      </c>
    </row>
    <row r="13" spans="1:5" x14ac:dyDescent="0.25">
      <c r="A13" s="62" t="s">
        <v>629</v>
      </c>
      <c r="B13" s="102">
        <v>0.83299999999999996</v>
      </c>
      <c r="C13" s="295">
        <v>0.81879999999999997</v>
      </c>
      <c r="D13" s="288">
        <v>0.79859999999999998</v>
      </c>
    </row>
    <row r="14" spans="1:5" x14ac:dyDescent="0.25">
      <c r="A14" s="62" t="s">
        <v>630</v>
      </c>
      <c r="B14" s="102">
        <v>0.16700000000000001</v>
      </c>
      <c r="C14" s="295">
        <v>0.1812</v>
      </c>
      <c r="D14" s="300">
        <v>0.2014</v>
      </c>
    </row>
    <row r="15" spans="1:5" x14ac:dyDescent="0.25">
      <c r="A15" s="103" t="s">
        <v>518</v>
      </c>
      <c r="B15" s="95">
        <v>100</v>
      </c>
      <c r="C15" s="296">
        <v>100</v>
      </c>
      <c r="D15" s="301">
        <v>100</v>
      </c>
    </row>
    <row r="16" spans="1:5" x14ac:dyDescent="0.25">
      <c r="A16" s="63" t="s">
        <v>519</v>
      </c>
      <c r="B16" s="94">
        <v>2020</v>
      </c>
      <c r="C16" s="297">
        <v>2019</v>
      </c>
      <c r="D16" s="292">
        <v>2018</v>
      </c>
    </row>
    <row r="17" spans="1:4" x14ac:dyDescent="0.25">
      <c r="A17" s="62" t="s">
        <v>629</v>
      </c>
      <c r="B17" s="102">
        <v>0.66800000000000004</v>
      </c>
      <c r="C17" s="295">
        <v>0.61150000000000004</v>
      </c>
      <c r="D17" s="300">
        <v>0.69840000000000002</v>
      </c>
    </row>
    <row r="18" spans="1:4" x14ac:dyDescent="0.25">
      <c r="A18" s="62" t="s">
        <v>630</v>
      </c>
      <c r="B18" s="102">
        <v>0.33200000000000002</v>
      </c>
      <c r="C18" s="295">
        <v>0.38850000000000001</v>
      </c>
      <c r="D18" s="288">
        <v>0.30159999999999998</v>
      </c>
    </row>
    <row r="19" spans="1:4" x14ac:dyDescent="0.25">
      <c r="A19" s="103" t="s">
        <v>518</v>
      </c>
      <c r="B19" s="95">
        <v>100</v>
      </c>
      <c r="C19" s="103">
        <v>100</v>
      </c>
      <c r="D19" s="298">
        <v>100</v>
      </c>
    </row>
    <row r="20" spans="1:4" x14ac:dyDescent="0.25">
      <c r="A20" s="591" t="s">
        <v>489</v>
      </c>
      <c r="B20" s="591"/>
      <c r="C20" s="591"/>
      <c r="D20" s="591"/>
    </row>
    <row r="21" spans="1:4" x14ac:dyDescent="0.25">
      <c r="A21" s="63" t="s">
        <v>509</v>
      </c>
      <c r="B21" s="94">
        <v>2020</v>
      </c>
      <c r="C21" s="94">
        <v>2019</v>
      </c>
      <c r="D21" s="94">
        <v>2018</v>
      </c>
    </row>
    <row r="22" spans="1:4" x14ac:dyDescent="0.25">
      <c r="A22" s="62" t="s">
        <v>510</v>
      </c>
      <c r="B22" s="98">
        <v>24087253.300000001</v>
      </c>
      <c r="C22" s="98">
        <v>73991464.180000007</v>
      </c>
      <c r="D22" s="99">
        <v>684409533</v>
      </c>
    </row>
    <row r="23" spans="1:4" x14ac:dyDescent="0.25">
      <c r="A23" s="62" t="s">
        <v>511</v>
      </c>
      <c r="B23" s="98">
        <v>61099540.490000002</v>
      </c>
      <c r="C23" s="98">
        <v>62806424.469999999</v>
      </c>
      <c r="D23" s="99">
        <v>61492397</v>
      </c>
    </row>
    <row r="24" spans="1:4" x14ac:dyDescent="0.25">
      <c r="A24" s="62" t="s">
        <v>512</v>
      </c>
      <c r="B24" s="100">
        <v>-37012287.189999998</v>
      </c>
      <c r="C24" s="100">
        <v>11185039.710000001</v>
      </c>
      <c r="D24" s="100">
        <v>622917136</v>
      </c>
    </row>
    <row r="25" spans="1:4" x14ac:dyDescent="0.25">
      <c r="A25" s="62"/>
      <c r="B25" s="64"/>
      <c r="C25" s="64"/>
      <c r="D25" s="64"/>
    </row>
    <row r="26" spans="1:4" x14ac:dyDescent="0.25">
      <c r="A26" s="62" t="s">
        <v>520</v>
      </c>
      <c r="B26" s="64" t="s">
        <v>382</v>
      </c>
      <c r="C26" s="98" t="s">
        <v>382</v>
      </c>
      <c r="D26" s="99">
        <v>13158167</v>
      </c>
    </row>
    <row r="27" spans="1:4" x14ac:dyDescent="0.25">
      <c r="A27" s="62" t="s">
        <v>521</v>
      </c>
      <c r="B27" s="64" t="s">
        <v>382</v>
      </c>
      <c r="C27" s="99" t="s">
        <v>382</v>
      </c>
      <c r="D27" s="99">
        <v>3251807</v>
      </c>
    </row>
    <row r="28" spans="1:4" x14ac:dyDescent="0.25">
      <c r="A28" s="62" t="s">
        <v>522</v>
      </c>
      <c r="B28" s="64" t="s">
        <v>382</v>
      </c>
      <c r="C28" s="100" t="s">
        <v>382</v>
      </c>
      <c r="D28" s="100">
        <v>9906360</v>
      </c>
    </row>
    <row r="29" spans="1:4" x14ac:dyDescent="0.25">
      <c r="A29" s="591" t="s">
        <v>516</v>
      </c>
      <c r="B29" s="591"/>
      <c r="C29" s="591"/>
      <c r="D29" s="591"/>
    </row>
    <row r="30" spans="1:4" x14ac:dyDescent="0.25">
      <c r="A30" s="63" t="s">
        <v>517</v>
      </c>
      <c r="B30" s="291">
        <v>2020</v>
      </c>
      <c r="C30" s="291">
        <v>2019</v>
      </c>
      <c r="D30" s="291">
        <v>2018</v>
      </c>
    </row>
    <row r="31" spans="1:4" x14ac:dyDescent="0.25">
      <c r="A31" s="284" t="s">
        <v>629</v>
      </c>
      <c r="B31" s="288">
        <v>0.9153</v>
      </c>
      <c r="C31" s="288">
        <v>0.97650000000000003</v>
      </c>
      <c r="D31" s="288">
        <v>0.91290000000000004</v>
      </c>
    </row>
    <row r="32" spans="1:4" x14ac:dyDescent="0.25">
      <c r="A32" s="284" t="s">
        <v>630</v>
      </c>
      <c r="B32" s="288">
        <v>8.4699999999999998E-2</v>
      </c>
      <c r="C32" s="288">
        <v>2.35E-2</v>
      </c>
      <c r="D32" s="288">
        <v>8.7099999999999997E-2</v>
      </c>
    </row>
    <row r="33" spans="1:4" x14ac:dyDescent="0.25">
      <c r="A33" s="285" t="s">
        <v>518</v>
      </c>
      <c r="B33" s="289">
        <v>100</v>
      </c>
      <c r="C33" s="289">
        <v>100</v>
      </c>
      <c r="D33" s="289">
        <v>100</v>
      </c>
    </row>
    <row r="34" spans="1:4" x14ac:dyDescent="0.25">
      <c r="A34" s="286" t="s">
        <v>519</v>
      </c>
      <c r="B34" s="292">
        <v>2020</v>
      </c>
      <c r="C34" s="292">
        <v>2019</v>
      </c>
      <c r="D34" s="292">
        <v>2018</v>
      </c>
    </row>
    <row r="35" spans="1:4" x14ac:dyDescent="0.25">
      <c r="A35" s="284" t="s">
        <v>629</v>
      </c>
      <c r="B35" s="288">
        <v>0.95440000000000003</v>
      </c>
      <c r="C35" s="288">
        <v>0.96579999999999999</v>
      </c>
      <c r="D35" s="288">
        <v>0.87939999999999996</v>
      </c>
    </row>
    <row r="36" spans="1:4" x14ac:dyDescent="0.25">
      <c r="A36" s="284" t="s">
        <v>631</v>
      </c>
      <c r="B36" s="288">
        <v>4.5600000000000002E-2</v>
      </c>
      <c r="C36" s="288">
        <v>3.4200000000000001E-2</v>
      </c>
      <c r="D36" s="288">
        <v>0.1206</v>
      </c>
    </row>
    <row r="37" spans="1:4" ht="15.75" thickBot="1" x14ac:dyDescent="0.3">
      <c r="A37" s="287" t="s">
        <v>518</v>
      </c>
      <c r="B37" s="290">
        <v>100</v>
      </c>
      <c r="C37" s="290">
        <v>100</v>
      </c>
      <c r="D37" s="290">
        <v>100</v>
      </c>
    </row>
    <row r="38" spans="1:4" x14ac:dyDescent="0.25">
      <c r="A38" s="590" t="s">
        <v>658</v>
      </c>
      <c r="B38" s="590"/>
      <c r="C38" s="590"/>
      <c r="D38" s="590"/>
    </row>
    <row r="39" spans="1:4" x14ac:dyDescent="0.25">
      <c r="A39" s="588" t="s">
        <v>523</v>
      </c>
      <c r="B39" s="589"/>
      <c r="C39" s="589"/>
      <c r="D39" s="589"/>
    </row>
    <row r="40" spans="1:4" x14ac:dyDescent="0.25">
      <c r="A40" s="456" t="s">
        <v>776</v>
      </c>
      <c r="B40" s="457"/>
      <c r="C40" s="457"/>
      <c r="D40" s="457"/>
    </row>
    <row r="41" spans="1:4" x14ac:dyDescent="0.25">
      <c r="A41" s="456" t="s">
        <v>777</v>
      </c>
      <c r="B41" s="457"/>
      <c r="C41" s="457"/>
      <c r="D41" s="457"/>
    </row>
    <row r="42" spans="1:4" x14ac:dyDescent="0.25">
      <c r="A42" s="456" t="s">
        <v>778</v>
      </c>
      <c r="B42" s="457"/>
      <c r="C42" s="457"/>
      <c r="D42" s="457"/>
    </row>
  </sheetData>
  <mergeCells count="7">
    <mergeCell ref="A39:D39"/>
    <mergeCell ref="A38:D38"/>
    <mergeCell ref="A1:D1"/>
    <mergeCell ref="A2:D2"/>
    <mergeCell ref="A11:D11"/>
    <mergeCell ref="A20:D20"/>
    <mergeCell ref="A29:D29"/>
  </mergeCells>
  <hyperlinks>
    <hyperlink ref="E1" r:id="rId1" location="TOC!A1"/>
  </hyperlinks>
  <pageMargins left="0.7" right="0.7" top="0.75" bottom="0.75" header="0.3" footer="0.3"/>
  <pageSetup scale="7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V45"/>
  <sheetViews>
    <sheetView showGridLines="0" view="pageBreakPreview" zoomScaleNormal="100" zoomScaleSheetLayoutView="100" workbookViewId="0">
      <pane ySplit="6" topLeftCell="A7" activePane="bottomLeft" state="frozen"/>
      <selection pane="bottomLeft" activeCell="C35" sqref="C35"/>
    </sheetView>
  </sheetViews>
  <sheetFormatPr defaultRowHeight="15" x14ac:dyDescent="0.25"/>
  <cols>
    <col min="1" max="1" width="63" style="36" customWidth="1"/>
    <col min="2" max="2" width="28" style="36" customWidth="1"/>
    <col min="3" max="3" width="29.140625" style="36" customWidth="1"/>
    <col min="4" max="4" width="18" style="36" customWidth="1"/>
    <col min="5" max="5" width="14.85546875" style="18" bestFit="1" customWidth="1"/>
    <col min="6" max="6" width="14.85546875" style="18" customWidth="1"/>
    <col min="7" max="7" width="16" style="26" customWidth="1"/>
    <col min="8" max="8" width="14.7109375" style="27" customWidth="1"/>
    <col min="9" max="9" width="14.5703125" style="18" customWidth="1"/>
    <col min="10" max="10" width="13" style="10" customWidth="1"/>
  </cols>
  <sheetData>
    <row r="1" spans="1:5" x14ac:dyDescent="0.25">
      <c r="A1" s="595" t="s">
        <v>718</v>
      </c>
      <c r="B1" s="595"/>
      <c r="C1" s="595"/>
      <c r="D1" s="595"/>
      <c r="E1" s="1" t="s">
        <v>582</v>
      </c>
    </row>
    <row r="2" spans="1:5" ht="15.75" thickBot="1" x14ac:dyDescent="0.3">
      <c r="A2" s="50" t="s">
        <v>383</v>
      </c>
      <c r="B2" s="596" t="s">
        <v>541</v>
      </c>
      <c r="C2" s="569"/>
      <c r="D2" s="570"/>
    </row>
    <row r="3" spans="1:5" ht="15.75" thickBot="1" x14ac:dyDescent="0.3">
      <c r="A3" s="415" t="s">
        <v>659</v>
      </c>
      <c r="B3" s="568">
        <v>7</v>
      </c>
      <c r="C3" s="569"/>
      <c r="D3" s="570"/>
    </row>
    <row r="4" spans="1:5" x14ac:dyDescent="0.25">
      <c r="A4" s="50" t="s">
        <v>734</v>
      </c>
      <c r="B4" s="596">
        <v>5</v>
      </c>
      <c r="C4" s="569"/>
      <c r="D4" s="570"/>
    </row>
    <row r="5" spans="1:5" x14ac:dyDescent="0.25">
      <c r="B5" s="407" t="s">
        <v>622</v>
      </c>
      <c r="C5" s="407" t="s">
        <v>536</v>
      </c>
      <c r="D5" s="593" t="s">
        <v>387</v>
      </c>
    </row>
    <row r="6" spans="1:5" x14ac:dyDescent="0.25">
      <c r="A6" s="52" t="s">
        <v>434</v>
      </c>
      <c r="B6" s="408" t="s">
        <v>273</v>
      </c>
      <c r="C6" s="408" t="s">
        <v>273</v>
      </c>
      <c r="D6" s="594"/>
    </row>
    <row r="7" spans="1:5" x14ac:dyDescent="0.25">
      <c r="A7" s="105"/>
      <c r="B7" s="51"/>
      <c r="C7" s="51"/>
      <c r="D7" s="51"/>
    </row>
    <row r="8" spans="1:5" x14ac:dyDescent="0.25">
      <c r="A8" s="52" t="s">
        <v>435</v>
      </c>
      <c r="B8" s="174">
        <v>976437418.58560002</v>
      </c>
      <c r="C8" s="174">
        <v>111425490.3776</v>
      </c>
      <c r="D8" s="175">
        <v>776.31422152744187</v>
      </c>
    </row>
    <row r="9" spans="1:5" x14ac:dyDescent="0.25">
      <c r="A9" s="53"/>
      <c r="B9" s="107"/>
      <c r="C9" s="107"/>
      <c r="D9" s="175"/>
    </row>
    <row r="10" spans="1:5" x14ac:dyDescent="0.25">
      <c r="A10" s="52" t="s">
        <v>436</v>
      </c>
      <c r="B10" s="174">
        <v>935614800.74760008</v>
      </c>
      <c r="C10" s="174">
        <v>1222535784.5813999</v>
      </c>
      <c r="D10" s="175">
        <v>-23.469332141638898</v>
      </c>
    </row>
    <row r="11" spans="1:5" x14ac:dyDescent="0.25">
      <c r="A11" s="53"/>
      <c r="B11" s="107"/>
      <c r="C11" s="107"/>
      <c r="D11" s="175"/>
    </row>
    <row r="12" spans="1:5" x14ac:dyDescent="0.25">
      <c r="A12" s="52" t="s">
        <v>357</v>
      </c>
      <c r="B12" s="174">
        <v>1912052219.3332</v>
      </c>
      <c r="C12" s="174">
        <v>1333961274.9590001</v>
      </c>
      <c r="D12" s="175">
        <v>43.336411275654754</v>
      </c>
    </row>
    <row r="13" spans="1:5" x14ac:dyDescent="0.25">
      <c r="A13" s="53"/>
      <c r="B13" s="107"/>
      <c r="C13" s="107"/>
      <c r="D13" s="175"/>
    </row>
    <row r="14" spans="1:5" x14ac:dyDescent="0.25">
      <c r="A14" s="52" t="s">
        <v>437</v>
      </c>
      <c r="B14" s="174">
        <v>815609859.29680002</v>
      </c>
      <c r="C14" s="174">
        <v>254774380.63060001</v>
      </c>
      <c r="D14" s="175">
        <v>220.13024907687287</v>
      </c>
    </row>
    <row r="15" spans="1:5" x14ac:dyDescent="0.25">
      <c r="A15" s="53"/>
      <c r="B15" s="107"/>
      <c r="C15" s="107"/>
      <c r="D15" s="175"/>
    </row>
    <row r="16" spans="1:5" x14ac:dyDescent="0.25">
      <c r="A16" s="52" t="s">
        <v>438</v>
      </c>
      <c r="B16" s="176">
        <v>327976480.31880003</v>
      </c>
      <c r="C16" s="176">
        <v>454706471.05010003</v>
      </c>
      <c r="D16" s="175">
        <v>-27.870725138049934</v>
      </c>
    </row>
    <row r="17" spans="1:4" x14ac:dyDescent="0.25">
      <c r="A17" s="53"/>
      <c r="B17" s="177"/>
      <c r="C17" s="177"/>
      <c r="D17" s="175"/>
    </row>
    <row r="18" spans="1:4" x14ac:dyDescent="0.25">
      <c r="A18" s="52" t="s">
        <v>439</v>
      </c>
      <c r="B18" s="176">
        <v>1143586339.6156001</v>
      </c>
      <c r="C18" s="176">
        <v>709480851.68070006</v>
      </c>
      <c r="D18" s="175">
        <v>61.186357166164655</v>
      </c>
    </row>
    <row r="19" spans="1:4" x14ac:dyDescent="0.25">
      <c r="A19" s="53"/>
      <c r="B19" s="107"/>
      <c r="C19" s="107"/>
      <c r="D19" s="175"/>
    </row>
    <row r="20" spans="1:4" x14ac:dyDescent="0.25">
      <c r="A20" s="52" t="s">
        <v>440</v>
      </c>
      <c r="B20" s="176">
        <v>768465879.71759987</v>
      </c>
      <c r="C20" s="176">
        <v>624480423.27830005</v>
      </c>
      <c r="D20" s="175">
        <v>23.056840706619329</v>
      </c>
    </row>
    <row r="21" spans="1:4" x14ac:dyDescent="0.25">
      <c r="A21" s="53"/>
      <c r="B21" s="107"/>
      <c r="C21" s="107"/>
      <c r="D21" s="175"/>
    </row>
    <row r="22" spans="1:4" x14ac:dyDescent="0.25">
      <c r="A22" s="52" t="s">
        <v>441</v>
      </c>
      <c r="B22" s="176">
        <v>1912052219.3332</v>
      </c>
      <c r="C22" s="176">
        <v>1333961274.9590001</v>
      </c>
      <c r="D22" s="175">
        <v>43.336411275654754</v>
      </c>
    </row>
    <row r="23" spans="1:4" x14ac:dyDescent="0.25">
      <c r="A23" s="53"/>
      <c r="B23" s="177"/>
      <c r="C23" s="177"/>
      <c r="D23" s="175"/>
    </row>
    <row r="24" spans="1:4" x14ac:dyDescent="0.25">
      <c r="A24" s="52" t="s">
        <v>442</v>
      </c>
      <c r="B24" s="176">
        <v>1381902944.3529</v>
      </c>
      <c r="C24" s="176">
        <v>862118975.74790001</v>
      </c>
      <c r="D24" s="175">
        <v>60.291442738988586</v>
      </c>
    </row>
    <row r="25" spans="1:4" x14ac:dyDescent="0.25">
      <c r="A25" s="53"/>
      <c r="B25" s="107"/>
      <c r="C25" s="107"/>
      <c r="D25" s="175"/>
    </row>
    <row r="26" spans="1:4" x14ac:dyDescent="0.25">
      <c r="A26" s="54" t="s">
        <v>443</v>
      </c>
      <c r="B26" s="174">
        <v>1252900686.2345955</v>
      </c>
      <c r="C26" s="174">
        <v>718425538.1997</v>
      </c>
      <c r="D26" s="175">
        <v>74.395343653043696</v>
      </c>
    </row>
    <row r="27" spans="1:4" x14ac:dyDescent="0.25">
      <c r="A27" s="55"/>
      <c r="B27" s="174"/>
      <c r="C27" s="174"/>
      <c r="D27" s="175"/>
    </row>
    <row r="28" spans="1:4" x14ac:dyDescent="0.25">
      <c r="A28" s="54" t="s">
        <v>444</v>
      </c>
      <c r="B28" s="174">
        <v>522618.12520000001</v>
      </c>
      <c r="C28" s="174">
        <v>3024407.2175000003</v>
      </c>
      <c r="D28" s="175">
        <v>-82.719981549574513</v>
      </c>
    </row>
    <row r="29" spans="1:4" x14ac:dyDescent="0.25">
      <c r="A29" s="53"/>
      <c r="B29" s="174"/>
      <c r="C29" s="174"/>
      <c r="D29" s="175"/>
    </row>
    <row r="30" spans="1:4" x14ac:dyDescent="0.25">
      <c r="A30" s="52" t="s">
        <v>445</v>
      </c>
      <c r="B30" s="174">
        <v>1253423304.3597956</v>
      </c>
      <c r="C30" s="174">
        <v>721449945.41719997</v>
      </c>
      <c r="D30" s="175">
        <v>73.736696817540974</v>
      </c>
    </row>
    <row r="31" spans="1:4" x14ac:dyDescent="0.25">
      <c r="A31" s="53"/>
      <c r="B31" s="174"/>
      <c r="C31" s="174"/>
      <c r="D31" s="175"/>
    </row>
    <row r="32" spans="1:4" x14ac:dyDescent="0.25">
      <c r="A32" s="52" t="s">
        <v>446</v>
      </c>
      <c r="B32" s="174">
        <v>128479639.9931044</v>
      </c>
      <c r="C32" s="174">
        <v>140669030.33070001</v>
      </c>
      <c r="D32" s="175">
        <v>-8.6652977623713383</v>
      </c>
    </row>
    <row r="33" spans="1:256" x14ac:dyDescent="0.25">
      <c r="A33" s="402"/>
      <c r="B33" s="416"/>
      <c r="C33" s="416"/>
      <c r="D33" s="417"/>
    </row>
    <row r="34" spans="1:256" x14ac:dyDescent="0.25">
      <c r="A34" s="418" t="s">
        <v>779</v>
      </c>
      <c r="B34" s="419"/>
      <c r="C34" s="419"/>
      <c r="D34" s="420"/>
    </row>
    <row r="35" spans="1:256" x14ac:dyDescent="0.25">
      <c r="A35" s="189" t="s">
        <v>738</v>
      </c>
      <c r="B35" s="66"/>
      <c r="C35" s="66"/>
      <c r="D35" s="66"/>
    </row>
    <row r="36" spans="1:256" x14ac:dyDescent="0.25">
      <c r="A36" s="189" t="s">
        <v>660</v>
      </c>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row>
    <row r="37" spans="1:256" x14ac:dyDescent="0.25">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row>
    <row r="38" spans="1:256" x14ac:dyDescent="0.25">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19"/>
    </row>
    <row r="39" spans="1:256" x14ac:dyDescent="0.25">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c r="IQ39" s="21"/>
      <c r="IR39" s="21"/>
      <c r="IS39" s="21"/>
      <c r="IT39" s="21"/>
      <c r="IU39" s="21"/>
      <c r="IV39" s="19"/>
    </row>
    <row r="40" spans="1:256" x14ac:dyDescent="0.25">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c r="IQ40" s="21"/>
      <c r="IR40" s="21"/>
      <c r="IS40" s="21"/>
      <c r="IT40" s="21"/>
      <c r="IU40" s="21"/>
      <c r="IV40" s="19"/>
    </row>
    <row r="41" spans="1:256" x14ac:dyDescent="0.25">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c r="IO41" s="21"/>
      <c r="IP41" s="21"/>
      <c r="IQ41" s="21"/>
      <c r="IR41" s="21"/>
      <c r="IS41" s="21"/>
      <c r="IT41" s="21"/>
      <c r="IU41" s="21"/>
      <c r="IV41" s="19"/>
    </row>
    <row r="42" spans="1:256" x14ac:dyDescent="0.25">
      <c r="A42" s="421"/>
      <c r="B42" s="421"/>
      <c r="C42" s="421"/>
      <c r="D42" s="421"/>
      <c r="E42" s="23"/>
      <c r="F42" s="23"/>
      <c r="G42" s="23"/>
      <c r="H42" s="22"/>
      <c r="I42" s="23"/>
      <c r="J42" s="22"/>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c r="IT42" s="19"/>
      <c r="IU42" s="19"/>
      <c r="IV42" s="19"/>
    </row>
    <row r="43" spans="1:256" x14ac:dyDescent="0.25">
      <c r="A43" s="421"/>
      <c r="B43" s="421"/>
      <c r="C43" s="421"/>
      <c r="D43" s="421"/>
      <c r="E43" s="25"/>
      <c r="F43" s="25"/>
      <c r="G43" s="25"/>
      <c r="H43" s="24"/>
      <c r="I43" s="25"/>
      <c r="J43" s="24"/>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row>
    <row r="44" spans="1:256" x14ac:dyDescent="0.25">
      <c r="A44" s="421"/>
      <c r="B44" s="421"/>
      <c r="C44" s="421"/>
      <c r="D44" s="421"/>
      <c r="E44" s="25"/>
      <c r="F44" s="25"/>
      <c r="G44" s="25"/>
      <c r="H44" s="24"/>
      <c r="I44" s="25"/>
      <c r="J44" s="24"/>
    </row>
    <row r="45" spans="1:256" x14ac:dyDescent="0.25">
      <c r="A45" s="421"/>
      <c r="B45" s="421"/>
      <c r="C45" s="421"/>
      <c r="D45" s="421"/>
      <c r="E45" s="25"/>
      <c r="F45" s="25"/>
      <c r="G45" s="25"/>
      <c r="H45" s="24"/>
      <c r="I45" s="25"/>
      <c r="J45" s="24"/>
    </row>
  </sheetData>
  <mergeCells count="5">
    <mergeCell ref="D5:D6"/>
    <mergeCell ref="A1:D1"/>
    <mergeCell ref="B2:D2"/>
    <mergeCell ref="B3:D3"/>
    <mergeCell ref="B4:D4"/>
  </mergeCells>
  <hyperlinks>
    <hyperlink ref="E1" r:id="rId1" location="TOC!A1"/>
  </hyperlinks>
  <pageMargins left="0.7" right="0.7" top="0.75" bottom="0.75" header="0.3" footer="0.3"/>
  <pageSetup paperSize="9" scale="92"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C1:G35"/>
  <sheetViews>
    <sheetView showGridLines="0" view="pageBreakPreview" topLeftCell="C1" zoomScaleNormal="100" zoomScaleSheetLayoutView="100" workbookViewId="0">
      <pane xSplit="1" ySplit="7" topLeftCell="D23" activePane="bottomRight" state="frozen"/>
      <selection activeCell="C1" sqref="C1"/>
      <selection pane="topRight" activeCell="D1" sqref="D1"/>
      <selection pane="bottomLeft" activeCell="C12" sqref="C12"/>
      <selection pane="bottomRight" activeCell="F38" sqref="F38"/>
    </sheetView>
  </sheetViews>
  <sheetFormatPr defaultColWidth="9.140625" defaultRowHeight="12.75" x14ac:dyDescent="0.2"/>
  <cols>
    <col min="1" max="2" width="9.140625" style="15"/>
    <col min="3" max="3" width="56.5703125" style="422" customWidth="1"/>
    <col min="4" max="4" width="25.140625" style="65" customWidth="1"/>
    <col min="5" max="5" width="25" style="65" bestFit="1" customWidth="1"/>
    <col min="6" max="6" width="21" style="65" bestFit="1" customWidth="1"/>
    <col min="7" max="16384" width="9.140625" style="15"/>
  </cols>
  <sheetData>
    <row r="1" spans="3:7" ht="15" x14ac:dyDescent="0.25">
      <c r="C1" s="595" t="s">
        <v>719</v>
      </c>
      <c r="D1" s="595"/>
      <c r="E1" s="595"/>
      <c r="F1" s="595"/>
      <c r="G1" s="1" t="s">
        <v>582</v>
      </c>
    </row>
    <row r="2" spans="3:7" x14ac:dyDescent="0.2">
      <c r="C2" s="104" t="s">
        <v>383</v>
      </c>
      <c r="D2" s="560" t="s">
        <v>524</v>
      </c>
      <c r="E2" s="560"/>
      <c r="F2" s="560"/>
    </row>
    <row r="3" spans="3:7" ht="13.5" x14ac:dyDescent="0.2">
      <c r="C3" s="104" t="s">
        <v>636</v>
      </c>
      <c r="D3" s="560">
        <v>9</v>
      </c>
      <c r="E3" s="560"/>
      <c r="F3" s="560"/>
    </row>
    <row r="4" spans="3:7" ht="13.5" x14ac:dyDescent="0.2">
      <c r="C4" s="104" t="s">
        <v>590</v>
      </c>
      <c r="D4" s="560">
        <v>7</v>
      </c>
      <c r="E4" s="560"/>
      <c r="F4" s="560"/>
    </row>
    <row r="5" spans="3:7" x14ac:dyDescent="0.2">
      <c r="D5" s="403" t="s">
        <v>622</v>
      </c>
      <c r="E5" s="403" t="s">
        <v>536</v>
      </c>
      <c r="F5" s="561" t="s">
        <v>387</v>
      </c>
    </row>
    <row r="6" spans="3:7" x14ac:dyDescent="0.2">
      <c r="C6" s="198" t="s">
        <v>434</v>
      </c>
      <c r="D6" s="197" t="s">
        <v>273</v>
      </c>
      <c r="E6" s="197" t="s">
        <v>273</v>
      </c>
      <c r="F6" s="561"/>
    </row>
    <row r="7" spans="3:7" x14ac:dyDescent="0.2">
      <c r="C7" s="105"/>
      <c r="D7" s="51"/>
      <c r="E7" s="51"/>
      <c r="F7" s="51"/>
    </row>
    <row r="8" spans="3:7" x14ac:dyDescent="0.2">
      <c r="C8" s="52" t="s">
        <v>435</v>
      </c>
      <c r="D8" s="174">
        <v>140561881</v>
      </c>
      <c r="E8" s="174">
        <v>136983256</v>
      </c>
      <c r="F8" s="175">
        <v>2.6124543279946622</v>
      </c>
    </row>
    <row r="9" spans="3:7" x14ac:dyDescent="0.2">
      <c r="C9" s="53"/>
      <c r="D9" s="107"/>
      <c r="E9" s="107"/>
      <c r="F9" s="175"/>
    </row>
    <row r="10" spans="3:7" x14ac:dyDescent="0.2">
      <c r="C10" s="52" t="s">
        <v>436</v>
      </c>
      <c r="D10" s="174">
        <v>455703080</v>
      </c>
      <c r="E10" s="174">
        <v>951213725</v>
      </c>
      <c r="F10" s="175">
        <v>-52.092461659970269</v>
      </c>
    </row>
    <row r="11" spans="3:7" x14ac:dyDescent="0.2">
      <c r="C11" s="53"/>
      <c r="D11" s="107"/>
      <c r="E11" s="107"/>
      <c r="F11" s="175"/>
    </row>
    <row r="12" spans="3:7" x14ac:dyDescent="0.2">
      <c r="C12" s="52" t="s">
        <v>357</v>
      </c>
      <c r="D12" s="174">
        <v>596264961</v>
      </c>
      <c r="E12" s="174">
        <v>1088196981</v>
      </c>
      <c r="F12" s="175">
        <v>-45.206155557235462</v>
      </c>
    </row>
    <row r="13" spans="3:7" x14ac:dyDescent="0.2">
      <c r="C13" s="53"/>
      <c r="D13" s="107"/>
      <c r="E13" s="107"/>
      <c r="F13" s="175"/>
    </row>
    <row r="14" spans="3:7" x14ac:dyDescent="0.2">
      <c r="C14" s="52" t="s">
        <v>437</v>
      </c>
      <c r="D14" s="174">
        <v>11695817</v>
      </c>
      <c r="E14" s="174">
        <v>8973407</v>
      </c>
      <c r="F14" s="175">
        <v>30.338643950954204</v>
      </c>
    </row>
    <row r="15" spans="3:7" x14ac:dyDescent="0.2">
      <c r="C15" s="53"/>
      <c r="D15" s="107"/>
      <c r="E15" s="107"/>
      <c r="F15" s="175"/>
    </row>
    <row r="16" spans="3:7" x14ac:dyDescent="0.2">
      <c r="C16" s="52" t="s">
        <v>438</v>
      </c>
      <c r="D16" s="176">
        <v>309347186</v>
      </c>
      <c r="E16" s="176">
        <v>846142913</v>
      </c>
      <c r="F16" s="175">
        <v>-63.440314721397414</v>
      </c>
    </row>
    <row r="17" spans="3:6" x14ac:dyDescent="0.2">
      <c r="C17" s="53"/>
      <c r="D17" s="177"/>
      <c r="E17" s="177"/>
      <c r="F17" s="175"/>
    </row>
    <row r="18" spans="3:6" x14ac:dyDescent="0.2">
      <c r="C18" s="52" t="s">
        <v>439</v>
      </c>
      <c r="D18" s="176">
        <v>321043003</v>
      </c>
      <c r="E18" s="176">
        <v>855116320</v>
      </c>
      <c r="F18" s="175">
        <v>-62.456218470956095</v>
      </c>
    </row>
    <row r="19" spans="3:6" x14ac:dyDescent="0.2">
      <c r="C19" s="53"/>
      <c r="D19" s="107"/>
      <c r="E19" s="107"/>
      <c r="F19" s="175"/>
    </row>
    <row r="20" spans="3:6" x14ac:dyDescent="0.2">
      <c r="C20" s="52" t="s">
        <v>440</v>
      </c>
      <c r="D20" s="176">
        <v>275221958</v>
      </c>
      <c r="E20" s="176">
        <v>233080661</v>
      </c>
      <c r="F20" s="175">
        <v>18.080134499017909</v>
      </c>
    </row>
    <row r="21" spans="3:6" x14ac:dyDescent="0.2">
      <c r="C21" s="53"/>
      <c r="D21" s="107"/>
      <c r="E21" s="107"/>
      <c r="F21" s="175"/>
    </row>
    <row r="22" spans="3:6" x14ac:dyDescent="0.2">
      <c r="C22" s="52" t="s">
        <v>441</v>
      </c>
      <c r="D22" s="176">
        <v>596264961</v>
      </c>
      <c r="E22" s="176">
        <v>1088196981</v>
      </c>
      <c r="F22" s="175">
        <v>-45.206155557235462</v>
      </c>
    </row>
    <row r="23" spans="3:6" x14ac:dyDescent="0.2">
      <c r="C23" s="53"/>
      <c r="D23" s="177"/>
      <c r="E23" s="177"/>
      <c r="F23" s="175"/>
    </row>
    <row r="24" spans="3:6" x14ac:dyDescent="0.2">
      <c r="C24" s="52" t="s">
        <v>442</v>
      </c>
      <c r="D24" s="176">
        <v>197225625</v>
      </c>
      <c r="E24" s="176">
        <v>155452319.23289999</v>
      </c>
      <c r="F24" s="175">
        <v>26.872101988079635</v>
      </c>
    </row>
    <row r="25" spans="3:6" x14ac:dyDescent="0.2">
      <c r="C25" s="53"/>
      <c r="D25" s="107"/>
      <c r="E25" s="107"/>
      <c r="F25" s="175"/>
    </row>
    <row r="26" spans="3:6" x14ac:dyDescent="0.2">
      <c r="C26" s="54" t="s">
        <v>443</v>
      </c>
      <c r="D26" s="174">
        <v>128343128</v>
      </c>
      <c r="E26" s="174">
        <v>118476525.05168</v>
      </c>
      <c r="F26" s="175">
        <v>8.3278969770730136</v>
      </c>
    </row>
    <row r="27" spans="3:6" x14ac:dyDescent="0.2">
      <c r="C27" s="55"/>
      <c r="D27" s="174"/>
      <c r="E27" s="174"/>
      <c r="F27" s="175"/>
    </row>
    <row r="28" spans="3:6" x14ac:dyDescent="0.2">
      <c r="C28" s="54" t="s">
        <v>444</v>
      </c>
      <c r="D28" s="174">
        <v>15048409</v>
      </c>
      <c r="E28" s="174">
        <v>7633813</v>
      </c>
      <c r="F28" s="175">
        <v>97.128342022525317</v>
      </c>
    </row>
    <row r="29" spans="3:6" x14ac:dyDescent="0.2">
      <c r="C29" s="53"/>
      <c r="D29" s="174"/>
      <c r="E29" s="174"/>
      <c r="F29" s="175"/>
    </row>
    <row r="30" spans="3:6" x14ac:dyDescent="0.2">
      <c r="C30" s="52" t="s">
        <v>445</v>
      </c>
      <c r="D30" s="174">
        <v>143391537</v>
      </c>
      <c r="E30" s="174">
        <v>126110338.05168</v>
      </c>
      <c r="F30" s="175">
        <v>13.703237351753161</v>
      </c>
    </row>
    <row r="31" spans="3:6" x14ac:dyDescent="0.2">
      <c r="C31" s="53"/>
      <c r="D31" s="174"/>
      <c r="E31" s="174"/>
      <c r="F31" s="175"/>
    </row>
    <row r="32" spans="3:6" x14ac:dyDescent="0.2">
      <c r="C32" s="52" t="s">
        <v>446</v>
      </c>
      <c r="D32" s="174">
        <v>53834088</v>
      </c>
      <c r="E32" s="174">
        <v>29341981.181220002</v>
      </c>
      <c r="F32" s="175">
        <v>83.471210302785863</v>
      </c>
    </row>
    <row r="33" spans="3:3" x14ac:dyDescent="0.2">
      <c r="C33" s="173" t="s">
        <v>780</v>
      </c>
    </row>
    <row r="34" spans="3:3" ht="13.5" x14ac:dyDescent="0.2">
      <c r="C34" s="189" t="s">
        <v>741</v>
      </c>
    </row>
    <row r="35" spans="3:3" ht="13.5" x14ac:dyDescent="0.2">
      <c r="C35" s="189" t="s">
        <v>637</v>
      </c>
    </row>
  </sheetData>
  <mergeCells count="5">
    <mergeCell ref="C1:F1"/>
    <mergeCell ref="D2:F2"/>
    <mergeCell ref="D3:F3"/>
    <mergeCell ref="D4:F4"/>
    <mergeCell ref="F5:F6"/>
  </mergeCells>
  <hyperlinks>
    <hyperlink ref="G1" r:id="rId1" location="TOC!A1"/>
  </hyperlinks>
  <pageMargins left="0.7" right="0.7" top="0.75" bottom="0.75" header="0.3" footer="0.3"/>
  <pageSetup scale="83"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35"/>
  <sheetViews>
    <sheetView showGridLines="0" view="pageBreakPreview" zoomScaleNormal="100" zoomScaleSheetLayoutView="100" workbookViewId="0">
      <pane xSplit="1" ySplit="7" topLeftCell="B8" activePane="bottomRight" state="frozen"/>
      <selection pane="topRight" activeCell="C1" sqref="C1"/>
      <selection pane="bottomLeft" activeCell="A13" sqref="A13"/>
      <selection pane="bottomRight" sqref="A1:D1"/>
    </sheetView>
  </sheetViews>
  <sheetFormatPr defaultColWidth="9.140625" defaultRowHeight="12.75" x14ac:dyDescent="0.2"/>
  <cols>
    <col min="1" max="1" width="64.140625" style="65" bestFit="1" customWidth="1"/>
    <col min="2" max="2" width="20.28515625" style="65" customWidth="1"/>
    <col min="3" max="3" width="20" style="65" customWidth="1"/>
    <col min="4" max="4" width="21" style="65" bestFit="1" customWidth="1"/>
    <col min="5" max="16384" width="9.140625" style="15"/>
  </cols>
  <sheetData>
    <row r="1" spans="1:5" ht="15" x14ac:dyDescent="0.25">
      <c r="A1" s="598" t="s">
        <v>720</v>
      </c>
      <c r="B1" s="598"/>
      <c r="C1" s="598"/>
      <c r="D1" s="598"/>
      <c r="E1" s="1" t="s">
        <v>582</v>
      </c>
    </row>
    <row r="2" spans="1:5" x14ac:dyDescent="0.2">
      <c r="A2" s="195" t="s">
        <v>383</v>
      </c>
      <c r="B2" s="599" t="s">
        <v>525</v>
      </c>
      <c r="C2" s="599"/>
      <c r="D2" s="599"/>
    </row>
    <row r="3" spans="1:5" ht="13.5" x14ac:dyDescent="0.2">
      <c r="A3" s="68" t="s">
        <v>661</v>
      </c>
      <c r="B3" s="600">
        <v>13</v>
      </c>
      <c r="C3" s="600"/>
      <c r="D3" s="600"/>
    </row>
    <row r="4" spans="1:5" ht="13.5" x14ac:dyDescent="0.2">
      <c r="A4" s="195" t="s">
        <v>548</v>
      </c>
      <c r="B4" s="599">
        <v>12</v>
      </c>
      <c r="C4" s="599"/>
      <c r="D4" s="599"/>
    </row>
    <row r="5" spans="1:5" ht="24" x14ac:dyDescent="0.2">
      <c r="A5" s="405"/>
      <c r="B5" s="404" t="s">
        <v>625</v>
      </c>
      <c r="C5" s="404" t="s">
        <v>626</v>
      </c>
      <c r="D5" s="597" t="s">
        <v>387</v>
      </c>
    </row>
    <row r="6" spans="1:5" x14ac:dyDescent="0.2">
      <c r="A6" s="405" t="s">
        <v>434</v>
      </c>
      <c r="B6" s="406" t="s">
        <v>273</v>
      </c>
      <c r="C6" s="406" t="s">
        <v>273</v>
      </c>
      <c r="D6" s="597"/>
    </row>
    <row r="7" spans="1:5" x14ac:dyDescent="0.2">
      <c r="A7" s="69"/>
      <c r="B7" s="69"/>
      <c r="C7" s="69"/>
      <c r="D7" s="69"/>
    </row>
    <row r="8" spans="1:5" x14ac:dyDescent="0.2">
      <c r="A8" s="70" t="s">
        <v>435</v>
      </c>
      <c r="B8" s="178">
        <v>100853675.89019999</v>
      </c>
      <c r="C8" s="178">
        <v>101617845.1735</v>
      </c>
      <c r="D8" s="175">
        <v>-0.75200303843806493</v>
      </c>
    </row>
    <row r="9" spans="1:5" x14ac:dyDescent="0.2">
      <c r="A9" s="71"/>
      <c r="B9" s="72"/>
      <c r="C9" s="72"/>
      <c r="D9" s="179"/>
    </row>
    <row r="10" spans="1:5" x14ac:dyDescent="0.2">
      <c r="A10" s="70" t="s">
        <v>436</v>
      </c>
      <c r="B10" s="178">
        <v>145318096.65670002</v>
      </c>
      <c r="C10" s="178">
        <v>95252592.904799998</v>
      </c>
      <c r="D10" s="175">
        <v>52.56077784878557</v>
      </c>
    </row>
    <row r="11" spans="1:5" x14ac:dyDescent="0.2">
      <c r="A11" s="71"/>
      <c r="B11" s="72"/>
      <c r="C11" s="72"/>
      <c r="D11" s="179"/>
    </row>
    <row r="12" spans="1:5" x14ac:dyDescent="0.2">
      <c r="A12" s="70" t="s">
        <v>357</v>
      </c>
      <c r="B12" s="178">
        <v>246171772.54689997</v>
      </c>
      <c r="C12" s="178">
        <v>196870438.0783</v>
      </c>
      <c r="D12" s="178">
        <v>25.042527943678206</v>
      </c>
    </row>
    <row r="13" spans="1:5" x14ac:dyDescent="0.2">
      <c r="A13" s="71"/>
      <c r="B13" s="72"/>
      <c r="C13" s="72"/>
      <c r="D13" s="179"/>
    </row>
    <row r="14" spans="1:5" x14ac:dyDescent="0.2">
      <c r="A14" s="70" t="s">
        <v>437</v>
      </c>
      <c r="B14" s="178">
        <v>79263280.659999996</v>
      </c>
      <c r="C14" s="178">
        <v>66022248</v>
      </c>
      <c r="D14" s="175">
        <v>20.055410200513002</v>
      </c>
    </row>
    <row r="15" spans="1:5" x14ac:dyDescent="0.2">
      <c r="A15" s="71"/>
      <c r="B15" s="72"/>
      <c r="C15" s="72"/>
      <c r="D15" s="179"/>
    </row>
    <row r="16" spans="1:5" x14ac:dyDescent="0.2">
      <c r="A16" s="70" t="s">
        <v>438</v>
      </c>
      <c r="B16" s="180">
        <v>39209716.756499998</v>
      </c>
      <c r="C16" s="180">
        <v>51611961.016199999</v>
      </c>
      <c r="D16" s="175">
        <v>-24.029786924405329</v>
      </c>
    </row>
    <row r="17" spans="1:4" x14ac:dyDescent="0.2">
      <c r="A17" s="71"/>
      <c r="B17" s="181"/>
      <c r="C17" s="181"/>
      <c r="D17" s="179"/>
    </row>
    <row r="18" spans="1:4" x14ac:dyDescent="0.2">
      <c r="A18" s="70" t="s">
        <v>439</v>
      </c>
      <c r="B18" s="180">
        <v>118472997.4165</v>
      </c>
      <c r="C18" s="180">
        <v>117634209.01619999</v>
      </c>
      <c r="D18" s="178">
        <v>0.7130480217574231</v>
      </c>
    </row>
    <row r="19" spans="1:4" x14ac:dyDescent="0.2">
      <c r="A19" s="71"/>
      <c r="B19" s="72"/>
      <c r="C19" s="72"/>
      <c r="D19" s="179"/>
    </row>
    <row r="20" spans="1:4" x14ac:dyDescent="0.2">
      <c r="A20" s="70" t="s">
        <v>440</v>
      </c>
      <c r="B20" s="180">
        <v>127698775.1304</v>
      </c>
      <c r="C20" s="180">
        <v>79236229.062099993</v>
      </c>
      <c r="D20" s="178">
        <v>61.162105569560033</v>
      </c>
    </row>
    <row r="21" spans="1:4" x14ac:dyDescent="0.2">
      <c r="A21" s="71"/>
      <c r="B21" s="72"/>
      <c r="C21" s="72"/>
      <c r="D21" s="179"/>
    </row>
    <row r="22" spans="1:4" x14ac:dyDescent="0.2">
      <c r="A22" s="70" t="s">
        <v>441</v>
      </c>
      <c r="B22" s="180">
        <v>246171772.5469</v>
      </c>
      <c r="C22" s="180">
        <v>196870438.0783</v>
      </c>
      <c r="D22" s="178">
        <v>25.042527943678227</v>
      </c>
    </row>
    <row r="23" spans="1:4" x14ac:dyDescent="0.2">
      <c r="A23" s="71"/>
      <c r="B23" s="181"/>
      <c r="C23" s="181"/>
      <c r="D23" s="179"/>
    </row>
    <row r="24" spans="1:4" x14ac:dyDescent="0.2">
      <c r="A24" s="70" t="s">
        <v>442</v>
      </c>
      <c r="B24" s="180">
        <v>249475460.55298746</v>
      </c>
      <c r="C24" s="180">
        <v>223178018.3398</v>
      </c>
      <c r="D24" s="178">
        <v>11.783168615265804</v>
      </c>
    </row>
    <row r="25" spans="1:4" x14ac:dyDescent="0.2">
      <c r="A25" s="73"/>
      <c r="B25" s="178"/>
      <c r="C25" s="178"/>
      <c r="D25" s="179"/>
    </row>
    <row r="26" spans="1:4" x14ac:dyDescent="0.2">
      <c r="A26" s="54" t="s">
        <v>443</v>
      </c>
      <c r="B26" s="178">
        <v>158606143.72083968</v>
      </c>
      <c r="C26" s="178">
        <v>168248537.9621</v>
      </c>
      <c r="D26" s="175">
        <v>-5.7310419205142686</v>
      </c>
    </row>
    <row r="27" spans="1:4" x14ac:dyDescent="0.2">
      <c r="A27" s="171"/>
      <c r="B27" s="178"/>
      <c r="C27" s="178"/>
      <c r="D27" s="175"/>
    </row>
    <row r="28" spans="1:4" x14ac:dyDescent="0.2">
      <c r="A28" s="54" t="s">
        <v>444</v>
      </c>
      <c r="B28" s="178">
        <v>13525877.456612919</v>
      </c>
      <c r="C28" s="178">
        <v>19247651.101</v>
      </c>
      <c r="D28" s="175">
        <v>-29.72712677699052</v>
      </c>
    </row>
    <row r="29" spans="1:4" x14ac:dyDescent="0.2">
      <c r="A29" s="172"/>
      <c r="B29" s="178"/>
      <c r="C29" s="178"/>
      <c r="D29" s="175"/>
    </row>
    <row r="30" spans="1:4" x14ac:dyDescent="0.2">
      <c r="A30" s="70" t="s">
        <v>445</v>
      </c>
      <c r="B30" s="178">
        <v>172132021.17745256</v>
      </c>
      <c r="C30" s="178">
        <v>187496189.06310001</v>
      </c>
      <c r="D30" s="178">
        <v>-8.1943894232841092</v>
      </c>
    </row>
    <row r="31" spans="1:4" x14ac:dyDescent="0.2">
      <c r="A31" s="71"/>
      <c r="B31" s="178"/>
      <c r="C31" s="178"/>
      <c r="D31" s="179"/>
    </row>
    <row r="32" spans="1:4" x14ac:dyDescent="0.2">
      <c r="A32" s="70" t="s">
        <v>446</v>
      </c>
      <c r="B32" s="178">
        <v>77343439.375534877</v>
      </c>
      <c r="C32" s="178">
        <v>35681829.276699997</v>
      </c>
      <c r="D32" s="178">
        <v>116.75861620143908</v>
      </c>
    </row>
    <row r="33" spans="1:3" x14ac:dyDescent="0.2">
      <c r="A33" s="65" t="s">
        <v>780</v>
      </c>
      <c r="B33" s="66"/>
      <c r="C33" s="66"/>
    </row>
    <row r="34" spans="1:3" ht="13.5" x14ac:dyDescent="0.2">
      <c r="A34" s="173" t="s">
        <v>741</v>
      </c>
      <c r="B34" s="66"/>
      <c r="C34" s="66"/>
    </row>
    <row r="35" spans="1:3" ht="13.5" x14ac:dyDescent="0.2">
      <c r="A35" s="65" t="s">
        <v>742</v>
      </c>
      <c r="B35" s="66"/>
      <c r="C35" s="66"/>
    </row>
  </sheetData>
  <mergeCells count="5">
    <mergeCell ref="D5:D6"/>
    <mergeCell ref="A1:D1"/>
    <mergeCell ref="B2:D2"/>
    <mergeCell ref="B3:D3"/>
    <mergeCell ref="B4:D4"/>
  </mergeCells>
  <hyperlinks>
    <hyperlink ref="E1" r:id="rId1" location="TOC!A1"/>
  </hyperlinks>
  <pageMargins left="0.7" right="0.7" top="0.75" bottom="0.75" header="0.3" footer="0.3"/>
  <pageSetup scale="72"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4"/>
  <sheetViews>
    <sheetView showGridLines="0" view="pageBreakPreview" zoomScaleNormal="100" zoomScaleSheetLayoutView="100" workbookViewId="0">
      <pane ySplit="7" topLeftCell="A8" activePane="bottomLeft" state="frozen"/>
      <selection pane="bottomLeft" sqref="A1:D1"/>
    </sheetView>
  </sheetViews>
  <sheetFormatPr defaultColWidth="9.140625" defaultRowHeight="12.75" x14ac:dyDescent="0.2"/>
  <cols>
    <col min="1" max="1" width="54.28515625" style="65" customWidth="1"/>
    <col min="2" max="3" width="25" style="65" customWidth="1"/>
    <col min="4" max="4" width="21" style="65" customWidth="1"/>
    <col min="5" max="16384" width="9.140625" style="15"/>
  </cols>
  <sheetData>
    <row r="1" spans="1:5" ht="15" x14ac:dyDescent="0.25">
      <c r="A1" s="598" t="s">
        <v>721</v>
      </c>
      <c r="B1" s="598"/>
      <c r="C1" s="598"/>
      <c r="D1" s="598"/>
      <c r="E1" s="1" t="s">
        <v>582</v>
      </c>
    </row>
    <row r="2" spans="1:5" x14ac:dyDescent="0.2">
      <c r="A2" s="195" t="s">
        <v>383</v>
      </c>
      <c r="B2" s="599" t="s">
        <v>526</v>
      </c>
      <c r="C2" s="599"/>
      <c r="D2" s="599"/>
    </row>
    <row r="3" spans="1:5" ht="13.5" x14ac:dyDescent="0.2">
      <c r="A3" s="429" t="s">
        <v>663</v>
      </c>
      <c r="B3" s="599">
        <v>22</v>
      </c>
      <c r="C3" s="599"/>
      <c r="D3" s="599"/>
    </row>
    <row r="4" spans="1:5" ht="13.5" x14ac:dyDescent="0.2">
      <c r="A4" s="195" t="s">
        <v>549</v>
      </c>
      <c r="B4" s="599">
        <v>18</v>
      </c>
      <c r="C4" s="599"/>
      <c r="D4" s="599"/>
    </row>
    <row r="5" spans="1:5" x14ac:dyDescent="0.2">
      <c r="A5" s="601"/>
      <c r="B5" s="597" t="s">
        <v>625</v>
      </c>
      <c r="C5" s="597" t="s">
        <v>626</v>
      </c>
      <c r="D5" s="597" t="s">
        <v>530</v>
      </c>
    </row>
    <row r="6" spans="1:5" x14ac:dyDescent="0.2">
      <c r="A6" s="601"/>
      <c r="B6" s="602"/>
      <c r="C6" s="602"/>
      <c r="D6" s="597"/>
    </row>
    <row r="7" spans="1:5" x14ac:dyDescent="0.2">
      <c r="A7" s="423" t="s">
        <v>434</v>
      </c>
      <c r="B7" s="424" t="s">
        <v>273</v>
      </c>
      <c r="C7" s="424" t="s">
        <v>273</v>
      </c>
      <c r="D7" s="597"/>
    </row>
    <row r="8" spans="1:5" x14ac:dyDescent="0.2">
      <c r="A8" s="69"/>
      <c r="B8" s="69"/>
      <c r="C8" s="69"/>
      <c r="D8" s="69"/>
    </row>
    <row r="9" spans="1:5" x14ac:dyDescent="0.2">
      <c r="A9" s="70" t="s">
        <v>435</v>
      </c>
      <c r="B9" s="178">
        <v>1460010199.5039999</v>
      </c>
      <c r="C9" s="178">
        <v>1911713615.3204999</v>
      </c>
      <c r="D9" s="179">
        <v>-23.628194735683337</v>
      </c>
    </row>
    <row r="10" spans="1:5" x14ac:dyDescent="0.2">
      <c r="A10" s="71"/>
      <c r="B10" s="72"/>
      <c r="C10" s="72"/>
      <c r="D10" s="179"/>
    </row>
    <row r="11" spans="1:5" x14ac:dyDescent="0.2">
      <c r="A11" s="70" t="s">
        <v>436</v>
      </c>
      <c r="B11" s="178">
        <v>2278418967.5205002</v>
      </c>
      <c r="C11" s="178">
        <v>2957926298.5025005</v>
      </c>
      <c r="D11" s="179">
        <v>-22.972422650490387</v>
      </c>
    </row>
    <row r="12" spans="1:5" x14ac:dyDescent="0.2">
      <c r="A12" s="71"/>
      <c r="B12" s="72"/>
      <c r="C12" s="72"/>
      <c r="D12" s="179"/>
    </row>
    <row r="13" spans="1:5" x14ac:dyDescent="0.2">
      <c r="A13" s="70" t="s">
        <v>357</v>
      </c>
      <c r="B13" s="178">
        <v>3738429167.0245004</v>
      </c>
      <c r="C13" s="178">
        <v>4869639913.823</v>
      </c>
      <c r="D13" s="179">
        <v>-23.229864359938311</v>
      </c>
    </row>
    <row r="14" spans="1:5" x14ac:dyDescent="0.2">
      <c r="A14" s="71"/>
      <c r="B14" s="72"/>
      <c r="C14" s="72"/>
      <c r="D14" s="179"/>
    </row>
    <row r="15" spans="1:5" x14ac:dyDescent="0.2">
      <c r="A15" s="70" t="s">
        <v>437</v>
      </c>
      <c r="B15" s="178">
        <v>28977234.7674</v>
      </c>
      <c r="C15" s="178">
        <v>732555314.51630008</v>
      </c>
      <c r="D15" s="179">
        <v>-96.044362221775231</v>
      </c>
    </row>
    <row r="16" spans="1:5" x14ac:dyDescent="0.2">
      <c r="A16" s="71"/>
      <c r="B16" s="72"/>
      <c r="C16" s="72"/>
      <c r="D16" s="179"/>
    </row>
    <row r="17" spans="1:4" x14ac:dyDescent="0.2">
      <c r="A17" s="70" t="s">
        <v>438</v>
      </c>
      <c r="B17" s="180">
        <v>1514479328.3427002</v>
      </c>
      <c r="C17" s="180">
        <v>2157605449.2217007</v>
      </c>
      <c r="D17" s="179">
        <v>-29.807401585447014</v>
      </c>
    </row>
    <row r="18" spans="1:4" x14ac:dyDescent="0.2">
      <c r="A18" s="71"/>
      <c r="B18" s="181"/>
      <c r="C18" s="181"/>
      <c r="D18" s="179"/>
    </row>
    <row r="19" spans="1:4" x14ac:dyDescent="0.2">
      <c r="A19" s="70" t="s">
        <v>439</v>
      </c>
      <c r="B19" s="180">
        <v>1543456563.1101003</v>
      </c>
      <c r="C19" s="180">
        <v>2890160763.7379999</v>
      </c>
      <c r="D19" s="179">
        <v>-46.596169234756857</v>
      </c>
    </row>
    <row r="20" spans="1:4" x14ac:dyDescent="0.2">
      <c r="A20" s="71"/>
      <c r="B20" s="72"/>
      <c r="C20" s="72"/>
      <c r="D20" s="179"/>
    </row>
    <row r="21" spans="1:4" x14ac:dyDescent="0.2">
      <c r="A21" s="70" t="s">
        <v>440</v>
      </c>
      <c r="B21" s="180">
        <v>2194972603.8344002</v>
      </c>
      <c r="C21" s="180">
        <v>1979479150.085</v>
      </c>
      <c r="D21" s="179">
        <v>10.886371485152878</v>
      </c>
    </row>
    <row r="22" spans="1:4" x14ac:dyDescent="0.2">
      <c r="A22" s="71"/>
      <c r="B22" s="72"/>
      <c r="C22" s="72"/>
      <c r="D22" s="179"/>
    </row>
    <row r="23" spans="1:4" x14ac:dyDescent="0.2">
      <c r="A23" s="70" t="s">
        <v>441</v>
      </c>
      <c r="B23" s="180">
        <v>3738429166.9445004</v>
      </c>
      <c r="C23" s="180">
        <v>4869639913.823</v>
      </c>
      <c r="D23" s="179">
        <v>-23.229864361581143</v>
      </c>
    </row>
    <row r="24" spans="1:4" x14ac:dyDescent="0.2">
      <c r="A24" s="71"/>
      <c r="B24" s="181"/>
      <c r="C24" s="181"/>
      <c r="D24" s="179"/>
    </row>
    <row r="25" spans="1:4" x14ac:dyDescent="0.2">
      <c r="A25" s="70" t="s">
        <v>442</v>
      </c>
      <c r="B25" s="180">
        <v>1550809761.081501</v>
      </c>
      <c r="C25" s="180">
        <v>1623192959.5080755</v>
      </c>
      <c r="D25" s="179">
        <v>-4.4593095357258639</v>
      </c>
    </row>
    <row r="26" spans="1:4" x14ac:dyDescent="0.2">
      <c r="A26" s="73"/>
      <c r="B26" s="178"/>
      <c r="C26" s="178"/>
      <c r="D26" s="179"/>
    </row>
    <row r="27" spans="1:4" x14ac:dyDescent="0.2">
      <c r="A27" s="75" t="s">
        <v>527</v>
      </c>
      <c r="B27" s="178">
        <v>53461705.181500003</v>
      </c>
      <c r="C27" s="178">
        <v>82708634.15811339</v>
      </c>
      <c r="D27" s="179">
        <v>-35.361397602942255</v>
      </c>
    </row>
    <row r="28" spans="1:4" x14ac:dyDescent="0.2">
      <c r="A28" s="71"/>
      <c r="B28" s="178"/>
      <c r="C28" s="178"/>
      <c r="D28" s="179"/>
    </row>
    <row r="29" spans="1:4" x14ac:dyDescent="0.2">
      <c r="A29" s="70" t="s">
        <v>445</v>
      </c>
      <c r="B29" s="178">
        <v>1062384902.5954223</v>
      </c>
      <c r="C29" s="178">
        <v>1109156928.5255632</v>
      </c>
      <c r="D29" s="179">
        <v>-4.2168988650070016</v>
      </c>
    </row>
    <row r="30" spans="1:4" x14ac:dyDescent="0.2">
      <c r="A30" s="71"/>
      <c r="B30" s="178"/>
      <c r="C30" s="178"/>
      <c r="D30" s="179"/>
    </row>
    <row r="31" spans="1:4" x14ac:dyDescent="0.2">
      <c r="A31" s="70" t="s">
        <v>446</v>
      </c>
      <c r="B31" s="178">
        <v>482724586.73337841</v>
      </c>
      <c r="C31" s="178">
        <v>513938993.09311187</v>
      </c>
      <c r="D31" s="179">
        <v>-6.0735625782880165</v>
      </c>
    </row>
    <row r="32" spans="1:4" x14ac:dyDescent="0.2">
      <c r="A32" s="428" t="s">
        <v>780</v>
      </c>
      <c r="B32" s="66"/>
      <c r="C32" s="66"/>
    </row>
    <row r="33" spans="1:4" ht="13.5" x14ac:dyDescent="0.2">
      <c r="A33" s="431" t="s">
        <v>738</v>
      </c>
      <c r="B33" s="430"/>
      <c r="C33" s="430"/>
      <c r="D33" s="430"/>
    </row>
    <row r="34" spans="1:4" ht="13.5" x14ac:dyDescent="0.2">
      <c r="A34" s="432" t="s">
        <v>664</v>
      </c>
    </row>
  </sheetData>
  <mergeCells count="8">
    <mergeCell ref="A1:D1"/>
    <mergeCell ref="B2:D2"/>
    <mergeCell ref="B3:D3"/>
    <mergeCell ref="B4:D4"/>
    <mergeCell ref="A5:A6"/>
    <mergeCell ref="B5:B6"/>
    <mergeCell ref="C5:C6"/>
    <mergeCell ref="D5:D7"/>
  </mergeCells>
  <hyperlinks>
    <hyperlink ref="E1" r:id="rId1" location="TOC!A1"/>
  </hyperlinks>
  <pageMargins left="0.7" right="0.7" top="0.75" bottom="0.75" header="0.3" footer="0.3"/>
  <pageSetup scale="72" orientation="portrait" r:id="rId2"/>
  <colBreaks count="1" manualBreakCount="1">
    <brk id="4" max="38"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5"/>
  <sheetViews>
    <sheetView showGridLines="0" view="pageBreakPreview" zoomScaleNormal="100" zoomScaleSheetLayoutView="100" workbookViewId="0">
      <pane ySplit="6" topLeftCell="A7" activePane="bottomLeft" state="frozen"/>
      <selection pane="bottomLeft" sqref="A1:D1"/>
    </sheetView>
  </sheetViews>
  <sheetFormatPr defaultColWidth="9.140625" defaultRowHeight="12.75" x14ac:dyDescent="0.2"/>
  <cols>
    <col min="1" max="1" width="68.5703125" style="56" customWidth="1"/>
    <col min="2" max="3" width="25" style="56" bestFit="1" customWidth="1"/>
    <col min="4" max="4" width="21" style="56" bestFit="1" customWidth="1"/>
    <col min="5" max="16384" width="9.140625" style="13"/>
  </cols>
  <sheetData>
    <row r="1" spans="1:5" ht="15" x14ac:dyDescent="0.25">
      <c r="A1" s="603" t="s">
        <v>722</v>
      </c>
      <c r="B1" s="603"/>
      <c r="C1" s="603"/>
      <c r="D1" s="603"/>
      <c r="E1" s="1" t="s">
        <v>582</v>
      </c>
    </row>
    <row r="2" spans="1:5" ht="13.5" thickBot="1" x14ac:dyDescent="0.25">
      <c r="A2" s="50" t="s">
        <v>383</v>
      </c>
      <c r="B2" s="560" t="s">
        <v>529</v>
      </c>
      <c r="C2" s="560"/>
      <c r="D2" s="560"/>
    </row>
    <row r="3" spans="1:5" ht="14.25" thickBot="1" x14ac:dyDescent="0.25">
      <c r="A3" s="433" t="s">
        <v>665</v>
      </c>
      <c r="B3" s="560">
        <v>7</v>
      </c>
      <c r="C3" s="560"/>
      <c r="D3" s="560"/>
    </row>
    <row r="4" spans="1:5" ht="13.5" x14ac:dyDescent="0.2">
      <c r="A4" s="50" t="s">
        <v>666</v>
      </c>
      <c r="B4" s="560">
        <v>6</v>
      </c>
      <c r="C4" s="560"/>
      <c r="D4" s="560"/>
    </row>
    <row r="5" spans="1:5" ht="24" x14ac:dyDescent="0.2">
      <c r="A5" s="202"/>
      <c r="B5" s="426" t="s">
        <v>625</v>
      </c>
      <c r="C5" s="426" t="s">
        <v>626</v>
      </c>
      <c r="D5" s="593" t="s">
        <v>530</v>
      </c>
    </row>
    <row r="6" spans="1:5" x14ac:dyDescent="0.2">
      <c r="A6" s="198" t="s">
        <v>434</v>
      </c>
      <c r="B6" s="427" t="s">
        <v>273</v>
      </c>
      <c r="C6" s="427" t="s">
        <v>273</v>
      </c>
      <c r="D6" s="594"/>
    </row>
    <row r="7" spans="1:5" x14ac:dyDescent="0.2">
      <c r="A7" s="51"/>
      <c r="B7" s="51"/>
      <c r="C7" s="51"/>
      <c r="D7" s="51"/>
    </row>
    <row r="8" spans="1:5" x14ac:dyDescent="0.2">
      <c r="A8" s="52" t="s">
        <v>435</v>
      </c>
      <c r="B8" s="174">
        <v>18300982</v>
      </c>
      <c r="C8" s="174">
        <v>16770538</v>
      </c>
      <c r="D8" s="175">
        <v>9.1257895244624834</v>
      </c>
    </row>
    <row r="9" spans="1:5" x14ac:dyDescent="0.2">
      <c r="A9" s="53"/>
      <c r="B9" s="107"/>
      <c r="C9" s="107"/>
      <c r="D9" s="175"/>
    </row>
    <row r="10" spans="1:5" x14ac:dyDescent="0.2">
      <c r="A10" s="52" t="s">
        <v>436</v>
      </c>
      <c r="B10" s="174">
        <v>92838054</v>
      </c>
      <c r="C10" s="174">
        <v>95870459</v>
      </c>
      <c r="D10" s="175">
        <v>-3.1630233459088788</v>
      </c>
    </row>
    <row r="11" spans="1:5" x14ac:dyDescent="0.2">
      <c r="A11" s="53"/>
      <c r="B11" s="107"/>
      <c r="C11" s="107"/>
      <c r="D11" s="175"/>
    </row>
    <row r="12" spans="1:5" x14ac:dyDescent="0.2">
      <c r="A12" s="52" t="s">
        <v>357</v>
      </c>
      <c r="B12" s="174">
        <v>111139036</v>
      </c>
      <c r="C12" s="174">
        <v>112640997</v>
      </c>
      <c r="D12" s="175">
        <v>-1.333405278719257</v>
      </c>
    </row>
    <row r="13" spans="1:5" x14ac:dyDescent="0.2">
      <c r="A13" s="53"/>
      <c r="B13" s="107"/>
      <c r="C13" s="107"/>
      <c r="D13" s="175"/>
    </row>
    <row r="14" spans="1:5" x14ac:dyDescent="0.2">
      <c r="A14" s="52" t="s">
        <v>437</v>
      </c>
      <c r="B14" s="174">
        <v>8397399</v>
      </c>
      <c r="C14" s="174">
        <v>10186906</v>
      </c>
      <c r="D14" s="175">
        <v>-17.566737142759539</v>
      </c>
    </row>
    <row r="15" spans="1:5" x14ac:dyDescent="0.2">
      <c r="A15" s="53"/>
      <c r="B15" s="107"/>
      <c r="C15" s="107"/>
      <c r="D15" s="175"/>
    </row>
    <row r="16" spans="1:5" x14ac:dyDescent="0.2">
      <c r="A16" s="52" t="s">
        <v>438</v>
      </c>
      <c r="B16" s="176">
        <v>31371071</v>
      </c>
      <c r="C16" s="176">
        <v>50349908</v>
      </c>
      <c r="D16" s="175">
        <v>-37.693886153674796</v>
      </c>
    </row>
    <row r="17" spans="1:4" x14ac:dyDescent="0.2">
      <c r="A17" s="53"/>
      <c r="B17" s="177"/>
      <c r="C17" s="177"/>
      <c r="D17" s="175"/>
    </row>
    <row r="18" spans="1:4" x14ac:dyDescent="0.2">
      <c r="A18" s="52" t="s">
        <v>439</v>
      </c>
      <c r="B18" s="176">
        <v>39768470</v>
      </c>
      <c r="C18" s="176">
        <v>60536814</v>
      </c>
      <c r="D18" s="175">
        <v>-34.306965675464852</v>
      </c>
    </row>
    <row r="19" spans="1:4" x14ac:dyDescent="0.2">
      <c r="A19" s="53"/>
      <c r="B19" s="107"/>
      <c r="C19" s="107"/>
      <c r="D19" s="175"/>
    </row>
    <row r="20" spans="1:4" x14ac:dyDescent="0.2">
      <c r="A20" s="52" t="s">
        <v>440</v>
      </c>
      <c r="B20" s="176">
        <v>71370566</v>
      </c>
      <c r="C20" s="176">
        <v>52104179</v>
      </c>
      <c r="D20" s="175">
        <v>36.976663618478661</v>
      </c>
    </row>
    <row r="21" spans="1:4" x14ac:dyDescent="0.2">
      <c r="A21" s="53"/>
      <c r="B21" s="107"/>
      <c r="C21" s="107"/>
      <c r="D21" s="175"/>
    </row>
    <row r="22" spans="1:4" x14ac:dyDescent="0.2">
      <c r="A22" s="52" t="s">
        <v>441</v>
      </c>
      <c r="B22" s="176">
        <v>111139036</v>
      </c>
      <c r="C22" s="176">
        <v>112640993</v>
      </c>
      <c r="D22" s="175">
        <v>-1.3334017749648213</v>
      </c>
    </row>
    <row r="23" spans="1:4" x14ac:dyDescent="0.2">
      <c r="A23" s="53"/>
      <c r="B23" s="177"/>
      <c r="C23" s="177"/>
      <c r="D23" s="175"/>
    </row>
    <row r="24" spans="1:4" x14ac:dyDescent="0.2">
      <c r="A24" s="52" t="s">
        <v>442</v>
      </c>
      <c r="B24" s="176">
        <v>68442963</v>
      </c>
      <c r="C24" s="176">
        <v>62205250</v>
      </c>
      <c r="D24" s="175">
        <v>10.027631108306775</v>
      </c>
    </row>
    <row r="25" spans="1:4" x14ac:dyDescent="0.2">
      <c r="A25" s="53"/>
      <c r="B25" s="107"/>
      <c r="C25" s="107"/>
      <c r="D25" s="175"/>
    </row>
    <row r="26" spans="1:4" x14ac:dyDescent="0.2">
      <c r="A26" s="54" t="s">
        <v>443</v>
      </c>
      <c r="B26" s="174" t="s">
        <v>382</v>
      </c>
      <c r="C26" s="174" t="s">
        <v>382</v>
      </c>
      <c r="D26" s="175" t="s">
        <v>447</v>
      </c>
    </row>
    <row r="27" spans="1:4" x14ac:dyDescent="0.2">
      <c r="A27" s="55"/>
      <c r="B27" s="174"/>
      <c r="C27" s="174"/>
      <c r="D27" s="175"/>
    </row>
    <row r="28" spans="1:4" x14ac:dyDescent="0.2">
      <c r="A28" s="54" t="s">
        <v>444</v>
      </c>
      <c r="B28" s="174" t="s">
        <v>382</v>
      </c>
      <c r="C28" s="174" t="s">
        <v>382</v>
      </c>
      <c r="D28" s="175" t="s">
        <v>447</v>
      </c>
    </row>
    <row r="29" spans="1:4" x14ac:dyDescent="0.2">
      <c r="A29" s="53"/>
      <c r="B29" s="174"/>
      <c r="C29" s="174"/>
      <c r="D29" s="175"/>
    </row>
    <row r="30" spans="1:4" x14ac:dyDescent="0.2">
      <c r="A30" s="52" t="s">
        <v>445</v>
      </c>
      <c r="B30" s="174">
        <v>43059884</v>
      </c>
      <c r="C30" s="174">
        <v>39036229.620000005</v>
      </c>
      <c r="D30" s="175">
        <v>10.307487221917809</v>
      </c>
    </row>
    <row r="31" spans="1:4" x14ac:dyDescent="0.2">
      <c r="A31" s="53"/>
      <c r="B31" s="174"/>
      <c r="C31" s="174"/>
      <c r="D31" s="175"/>
    </row>
    <row r="32" spans="1:4" x14ac:dyDescent="0.2">
      <c r="A32" s="52" t="s">
        <v>446</v>
      </c>
      <c r="B32" s="174">
        <v>25383079</v>
      </c>
      <c r="C32" s="174">
        <v>23169020.379999999</v>
      </c>
      <c r="D32" s="175">
        <v>9.556116675141018</v>
      </c>
    </row>
    <row r="33" spans="1:4" x14ac:dyDescent="0.2">
      <c r="A33" s="434" t="s">
        <v>768</v>
      </c>
      <c r="B33" s="435"/>
      <c r="C33" s="435"/>
      <c r="D33" s="435"/>
    </row>
    <row r="34" spans="1:4" ht="13.5" x14ac:dyDescent="0.2">
      <c r="A34" s="436" t="s">
        <v>738</v>
      </c>
      <c r="B34" s="437"/>
      <c r="C34" s="437"/>
      <c r="D34" s="437"/>
    </row>
    <row r="35" spans="1:4" ht="13.5" x14ac:dyDescent="0.2">
      <c r="A35" s="438" t="s">
        <v>646</v>
      </c>
    </row>
  </sheetData>
  <mergeCells count="5">
    <mergeCell ref="A1:D1"/>
    <mergeCell ref="B2:D2"/>
    <mergeCell ref="B3:D3"/>
    <mergeCell ref="B4:D4"/>
    <mergeCell ref="D5:D6"/>
  </mergeCells>
  <hyperlinks>
    <hyperlink ref="E1" r:id="rId1" location="TOC!A1"/>
  </hyperlinks>
  <pageMargins left="0.7" right="0.7" top="0.75" bottom="0.75" header="0.3" footer="0.3"/>
  <pageSetup scale="6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C20"/>
  <sheetViews>
    <sheetView showGridLines="0" view="pageBreakPreview" zoomScaleNormal="100" zoomScaleSheetLayoutView="100" workbookViewId="0">
      <selection activeCell="B7" sqref="B7"/>
    </sheetView>
  </sheetViews>
  <sheetFormatPr defaultRowHeight="15" x14ac:dyDescent="0.25"/>
  <cols>
    <col min="1" max="1" width="13.140625" customWidth="1"/>
    <col min="2" max="2" width="77.7109375" customWidth="1"/>
  </cols>
  <sheetData>
    <row r="1" spans="1:3" ht="24.95" customHeight="1" x14ac:dyDescent="0.25">
      <c r="A1" s="472" t="s">
        <v>551</v>
      </c>
      <c r="B1" s="473"/>
      <c r="C1" s="1" t="s">
        <v>582</v>
      </c>
    </row>
    <row r="2" spans="1:3" ht="20.100000000000001" customHeight="1" x14ac:dyDescent="0.25">
      <c r="A2" s="234" t="s">
        <v>552</v>
      </c>
      <c r="B2" s="232" t="s">
        <v>553</v>
      </c>
    </row>
    <row r="3" spans="1:3" ht="20.100000000000001" customHeight="1" x14ac:dyDescent="0.25">
      <c r="A3" s="235" t="s">
        <v>554</v>
      </c>
      <c r="B3" s="233" t="s">
        <v>555</v>
      </c>
    </row>
    <row r="4" spans="1:3" ht="20.100000000000001" customHeight="1" x14ac:dyDescent="0.25">
      <c r="A4" s="235" t="s">
        <v>528</v>
      </c>
      <c r="B4" s="233" t="s">
        <v>556</v>
      </c>
    </row>
    <row r="5" spans="1:3" ht="20.100000000000001" customHeight="1" x14ac:dyDescent="0.25">
      <c r="A5" s="235" t="s">
        <v>557</v>
      </c>
      <c r="B5" s="233" t="s">
        <v>558</v>
      </c>
    </row>
    <row r="6" spans="1:3" ht="20.100000000000001" customHeight="1" x14ac:dyDescent="0.25">
      <c r="A6" s="235" t="s">
        <v>559</v>
      </c>
      <c r="B6" s="233" t="s">
        <v>560</v>
      </c>
    </row>
    <row r="7" spans="1:3" ht="20.100000000000001" customHeight="1" x14ac:dyDescent="0.25">
      <c r="A7" s="235" t="s">
        <v>736</v>
      </c>
      <c r="B7" s="233" t="s">
        <v>598</v>
      </c>
    </row>
    <row r="8" spans="1:3" ht="20.100000000000001" customHeight="1" x14ac:dyDescent="0.25">
      <c r="A8" s="235" t="s">
        <v>542</v>
      </c>
      <c r="B8" s="233" t="s">
        <v>599</v>
      </c>
    </row>
    <row r="9" spans="1:3" ht="20.100000000000001" customHeight="1" x14ac:dyDescent="0.25">
      <c r="A9" s="235" t="s">
        <v>561</v>
      </c>
      <c r="B9" s="233" t="s">
        <v>562</v>
      </c>
    </row>
    <row r="10" spans="1:3" ht="20.100000000000001" customHeight="1" x14ac:dyDescent="0.25">
      <c r="A10" s="235" t="s">
        <v>563</v>
      </c>
      <c r="B10" s="233" t="s">
        <v>564</v>
      </c>
    </row>
    <row r="11" spans="1:3" ht="20.100000000000001" customHeight="1" x14ac:dyDescent="0.25">
      <c r="A11" s="235" t="s">
        <v>565</v>
      </c>
      <c r="B11" s="233" t="s">
        <v>566</v>
      </c>
    </row>
    <row r="12" spans="1:3" ht="20.100000000000001" customHeight="1" x14ac:dyDescent="0.25">
      <c r="A12" s="235" t="s">
        <v>273</v>
      </c>
      <c r="B12" s="233" t="s">
        <v>567</v>
      </c>
    </row>
    <row r="13" spans="1:3" ht="20.100000000000001" customHeight="1" x14ac:dyDescent="0.25">
      <c r="A13" s="235" t="s">
        <v>568</v>
      </c>
      <c r="B13" s="233" t="s">
        <v>569</v>
      </c>
    </row>
    <row r="14" spans="1:3" ht="20.100000000000001" customHeight="1" x14ac:dyDescent="0.25">
      <c r="A14" s="235" t="s">
        <v>575</v>
      </c>
      <c r="B14" s="233" t="s">
        <v>576</v>
      </c>
    </row>
    <row r="15" spans="1:3" ht="20.100000000000001" customHeight="1" x14ac:dyDescent="0.25">
      <c r="A15" s="235" t="s">
        <v>577</v>
      </c>
      <c r="B15" s="233" t="s">
        <v>578</v>
      </c>
    </row>
    <row r="16" spans="1:3" ht="20.100000000000001" customHeight="1" x14ac:dyDescent="0.25">
      <c r="A16" s="235" t="s">
        <v>570</v>
      </c>
      <c r="B16" s="233" t="s">
        <v>571</v>
      </c>
    </row>
    <row r="17" spans="1:2" ht="20.100000000000001" customHeight="1" x14ac:dyDescent="0.25">
      <c r="A17" s="235" t="s">
        <v>262</v>
      </c>
      <c r="B17" s="233" t="s">
        <v>572</v>
      </c>
    </row>
    <row r="18" spans="1:2" ht="20.100000000000001" customHeight="1" x14ac:dyDescent="0.25">
      <c r="A18" s="235" t="s">
        <v>573</v>
      </c>
      <c r="B18" s="233" t="s">
        <v>574</v>
      </c>
    </row>
    <row r="19" spans="1:2" ht="20.100000000000001" customHeight="1" x14ac:dyDescent="0.25">
      <c r="A19" s="236" t="s">
        <v>579</v>
      </c>
      <c r="B19" s="237" t="s">
        <v>580</v>
      </c>
    </row>
    <row r="20" spans="1:2" ht="17.100000000000001" customHeight="1" x14ac:dyDescent="0.25"/>
  </sheetData>
  <mergeCells count="1">
    <mergeCell ref="A1:B1"/>
  </mergeCells>
  <hyperlinks>
    <hyperlink ref="C1" r:id="rId1" location="TOC!A1"/>
  </hyperlinks>
  <pageMargins left="0.7" right="0.7" top="0.75" bottom="0.75" header="0.3" footer="0.3"/>
  <pageSetup scale="9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35"/>
  <sheetViews>
    <sheetView showGridLines="0" view="pageBreakPreview" zoomScaleNormal="100" zoomScaleSheetLayoutView="100" workbookViewId="0">
      <pane ySplit="6" topLeftCell="A7" activePane="bottomLeft" state="frozen"/>
      <selection pane="bottomLeft" activeCell="H1" sqref="H1"/>
    </sheetView>
  </sheetViews>
  <sheetFormatPr defaultColWidth="9.140625" defaultRowHeight="12.75" x14ac:dyDescent="0.2"/>
  <cols>
    <col min="1" max="1" width="70" style="29" customWidth="1"/>
    <col min="2" max="3" width="25" style="29" customWidth="1"/>
    <col min="4" max="4" width="19.42578125" style="29" customWidth="1"/>
    <col min="5" max="16384" width="9.140625" style="28"/>
  </cols>
  <sheetData>
    <row r="1" spans="1:5" ht="15" x14ac:dyDescent="0.25">
      <c r="A1" s="595" t="s">
        <v>723</v>
      </c>
      <c r="B1" s="595"/>
      <c r="C1" s="595"/>
      <c r="D1" s="595"/>
      <c r="E1" s="1" t="s">
        <v>582</v>
      </c>
    </row>
    <row r="2" spans="1:5" ht="13.5" thickBot="1" x14ac:dyDescent="0.25">
      <c r="A2" s="361" t="s">
        <v>383</v>
      </c>
      <c r="B2" s="604" t="s">
        <v>531</v>
      </c>
      <c r="C2" s="604"/>
      <c r="D2" s="604"/>
    </row>
    <row r="3" spans="1:5" ht="14.25" thickBot="1" x14ac:dyDescent="0.25">
      <c r="A3" s="362" t="s">
        <v>652</v>
      </c>
      <c r="B3" s="604">
        <v>11</v>
      </c>
      <c r="C3" s="604"/>
      <c r="D3" s="604"/>
    </row>
    <row r="4" spans="1:5" ht="13.5" x14ac:dyDescent="0.2">
      <c r="A4" s="361" t="s">
        <v>653</v>
      </c>
      <c r="B4" s="604">
        <v>5</v>
      </c>
      <c r="C4" s="604"/>
      <c r="D4" s="604"/>
    </row>
    <row r="5" spans="1:5" ht="24" x14ac:dyDescent="0.2">
      <c r="A5" s="198"/>
      <c r="B5" s="322" t="s">
        <v>643</v>
      </c>
      <c r="C5" s="322" t="s">
        <v>644</v>
      </c>
      <c r="D5" s="561" t="s">
        <v>532</v>
      </c>
    </row>
    <row r="6" spans="1:5" x14ac:dyDescent="0.2">
      <c r="A6" s="198" t="s">
        <v>434</v>
      </c>
      <c r="B6" s="323" t="s">
        <v>273</v>
      </c>
      <c r="C6" s="323" t="s">
        <v>273</v>
      </c>
      <c r="D6" s="561"/>
    </row>
    <row r="7" spans="1:5" x14ac:dyDescent="0.2">
      <c r="A7" s="67"/>
      <c r="B7" s="67"/>
      <c r="C7" s="67"/>
      <c r="D7" s="67"/>
    </row>
    <row r="8" spans="1:5" x14ac:dyDescent="0.2">
      <c r="A8" s="52" t="s">
        <v>435</v>
      </c>
      <c r="B8" s="174">
        <v>6558292958</v>
      </c>
      <c r="C8" s="174">
        <v>485647428</v>
      </c>
      <c r="D8" s="175">
        <v>1250.4226687678454</v>
      </c>
    </row>
    <row r="9" spans="1:5" x14ac:dyDescent="0.2">
      <c r="A9" s="53"/>
      <c r="B9" s="107"/>
      <c r="C9" s="107"/>
      <c r="D9" s="175" t="s">
        <v>447</v>
      </c>
    </row>
    <row r="10" spans="1:5" x14ac:dyDescent="0.2">
      <c r="A10" s="52" t="s">
        <v>436</v>
      </c>
      <c r="B10" s="174">
        <v>2017684599.7</v>
      </c>
      <c r="C10" s="174">
        <v>2634833542</v>
      </c>
      <c r="D10" s="175">
        <v>-23.422691887835391</v>
      </c>
    </row>
    <row r="11" spans="1:5" x14ac:dyDescent="0.2">
      <c r="A11" s="53"/>
      <c r="B11" s="107"/>
      <c r="C11" s="107"/>
      <c r="D11" s="175" t="s">
        <v>447</v>
      </c>
    </row>
    <row r="12" spans="1:5" x14ac:dyDescent="0.2">
      <c r="A12" s="52" t="s">
        <v>357</v>
      </c>
      <c r="B12" s="174">
        <v>8575977557.6999998</v>
      </c>
      <c r="C12" s="174">
        <v>2634833542</v>
      </c>
      <c r="D12" s="175">
        <v>225.4846054218024</v>
      </c>
    </row>
    <row r="13" spans="1:5" x14ac:dyDescent="0.2">
      <c r="A13" s="53"/>
      <c r="B13" s="107"/>
      <c r="C13" s="107"/>
      <c r="D13" s="175" t="s">
        <v>447</v>
      </c>
    </row>
    <row r="14" spans="1:5" x14ac:dyDescent="0.2">
      <c r="A14" s="52" t="s">
        <v>437</v>
      </c>
      <c r="B14" s="174">
        <v>6408734721</v>
      </c>
      <c r="C14" s="174">
        <v>369295957</v>
      </c>
      <c r="D14" s="175">
        <v>1635.392603011898</v>
      </c>
    </row>
    <row r="15" spans="1:5" x14ac:dyDescent="0.2">
      <c r="A15" s="53"/>
      <c r="B15" s="107"/>
      <c r="C15" s="107"/>
      <c r="D15" s="175" t="s">
        <v>447</v>
      </c>
    </row>
    <row r="16" spans="1:5" x14ac:dyDescent="0.2">
      <c r="A16" s="52" t="s">
        <v>438</v>
      </c>
      <c r="B16" s="176">
        <v>1468106834.47</v>
      </c>
      <c r="C16" s="176">
        <v>1675630801</v>
      </c>
      <c r="D16" s="175">
        <v>-12.384826443041732</v>
      </c>
    </row>
    <row r="17" spans="1:4" x14ac:dyDescent="0.2">
      <c r="A17" s="53"/>
      <c r="B17" s="177"/>
      <c r="C17" s="177"/>
      <c r="D17" s="175" t="s">
        <v>447</v>
      </c>
    </row>
    <row r="18" spans="1:4" x14ac:dyDescent="0.2">
      <c r="A18" s="52" t="s">
        <v>439</v>
      </c>
      <c r="B18" s="176">
        <v>7876841555.4700003</v>
      </c>
      <c r="C18" s="176">
        <v>2044926758</v>
      </c>
      <c r="D18" s="175">
        <v>285.18942180470998</v>
      </c>
    </row>
    <row r="19" spans="1:4" x14ac:dyDescent="0.2">
      <c r="A19" s="53"/>
      <c r="B19" s="107"/>
      <c r="C19" s="107"/>
      <c r="D19" s="175" t="s">
        <v>447</v>
      </c>
    </row>
    <row r="20" spans="1:4" x14ac:dyDescent="0.2">
      <c r="A20" s="52" t="s">
        <v>440</v>
      </c>
      <c r="B20" s="176">
        <v>699136006.23000002</v>
      </c>
      <c r="C20" s="176">
        <v>589906783</v>
      </c>
      <c r="D20" s="175">
        <v>18.516353155749357</v>
      </c>
    </row>
    <row r="21" spans="1:4" x14ac:dyDescent="0.2">
      <c r="A21" s="53"/>
      <c r="B21" s="107"/>
      <c r="C21" s="107"/>
      <c r="D21" s="175" t="s">
        <v>447</v>
      </c>
    </row>
    <row r="22" spans="1:4" x14ac:dyDescent="0.2">
      <c r="A22" s="52" t="s">
        <v>441</v>
      </c>
      <c r="B22" s="176">
        <v>8575977561.6999998</v>
      </c>
      <c r="C22" s="176">
        <v>2634833541</v>
      </c>
      <c r="D22" s="175">
        <v>225.48460569714601</v>
      </c>
    </row>
    <row r="23" spans="1:4" x14ac:dyDescent="0.2">
      <c r="A23" s="53"/>
      <c r="B23" s="177"/>
      <c r="C23" s="177"/>
      <c r="D23" s="175" t="s">
        <v>447</v>
      </c>
    </row>
    <row r="24" spans="1:4" x14ac:dyDescent="0.2">
      <c r="A24" s="52" t="s">
        <v>442</v>
      </c>
      <c r="B24" s="176">
        <v>353397512.73000002</v>
      </c>
      <c r="C24" s="176">
        <v>273583505.51999998</v>
      </c>
      <c r="D24" s="175">
        <v>29.173545041868522</v>
      </c>
    </row>
    <row r="25" spans="1:4" x14ac:dyDescent="0.2">
      <c r="A25" s="53"/>
      <c r="B25" s="107"/>
      <c r="C25" s="107"/>
      <c r="D25" s="175" t="s">
        <v>447</v>
      </c>
    </row>
    <row r="26" spans="1:4" x14ac:dyDescent="0.2">
      <c r="A26" s="54" t="s">
        <v>443</v>
      </c>
      <c r="B26" s="174">
        <v>159553111.40999997</v>
      </c>
      <c r="C26" s="174">
        <v>148104536.37</v>
      </c>
      <c r="D26" s="175">
        <v>7.7300637243134309</v>
      </c>
    </row>
    <row r="27" spans="1:4" x14ac:dyDescent="0.2">
      <c r="A27" s="55"/>
      <c r="B27" s="174"/>
      <c r="C27" s="174"/>
      <c r="D27" s="175" t="s">
        <v>447</v>
      </c>
    </row>
    <row r="28" spans="1:4" x14ac:dyDescent="0.2">
      <c r="A28" s="54" t="s">
        <v>444</v>
      </c>
      <c r="B28" s="174">
        <v>132776225.93000001</v>
      </c>
      <c r="C28" s="174">
        <v>53822870.030000001</v>
      </c>
      <c r="D28" s="175">
        <v>146.69109219926898</v>
      </c>
    </row>
    <row r="29" spans="1:4" x14ac:dyDescent="0.2">
      <c r="A29" s="53"/>
      <c r="B29" s="174"/>
      <c r="C29" s="174"/>
      <c r="D29" s="175" t="s">
        <v>447</v>
      </c>
    </row>
    <row r="30" spans="1:4" x14ac:dyDescent="0.2">
      <c r="A30" s="52" t="s">
        <v>445</v>
      </c>
      <c r="B30" s="174">
        <v>292329337.33999997</v>
      </c>
      <c r="C30" s="174">
        <v>201927406.40000001</v>
      </c>
      <c r="D30" s="175">
        <v>44.76952017148276</v>
      </c>
    </row>
    <row r="31" spans="1:4" x14ac:dyDescent="0.2">
      <c r="A31" s="53"/>
      <c r="B31" s="174"/>
      <c r="C31" s="174"/>
      <c r="D31" s="175" t="s">
        <v>447</v>
      </c>
    </row>
    <row r="32" spans="1:4" x14ac:dyDescent="0.2">
      <c r="A32" s="52" t="s">
        <v>446</v>
      </c>
      <c r="B32" s="174">
        <v>61068175.390000001</v>
      </c>
      <c r="C32" s="174">
        <v>71656099.120000005</v>
      </c>
      <c r="D32" s="175">
        <v>-14.77602585129393</v>
      </c>
    </row>
    <row r="33" spans="1:4" x14ac:dyDescent="0.2">
      <c r="A33" s="432" t="s">
        <v>780</v>
      </c>
      <c r="B33" s="363"/>
      <c r="C33" s="363"/>
      <c r="D33" s="364"/>
    </row>
    <row r="34" spans="1:4" ht="13.5" x14ac:dyDescent="0.2">
      <c r="A34" s="432" t="s">
        <v>738</v>
      </c>
      <c r="B34" s="363"/>
      <c r="C34" s="363"/>
      <c r="D34" s="364"/>
    </row>
    <row r="35" spans="1:4" ht="13.5" x14ac:dyDescent="0.2">
      <c r="A35" s="432" t="s">
        <v>735</v>
      </c>
      <c r="B35" s="363"/>
      <c r="C35" s="363"/>
      <c r="D35" s="364"/>
    </row>
  </sheetData>
  <mergeCells count="5">
    <mergeCell ref="A1:D1"/>
    <mergeCell ref="B2:D2"/>
    <mergeCell ref="B3:D3"/>
    <mergeCell ref="B4:D4"/>
    <mergeCell ref="D5:D6"/>
  </mergeCells>
  <hyperlinks>
    <hyperlink ref="E1" r:id="rId1" location="TOC!A1"/>
  </hyperlinks>
  <pageMargins left="0.7" right="0.7" top="0.75" bottom="0.75" header="0.3" footer="0.3"/>
  <pageSetup scale="64" orientation="portrait" r:id="rId2"/>
  <colBreaks count="1" manualBreakCount="1">
    <brk id="4" max="3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29"/>
  <sheetViews>
    <sheetView showGridLines="0" view="pageBreakPreview" zoomScaleNormal="100" zoomScaleSheetLayoutView="100" workbookViewId="0">
      <selection activeCell="J1" sqref="J1"/>
    </sheetView>
  </sheetViews>
  <sheetFormatPr defaultColWidth="9.140625" defaultRowHeight="12.75" x14ac:dyDescent="0.2"/>
  <cols>
    <col min="1" max="1" width="55" style="65" customWidth="1"/>
    <col min="2" max="3" width="25" style="65" customWidth="1"/>
    <col min="4" max="4" width="21" style="65" customWidth="1"/>
    <col min="5" max="16384" width="9.140625" style="15"/>
  </cols>
  <sheetData>
    <row r="1" spans="1:5" ht="15" x14ac:dyDescent="0.25">
      <c r="A1" s="606" t="s">
        <v>724</v>
      </c>
      <c r="B1" s="607"/>
      <c r="C1" s="607"/>
      <c r="D1" s="608"/>
      <c r="E1" s="1" t="s">
        <v>582</v>
      </c>
    </row>
    <row r="2" spans="1:5" ht="13.5" thickBot="1" x14ac:dyDescent="0.25">
      <c r="A2" s="191" t="s">
        <v>383</v>
      </c>
      <c r="B2" s="560" t="s">
        <v>43</v>
      </c>
      <c r="C2" s="560"/>
      <c r="D2" s="560"/>
    </row>
    <row r="3" spans="1:5" ht="14.25" thickBot="1" x14ac:dyDescent="0.25">
      <c r="A3" s="321" t="s">
        <v>645</v>
      </c>
      <c r="B3" s="609">
        <v>10</v>
      </c>
      <c r="C3" s="610"/>
      <c r="D3" s="611"/>
    </row>
    <row r="4" spans="1:5" ht="14.25" thickBot="1" x14ac:dyDescent="0.25">
      <c r="A4" s="198" t="s">
        <v>591</v>
      </c>
      <c r="B4" s="612">
        <v>9</v>
      </c>
      <c r="C4" s="613"/>
      <c r="D4" s="614"/>
    </row>
    <row r="5" spans="1:5" ht="24" x14ac:dyDescent="0.2">
      <c r="A5" s="198"/>
      <c r="B5" s="425" t="s">
        <v>643</v>
      </c>
      <c r="C5" s="425" t="s">
        <v>644</v>
      </c>
      <c r="D5" s="561" t="s">
        <v>387</v>
      </c>
    </row>
    <row r="6" spans="1:5" x14ac:dyDescent="0.2">
      <c r="A6" s="198" t="s">
        <v>434</v>
      </c>
      <c r="B6" s="427" t="s">
        <v>273</v>
      </c>
      <c r="C6" s="427" t="s">
        <v>273</v>
      </c>
      <c r="D6" s="561"/>
    </row>
    <row r="7" spans="1:5" x14ac:dyDescent="0.2">
      <c r="A7" s="67"/>
      <c r="B7" s="67"/>
      <c r="C7" s="67"/>
      <c r="D7" s="51"/>
    </row>
    <row r="8" spans="1:5" x14ac:dyDescent="0.2">
      <c r="A8" s="52" t="s">
        <v>533</v>
      </c>
      <c r="B8" s="174">
        <v>11704269865</v>
      </c>
      <c r="C8" s="174">
        <v>11382118409</v>
      </c>
      <c r="D8" s="182">
        <v>2.8303295083037474</v>
      </c>
    </row>
    <row r="9" spans="1:5" x14ac:dyDescent="0.2">
      <c r="A9" s="53"/>
      <c r="B9" s="107"/>
      <c r="C9" s="107"/>
      <c r="D9" s="182"/>
    </row>
    <row r="10" spans="1:5" x14ac:dyDescent="0.2">
      <c r="A10" s="52" t="s">
        <v>534</v>
      </c>
      <c r="B10" s="174">
        <v>1251879812</v>
      </c>
      <c r="C10" s="174">
        <v>1107562664</v>
      </c>
      <c r="D10" s="182">
        <v>13.030156458939645</v>
      </c>
    </row>
    <row r="11" spans="1:5" x14ac:dyDescent="0.2">
      <c r="A11" s="53"/>
      <c r="B11" s="107"/>
      <c r="C11" s="107"/>
      <c r="D11" s="182"/>
    </row>
    <row r="12" spans="1:5" x14ac:dyDescent="0.2">
      <c r="A12" s="52" t="s">
        <v>357</v>
      </c>
      <c r="B12" s="174">
        <v>31336191762</v>
      </c>
      <c r="C12" s="174">
        <v>29040009725</v>
      </c>
      <c r="D12" s="182">
        <v>7.9069602894218729</v>
      </c>
    </row>
    <row r="13" spans="1:5" x14ac:dyDescent="0.2">
      <c r="A13" s="53"/>
      <c r="B13" s="107"/>
      <c r="C13" s="107"/>
      <c r="D13" s="182"/>
    </row>
    <row r="14" spans="1:5" x14ac:dyDescent="0.2">
      <c r="A14" s="52" t="s">
        <v>535</v>
      </c>
      <c r="B14" s="174">
        <v>10196580367</v>
      </c>
      <c r="C14" s="174">
        <v>10107864432</v>
      </c>
      <c r="D14" s="182">
        <v>0.8776921732264088</v>
      </c>
    </row>
    <row r="15" spans="1:5" x14ac:dyDescent="0.2">
      <c r="A15" s="53"/>
      <c r="B15" s="107"/>
      <c r="C15" s="107"/>
      <c r="D15" s="182"/>
    </row>
    <row r="16" spans="1:5" x14ac:dyDescent="0.2">
      <c r="A16" s="52" t="s">
        <v>439</v>
      </c>
      <c r="B16" s="176">
        <v>27169109856</v>
      </c>
      <c r="C16" s="176">
        <v>24895181140</v>
      </c>
      <c r="D16" s="182">
        <v>9.1340115310364034</v>
      </c>
    </row>
    <row r="17" spans="1:4" x14ac:dyDescent="0.2">
      <c r="A17" s="53"/>
      <c r="B17" s="107"/>
      <c r="C17" s="107"/>
      <c r="D17" s="182"/>
    </row>
    <row r="18" spans="1:4" x14ac:dyDescent="0.2">
      <c r="A18" s="52" t="s">
        <v>440</v>
      </c>
      <c r="B18" s="176">
        <v>4201972489</v>
      </c>
      <c r="C18" s="176">
        <v>4144828585</v>
      </c>
      <c r="D18" s="182">
        <v>1.3786795479745997</v>
      </c>
    </row>
    <row r="19" spans="1:4" x14ac:dyDescent="0.2">
      <c r="A19" s="53"/>
      <c r="B19" s="107"/>
      <c r="C19" s="107"/>
      <c r="D19" s="182"/>
    </row>
    <row r="20" spans="1:4" x14ac:dyDescent="0.2">
      <c r="A20" s="52" t="s">
        <v>441</v>
      </c>
      <c r="B20" s="176">
        <v>31371082345</v>
      </c>
      <c r="C20" s="176">
        <v>29040009725</v>
      </c>
      <c r="D20" s="182">
        <v>8.0271068848617606</v>
      </c>
    </row>
    <row r="21" spans="1:4" x14ac:dyDescent="0.2">
      <c r="A21" s="53"/>
      <c r="B21" s="177"/>
      <c r="C21" s="177"/>
      <c r="D21" s="182"/>
    </row>
    <row r="22" spans="1:4" x14ac:dyDescent="0.2">
      <c r="A22" s="52" t="s">
        <v>442</v>
      </c>
      <c r="B22" s="176">
        <v>3707109084</v>
      </c>
      <c r="C22" s="176">
        <v>3346118096</v>
      </c>
      <c r="D22" s="182">
        <v>10.788351685241896</v>
      </c>
    </row>
    <row r="23" spans="1:4" x14ac:dyDescent="0.2">
      <c r="A23" s="55"/>
      <c r="B23" s="174"/>
      <c r="C23" s="174"/>
      <c r="D23" s="182"/>
    </row>
    <row r="24" spans="1:4" x14ac:dyDescent="0.2">
      <c r="A24" s="52" t="s">
        <v>445</v>
      </c>
      <c r="B24" s="174">
        <v>3580671020</v>
      </c>
      <c r="C24" s="174">
        <v>2927027935</v>
      </c>
      <c r="D24" s="182">
        <v>22.331289605543173</v>
      </c>
    </row>
    <row r="25" spans="1:4" x14ac:dyDescent="0.2">
      <c r="A25" s="53"/>
      <c r="B25" s="174"/>
      <c r="C25" s="174"/>
      <c r="D25" s="182"/>
    </row>
    <row r="26" spans="1:4" x14ac:dyDescent="0.2">
      <c r="A26" s="52" t="s">
        <v>446</v>
      </c>
      <c r="B26" s="174">
        <v>126438064</v>
      </c>
      <c r="C26" s="174">
        <v>419090161</v>
      </c>
      <c r="D26" s="182">
        <v>-69.830343022536397</v>
      </c>
    </row>
    <row r="27" spans="1:4" x14ac:dyDescent="0.2">
      <c r="A27" s="458" t="s">
        <v>780</v>
      </c>
      <c r="B27" s="459"/>
      <c r="C27" s="459"/>
    </row>
    <row r="28" spans="1:4" ht="13.5" x14ac:dyDescent="0.2">
      <c r="A28" s="432" t="s">
        <v>738</v>
      </c>
      <c r="B28" s="459"/>
      <c r="C28" s="459"/>
    </row>
    <row r="29" spans="1:4" ht="13.5" x14ac:dyDescent="0.2">
      <c r="A29" s="605" t="s">
        <v>646</v>
      </c>
      <c r="B29" s="605"/>
      <c r="C29" s="605"/>
    </row>
  </sheetData>
  <mergeCells count="6">
    <mergeCell ref="A29:C29"/>
    <mergeCell ref="A1:D1"/>
    <mergeCell ref="B2:D2"/>
    <mergeCell ref="B3:D3"/>
    <mergeCell ref="B4:D4"/>
    <mergeCell ref="D5:D6"/>
  </mergeCells>
  <hyperlinks>
    <hyperlink ref="E1" r:id="rId1" location="TOC!A1"/>
  </hyperlinks>
  <pageMargins left="0.7" right="0.7" top="0.75" bottom="0.75" header="0.3" footer="0.3"/>
  <pageSetup scale="71" orientation="portrait" r:id="rId2"/>
  <colBreaks count="1" manualBreakCount="1">
    <brk id="4"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37"/>
  <sheetViews>
    <sheetView showGridLines="0" view="pageBreakPreview" zoomScale="90" zoomScaleNormal="100" zoomScaleSheetLayoutView="90" workbookViewId="0">
      <pane ySplit="6" topLeftCell="A24" activePane="bottomLeft" state="frozen"/>
      <selection pane="bottomLeft" activeCell="A49" sqref="A49"/>
    </sheetView>
  </sheetViews>
  <sheetFormatPr defaultColWidth="9.140625" defaultRowHeight="12.75" x14ac:dyDescent="0.2"/>
  <cols>
    <col min="1" max="1" width="73.5703125" style="29" customWidth="1"/>
    <col min="2" max="3" width="25" style="29" customWidth="1"/>
    <col min="4" max="4" width="21" style="29" customWidth="1"/>
    <col min="5" max="16384" width="9.140625" style="28"/>
  </cols>
  <sheetData>
    <row r="1" spans="1:5" ht="15" x14ac:dyDescent="0.25">
      <c r="A1" s="615" t="s">
        <v>725</v>
      </c>
      <c r="B1" s="616"/>
      <c r="C1" s="616"/>
      <c r="D1" s="617"/>
      <c r="E1" s="1" t="s">
        <v>582</v>
      </c>
    </row>
    <row r="2" spans="1:5" ht="13.5" thickBot="1" x14ac:dyDescent="0.25">
      <c r="A2" s="200" t="s">
        <v>383</v>
      </c>
      <c r="B2" s="604" t="s">
        <v>16</v>
      </c>
      <c r="C2" s="604"/>
      <c r="D2" s="604"/>
    </row>
    <row r="3" spans="1:5" ht="15" thickBot="1" x14ac:dyDescent="0.25">
      <c r="A3" s="318" t="s">
        <v>668</v>
      </c>
      <c r="B3" s="604">
        <v>7</v>
      </c>
      <c r="C3" s="604"/>
      <c r="D3" s="604"/>
    </row>
    <row r="4" spans="1:5" ht="13.5" x14ac:dyDescent="0.2">
      <c r="A4" s="200" t="s">
        <v>667</v>
      </c>
      <c r="B4" s="604">
        <v>7</v>
      </c>
      <c r="C4" s="604"/>
      <c r="D4" s="604"/>
    </row>
    <row r="5" spans="1:5" ht="24" x14ac:dyDescent="0.2">
      <c r="A5" s="198"/>
      <c r="B5" s="201" t="s">
        <v>643</v>
      </c>
      <c r="C5" s="201" t="s">
        <v>644</v>
      </c>
      <c r="D5" s="561" t="s">
        <v>532</v>
      </c>
    </row>
    <row r="6" spans="1:5" x14ac:dyDescent="0.2">
      <c r="A6" s="198" t="s">
        <v>434</v>
      </c>
      <c r="B6" s="199" t="s">
        <v>273</v>
      </c>
      <c r="C6" s="199" t="s">
        <v>273</v>
      </c>
      <c r="D6" s="561"/>
    </row>
    <row r="7" spans="1:5" x14ac:dyDescent="0.2">
      <c r="A7" s="67"/>
      <c r="B7" s="67"/>
      <c r="C7" s="67"/>
      <c r="D7" s="67"/>
    </row>
    <row r="8" spans="1:5" x14ac:dyDescent="0.2">
      <c r="A8" s="52" t="s">
        <v>435</v>
      </c>
      <c r="B8" s="174">
        <v>2501006037.4850001</v>
      </c>
      <c r="C8" s="174">
        <v>6182653.0243999995</v>
      </c>
      <c r="D8" s="175">
        <v>40351.987643730208</v>
      </c>
    </row>
    <row r="9" spans="1:5" x14ac:dyDescent="0.2">
      <c r="A9" s="53"/>
      <c r="B9" s="107"/>
      <c r="C9" s="107"/>
      <c r="D9" s="175"/>
    </row>
    <row r="10" spans="1:5" x14ac:dyDescent="0.2">
      <c r="A10" s="52" t="s">
        <v>436</v>
      </c>
      <c r="B10" s="174">
        <v>1649617633.2</v>
      </c>
      <c r="C10" s="174">
        <v>3794438113.5798001</v>
      </c>
      <c r="D10" s="175">
        <v>-56.525377834039958</v>
      </c>
    </row>
    <row r="11" spans="1:5" x14ac:dyDescent="0.2">
      <c r="A11" s="53"/>
      <c r="B11" s="107"/>
      <c r="C11" s="107"/>
      <c r="D11" s="175"/>
    </row>
    <row r="12" spans="1:5" x14ac:dyDescent="0.2">
      <c r="A12" s="52" t="s">
        <v>357</v>
      </c>
      <c r="B12" s="174">
        <v>4150623670.6849999</v>
      </c>
      <c r="C12" s="174">
        <v>3800620766.6041999</v>
      </c>
      <c r="D12" s="175">
        <v>9.2090983440455876</v>
      </c>
    </row>
    <row r="13" spans="1:5" x14ac:dyDescent="0.2">
      <c r="A13" s="53"/>
      <c r="B13" s="107"/>
      <c r="C13" s="107"/>
      <c r="D13" s="175"/>
    </row>
    <row r="14" spans="1:5" x14ac:dyDescent="0.2">
      <c r="A14" s="52" t="s">
        <v>437</v>
      </c>
      <c r="B14" s="174">
        <v>2503113151</v>
      </c>
      <c r="C14" s="174">
        <v>2219654.7981000002</v>
      </c>
      <c r="D14" s="175">
        <v>112670.38002227359</v>
      </c>
    </row>
    <row r="15" spans="1:5" x14ac:dyDescent="0.2">
      <c r="A15" s="53"/>
      <c r="B15" s="107"/>
      <c r="C15" s="107"/>
      <c r="D15" s="175"/>
    </row>
    <row r="16" spans="1:5" x14ac:dyDescent="0.2">
      <c r="A16" s="52" t="s">
        <v>438</v>
      </c>
      <c r="B16" s="176">
        <v>1562291730.425</v>
      </c>
      <c r="C16" s="176">
        <v>3711236436.8193002</v>
      </c>
      <c r="D16" s="175">
        <v>-57.903740248790093</v>
      </c>
    </row>
    <row r="17" spans="1:4" x14ac:dyDescent="0.2">
      <c r="A17" s="53"/>
      <c r="B17" s="177"/>
      <c r="C17" s="177"/>
      <c r="D17" s="175"/>
    </row>
    <row r="18" spans="1:4" x14ac:dyDescent="0.2">
      <c r="A18" s="52" t="s">
        <v>439</v>
      </c>
      <c r="B18" s="176">
        <v>4065404881.4250002</v>
      </c>
      <c r="C18" s="176">
        <v>3713456091.6174002</v>
      </c>
      <c r="D18" s="175">
        <v>9.4776612709134866</v>
      </c>
    </row>
    <row r="19" spans="1:4" x14ac:dyDescent="0.2">
      <c r="A19" s="53"/>
      <c r="B19" s="107"/>
      <c r="C19" s="107"/>
      <c r="D19" s="175"/>
    </row>
    <row r="20" spans="1:4" x14ac:dyDescent="0.2">
      <c r="A20" s="52" t="s">
        <v>440</v>
      </c>
      <c r="B20" s="176">
        <v>85218789.25999999</v>
      </c>
      <c r="C20" s="176">
        <v>87164674.9868</v>
      </c>
      <c r="D20" s="175">
        <v>-2.2324246916479522</v>
      </c>
    </row>
    <row r="21" spans="1:4" x14ac:dyDescent="0.2">
      <c r="A21" s="53"/>
      <c r="B21" s="107"/>
      <c r="C21" s="107"/>
      <c r="D21" s="175"/>
    </row>
    <row r="22" spans="1:4" x14ac:dyDescent="0.2">
      <c r="A22" s="52" t="s">
        <v>441</v>
      </c>
      <c r="B22" s="176">
        <v>4150623670.6849999</v>
      </c>
      <c r="C22" s="176">
        <v>3800620766.6041999</v>
      </c>
      <c r="D22" s="175">
        <v>9.2090983440455876</v>
      </c>
    </row>
    <row r="23" spans="1:4" x14ac:dyDescent="0.2">
      <c r="A23" s="53"/>
      <c r="B23" s="177"/>
      <c r="C23" s="177"/>
      <c r="D23" s="175"/>
    </row>
    <row r="24" spans="1:4" x14ac:dyDescent="0.2">
      <c r="A24" s="52" t="s">
        <v>442</v>
      </c>
      <c r="B24" s="176">
        <v>244488092.90099999</v>
      </c>
      <c r="C24" s="176">
        <v>264327294.4048</v>
      </c>
      <c r="D24" s="175">
        <v>-7.5055440447317423</v>
      </c>
    </row>
    <row r="25" spans="1:4" x14ac:dyDescent="0.2">
      <c r="A25" s="53"/>
      <c r="B25" s="107"/>
      <c r="C25" s="107"/>
      <c r="D25" s="175"/>
    </row>
    <row r="26" spans="1:4" x14ac:dyDescent="0.2">
      <c r="A26" s="54" t="s">
        <v>443</v>
      </c>
      <c r="B26" s="174">
        <v>100260405.177</v>
      </c>
      <c r="C26" s="174">
        <v>84141886.052900001</v>
      </c>
      <c r="D26" s="175">
        <v>19.156355865337137</v>
      </c>
    </row>
    <row r="27" spans="1:4" x14ac:dyDescent="0.2">
      <c r="A27" s="55"/>
      <c r="B27" s="174"/>
      <c r="C27" s="174"/>
      <c r="D27" s="175"/>
    </row>
    <row r="28" spans="1:4" x14ac:dyDescent="0.2">
      <c r="A28" s="54" t="s">
        <v>444</v>
      </c>
      <c r="B28" s="174">
        <v>122120570.684</v>
      </c>
      <c r="C28" s="174">
        <v>125056717.02430001</v>
      </c>
      <c r="D28" s="175">
        <v>-2.347851766914272</v>
      </c>
    </row>
    <row r="29" spans="1:4" x14ac:dyDescent="0.2">
      <c r="A29" s="53"/>
      <c r="B29" s="174"/>
      <c r="C29" s="174"/>
      <c r="D29" s="175"/>
    </row>
    <row r="30" spans="1:4" x14ac:dyDescent="0.2">
      <c r="A30" s="52" t="s">
        <v>445</v>
      </c>
      <c r="B30" s="174">
        <v>222380975.861</v>
      </c>
      <c r="C30" s="174">
        <v>209198603.0772</v>
      </c>
      <c r="D30" s="175">
        <v>6.3013674995407829</v>
      </c>
    </row>
    <row r="31" spans="1:4" x14ac:dyDescent="0.2">
      <c r="A31" s="53"/>
      <c r="B31" s="174"/>
      <c r="C31" s="174"/>
      <c r="D31" s="175"/>
    </row>
    <row r="32" spans="1:4" x14ac:dyDescent="0.2">
      <c r="A32" s="52" t="s">
        <v>446</v>
      </c>
      <c r="B32" s="174">
        <v>22107117.039999999</v>
      </c>
      <c r="C32" s="174">
        <v>55128691.327600002</v>
      </c>
      <c r="D32" s="175">
        <v>-59.899071594808305</v>
      </c>
    </row>
    <row r="33" spans="1:4" x14ac:dyDescent="0.2">
      <c r="A33" s="428" t="s">
        <v>780</v>
      </c>
      <c r="B33" s="319"/>
      <c r="C33" s="319"/>
      <c r="D33" s="320"/>
    </row>
    <row r="34" spans="1:4" ht="13.5" x14ac:dyDescent="0.2">
      <c r="A34" s="428" t="s">
        <v>738</v>
      </c>
      <c r="B34" s="76"/>
      <c r="C34" s="76"/>
      <c r="D34" s="76"/>
    </row>
    <row r="36" spans="1:4" x14ac:dyDescent="0.2">
      <c r="A36" s="30"/>
    </row>
    <row r="37" spans="1:4" x14ac:dyDescent="0.2">
      <c r="A37" s="30"/>
    </row>
  </sheetData>
  <mergeCells count="5">
    <mergeCell ref="A1:D1"/>
    <mergeCell ref="B2:D2"/>
    <mergeCell ref="B3:D3"/>
    <mergeCell ref="B4:D4"/>
    <mergeCell ref="D5:D6"/>
  </mergeCells>
  <hyperlinks>
    <hyperlink ref="E1" r:id="rId1" location="TOC!A1"/>
  </hyperlinks>
  <pageMargins left="0.7" right="0.7" top="0.75" bottom="0.75" header="0.3" footer="0.3"/>
  <pageSetup scale="62" orientation="portrait" r:id="rId2"/>
  <colBreaks count="1" manualBreakCount="1">
    <brk id="4"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H30"/>
  <sheetViews>
    <sheetView showGridLines="0" view="pageBreakPreview" zoomScaleNormal="100" zoomScaleSheetLayoutView="100" workbookViewId="0">
      <pane ySplit="6" topLeftCell="A7" activePane="bottomLeft" state="frozen"/>
      <selection pane="bottomLeft" sqref="A1:D1"/>
    </sheetView>
  </sheetViews>
  <sheetFormatPr defaultColWidth="9.140625" defaultRowHeight="12.75" x14ac:dyDescent="0.2"/>
  <cols>
    <col min="1" max="1" width="68.42578125" style="15" customWidth="1"/>
    <col min="2" max="2" width="30" style="15" customWidth="1"/>
    <col min="3" max="3" width="32.42578125" style="15" customWidth="1"/>
    <col min="4" max="4" width="23.28515625" style="15" bestFit="1" customWidth="1"/>
    <col min="5" max="5" width="9.140625" style="15"/>
    <col min="6" max="6" width="9.140625" style="15" customWidth="1"/>
    <col min="7" max="16384" width="9.140625" style="15"/>
  </cols>
  <sheetData>
    <row r="1" spans="1:5" ht="15" x14ac:dyDescent="0.25">
      <c r="A1" s="618" t="s">
        <v>726</v>
      </c>
      <c r="B1" s="618"/>
      <c r="C1" s="618"/>
      <c r="D1" s="618"/>
      <c r="E1" s="1" t="s">
        <v>582</v>
      </c>
    </row>
    <row r="2" spans="1:5" x14ac:dyDescent="0.2">
      <c r="A2" s="252" t="s">
        <v>383</v>
      </c>
      <c r="B2" s="619" t="s">
        <v>57</v>
      </c>
      <c r="C2" s="619"/>
      <c r="D2" s="619"/>
    </row>
    <row r="3" spans="1:5" ht="14.25" x14ac:dyDescent="0.2">
      <c r="A3" s="253" t="s">
        <v>669</v>
      </c>
      <c r="B3" s="620">
        <v>157</v>
      </c>
      <c r="C3" s="620"/>
      <c r="D3" s="620"/>
    </row>
    <row r="4" spans="1:5" ht="14.25" x14ac:dyDescent="0.2">
      <c r="A4" s="253" t="s">
        <v>670</v>
      </c>
      <c r="B4" s="621">
        <v>147</v>
      </c>
      <c r="C4" s="621"/>
      <c r="D4" s="621"/>
    </row>
    <row r="5" spans="1:5" x14ac:dyDescent="0.2">
      <c r="A5" s="252"/>
      <c r="B5" s="254" t="s">
        <v>671</v>
      </c>
      <c r="C5" s="252" t="s">
        <v>536</v>
      </c>
      <c r="D5" s="622" t="s">
        <v>387</v>
      </c>
    </row>
    <row r="6" spans="1:5" x14ac:dyDescent="0.2">
      <c r="A6" s="252" t="s">
        <v>537</v>
      </c>
      <c r="B6" s="254" t="s">
        <v>538</v>
      </c>
      <c r="C6" s="254" t="s">
        <v>538</v>
      </c>
      <c r="D6" s="623"/>
    </row>
    <row r="7" spans="1:5" x14ac:dyDescent="0.2">
      <c r="A7" s="252" t="s">
        <v>539</v>
      </c>
      <c r="B7" s="255">
        <v>75198.425765449923</v>
      </c>
      <c r="C7" s="255">
        <v>67136.669968447561</v>
      </c>
      <c r="D7" s="256">
        <v>12.007976863897438</v>
      </c>
    </row>
    <row r="8" spans="1:5" x14ac:dyDescent="0.2">
      <c r="A8" s="252"/>
      <c r="B8" s="255"/>
      <c r="C8" s="255"/>
      <c r="D8" s="256"/>
    </row>
    <row r="9" spans="1:5" x14ac:dyDescent="0.2">
      <c r="A9" s="252" t="s">
        <v>436</v>
      </c>
      <c r="B9" s="257">
        <v>232288.41638021191</v>
      </c>
      <c r="C9" s="257">
        <v>194172.08942910488</v>
      </c>
      <c r="D9" s="256">
        <v>19.630178087476306</v>
      </c>
    </row>
    <row r="10" spans="1:5" x14ac:dyDescent="0.2">
      <c r="A10" s="252"/>
      <c r="B10" s="257"/>
      <c r="C10" s="257"/>
      <c r="D10" s="256"/>
    </row>
    <row r="11" spans="1:5" x14ac:dyDescent="0.2">
      <c r="A11" s="252" t="s">
        <v>357</v>
      </c>
      <c r="B11" s="257">
        <v>307545.3291456619</v>
      </c>
      <c r="C11" s="257">
        <v>261374.64439755247</v>
      </c>
      <c r="D11" s="256">
        <v>17.664561478229512</v>
      </c>
    </row>
    <row r="12" spans="1:5" x14ac:dyDescent="0.2">
      <c r="A12" s="252"/>
      <c r="B12" s="257"/>
      <c r="C12" s="257"/>
      <c r="D12" s="256"/>
    </row>
    <row r="13" spans="1:5" x14ac:dyDescent="0.2">
      <c r="A13" s="252" t="s">
        <v>437</v>
      </c>
      <c r="B13" s="257">
        <v>39184.045495788334</v>
      </c>
      <c r="C13" s="257">
        <v>24943.241137160239</v>
      </c>
      <c r="D13" s="256">
        <v>57.092838417908162</v>
      </c>
    </row>
    <row r="14" spans="1:5" x14ac:dyDescent="0.2">
      <c r="A14" s="252"/>
      <c r="B14" s="257"/>
      <c r="C14" s="257"/>
      <c r="D14" s="256"/>
      <c r="E14" s="15" t="s">
        <v>592</v>
      </c>
    </row>
    <row r="15" spans="1:5" x14ac:dyDescent="0.2">
      <c r="A15" s="252" t="s">
        <v>438</v>
      </c>
      <c r="B15" s="257">
        <v>157720.06232174364</v>
      </c>
      <c r="C15" s="257">
        <v>134782.2525026818</v>
      </c>
      <c r="D15" s="256">
        <v>17.01842000199947</v>
      </c>
    </row>
    <row r="16" spans="1:5" x14ac:dyDescent="0.2">
      <c r="A16" s="252"/>
      <c r="B16" s="257"/>
      <c r="C16" s="257"/>
      <c r="D16" s="256"/>
    </row>
    <row r="17" spans="1:8" x14ac:dyDescent="0.2">
      <c r="A17" s="252" t="s">
        <v>439</v>
      </c>
      <c r="B17" s="257">
        <v>196904.10781753197</v>
      </c>
      <c r="C17" s="257">
        <v>159725.49363984205</v>
      </c>
      <c r="D17" s="256">
        <v>23.276568649411928</v>
      </c>
    </row>
    <row r="18" spans="1:8" x14ac:dyDescent="0.2">
      <c r="A18" s="252"/>
      <c r="B18" s="257"/>
      <c r="C18" s="257"/>
      <c r="D18" s="256"/>
    </row>
    <row r="19" spans="1:8" x14ac:dyDescent="0.2">
      <c r="A19" s="252" t="s">
        <v>440</v>
      </c>
      <c r="B19" s="257">
        <v>110641.2213314289</v>
      </c>
      <c r="C19" s="257">
        <v>101649.15076187726</v>
      </c>
      <c r="D19" s="256">
        <v>8.8461836642555056</v>
      </c>
    </row>
    <row r="20" spans="1:8" x14ac:dyDescent="0.2">
      <c r="A20" s="252"/>
      <c r="B20" s="257"/>
      <c r="C20" s="257"/>
      <c r="D20" s="256"/>
    </row>
    <row r="21" spans="1:8" x14ac:dyDescent="0.2">
      <c r="A21" s="252" t="s">
        <v>540</v>
      </c>
      <c r="B21" s="257">
        <v>307545.32914896088</v>
      </c>
      <c r="C21" s="257">
        <v>261374.64440171915</v>
      </c>
      <c r="D21" s="256">
        <v>17.664561477615941</v>
      </c>
    </row>
    <row r="22" spans="1:8" x14ac:dyDescent="0.2">
      <c r="A22" s="252"/>
      <c r="B22" s="257"/>
      <c r="C22" s="257"/>
      <c r="D22" s="256"/>
    </row>
    <row r="23" spans="1:8" x14ac:dyDescent="0.2">
      <c r="A23" s="252" t="s">
        <v>442</v>
      </c>
      <c r="B23" s="255">
        <v>301213.14036181656</v>
      </c>
      <c r="C23" s="258">
        <v>275867.63099093048</v>
      </c>
      <c r="D23" s="256">
        <v>9.187561904179816</v>
      </c>
    </row>
    <row r="24" spans="1:8" x14ac:dyDescent="0.2">
      <c r="A24" s="252"/>
      <c r="B24" s="257"/>
      <c r="C24" s="257"/>
      <c r="D24" s="256"/>
    </row>
    <row r="25" spans="1:8" x14ac:dyDescent="0.2">
      <c r="A25" s="252" t="s">
        <v>445</v>
      </c>
      <c r="B25" s="257">
        <v>247388.73747186191</v>
      </c>
      <c r="C25" s="257">
        <v>43519.273117428202</v>
      </c>
      <c r="D25" s="256">
        <v>468.45788026912135</v>
      </c>
    </row>
    <row r="26" spans="1:8" x14ac:dyDescent="0.2">
      <c r="A26" s="252"/>
      <c r="B26" s="255"/>
      <c r="C26" s="255"/>
      <c r="D26" s="256"/>
    </row>
    <row r="27" spans="1:8" x14ac:dyDescent="0.2">
      <c r="A27" s="252" t="s">
        <v>446</v>
      </c>
      <c r="B27" s="255">
        <v>44160.806015910377</v>
      </c>
      <c r="C27" s="258">
        <v>43519.273117428209</v>
      </c>
      <c r="D27" s="256">
        <v>1.4741351418051436</v>
      </c>
    </row>
    <row r="28" spans="1:8" x14ac:dyDescent="0.2">
      <c r="A28" s="460" t="s">
        <v>781</v>
      </c>
      <c r="B28" s="74"/>
      <c r="C28" s="74"/>
      <c r="D28" s="74"/>
      <c r="E28" s="31"/>
      <c r="F28" s="31"/>
      <c r="G28" s="31"/>
      <c r="H28" s="31"/>
    </row>
    <row r="29" spans="1:8" ht="14.25" x14ac:dyDescent="0.2">
      <c r="A29" s="461" t="s">
        <v>743</v>
      </c>
      <c r="B29" s="439"/>
      <c r="C29" s="439"/>
      <c r="D29" s="439"/>
      <c r="E29" s="77"/>
      <c r="F29" s="77"/>
      <c r="G29" s="77"/>
      <c r="H29" s="77"/>
    </row>
    <row r="30" spans="1:8" ht="14.25" x14ac:dyDescent="0.2">
      <c r="A30" s="460" t="s">
        <v>744</v>
      </c>
    </row>
  </sheetData>
  <mergeCells count="5">
    <mergeCell ref="A1:D1"/>
    <mergeCell ref="B2:D2"/>
    <mergeCell ref="B3:D3"/>
    <mergeCell ref="B4:D4"/>
    <mergeCell ref="D5:D6"/>
  </mergeCells>
  <hyperlinks>
    <hyperlink ref="E1" r:id="rId1" location="TOC!A1"/>
  </hyperlinks>
  <pageMargins left="0.7" right="0.7" top="0.75" bottom="0.75" header="0.3" footer="0.3"/>
  <pageSetup scale="57" orientation="portrait" r:id="rId2"/>
  <colBreaks count="1" manualBreakCount="1">
    <brk id="4" max="29"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E31"/>
  <sheetViews>
    <sheetView showGridLines="0" view="pageBreakPreview" zoomScaleNormal="100" zoomScaleSheetLayoutView="100" workbookViewId="0">
      <pane ySplit="6" topLeftCell="A7" activePane="bottomLeft" state="frozen"/>
      <selection pane="bottomLeft" activeCell="A16" sqref="A16"/>
    </sheetView>
  </sheetViews>
  <sheetFormatPr defaultColWidth="9.140625" defaultRowHeight="12.75" x14ac:dyDescent="0.2"/>
  <cols>
    <col min="1" max="1" width="80.85546875" style="65" customWidth="1"/>
    <col min="2" max="2" width="27.140625" style="65" customWidth="1"/>
    <col min="3" max="3" width="26.5703125" style="65" customWidth="1"/>
    <col min="4" max="4" width="16" style="65" customWidth="1"/>
    <col min="5" max="7" width="9.140625" style="15"/>
    <col min="8" max="8" width="17.28515625" style="15" bestFit="1" customWidth="1"/>
    <col min="9" max="16384" width="9.140625" style="15"/>
  </cols>
  <sheetData>
    <row r="1" spans="1:5" ht="15" x14ac:dyDescent="0.25">
      <c r="A1" s="625" t="s">
        <v>727</v>
      </c>
      <c r="B1" s="625"/>
      <c r="C1" s="625"/>
      <c r="D1" s="625"/>
      <c r="E1" s="1" t="s">
        <v>582</v>
      </c>
    </row>
    <row r="2" spans="1:5" x14ac:dyDescent="0.2">
      <c r="A2" s="440" t="s">
        <v>383</v>
      </c>
      <c r="B2" s="626" t="s">
        <v>60</v>
      </c>
      <c r="C2" s="626"/>
      <c r="D2" s="626"/>
    </row>
    <row r="3" spans="1:5" ht="13.5" x14ac:dyDescent="0.2">
      <c r="A3" s="441" t="s">
        <v>672</v>
      </c>
      <c r="B3" s="627">
        <v>27</v>
      </c>
      <c r="C3" s="627"/>
      <c r="D3" s="627"/>
    </row>
    <row r="4" spans="1:5" ht="13.5" x14ac:dyDescent="0.2">
      <c r="A4" s="441" t="s">
        <v>673</v>
      </c>
      <c r="B4" s="627">
        <v>22</v>
      </c>
      <c r="C4" s="627"/>
      <c r="D4" s="627"/>
    </row>
    <row r="5" spans="1:5" x14ac:dyDescent="0.2">
      <c r="A5" s="442"/>
      <c r="B5" s="443" t="s">
        <v>622</v>
      </c>
      <c r="C5" s="443" t="s">
        <v>536</v>
      </c>
      <c r="D5" s="628" t="s">
        <v>387</v>
      </c>
    </row>
    <row r="6" spans="1:5" x14ac:dyDescent="0.2">
      <c r="A6" s="442" t="s">
        <v>434</v>
      </c>
      <c r="B6" s="444" t="s">
        <v>538</v>
      </c>
      <c r="C6" s="444" t="s">
        <v>538</v>
      </c>
      <c r="D6" s="628"/>
    </row>
    <row r="7" spans="1:5" x14ac:dyDescent="0.2">
      <c r="A7" s="445"/>
      <c r="B7" s="445"/>
      <c r="C7" s="445"/>
      <c r="D7" s="445"/>
    </row>
    <row r="8" spans="1:5" x14ac:dyDescent="0.2">
      <c r="A8" s="446" t="s">
        <v>435</v>
      </c>
      <c r="B8" s="447">
        <v>76.853190196285411</v>
      </c>
      <c r="C8" s="447">
        <v>26.103999999999999</v>
      </c>
      <c r="D8" s="448">
        <v>194.41154687513566</v>
      </c>
    </row>
    <row r="9" spans="1:5" x14ac:dyDescent="0.2">
      <c r="A9" s="449"/>
      <c r="B9" s="450"/>
      <c r="C9" s="450"/>
      <c r="D9" s="448" t="s">
        <v>447</v>
      </c>
    </row>
    <row r="10" spans="1:5" x14ac:dyDescent="0.2">
      <c r="A10" s="446" t="s">
        <v>436</v>
      </c>
      <c r="B10" s="447">
        <v>19303.652444968557</v>
      </c>
      <c r="C10" s="447">
        <v>17972.298537817594</v>
      </c>
      <c r="D10" s="448">
        <v>7.4078109950683615</v>
      </c>
    </row>
    <row r="11" spans="1:5" x14ac:dyDescent="0.2">
      <c r="A11" s="449"/>
      <c r="B11" s="450"/>
      <c r="C11" s="450"/>
      <c r="D11" s="448" t="s">
        <v>447</v>
      </c>
    </row>
    <row r="12" spans="1:5" x14ac:dyDescent="0.2">
      <c r="A12" s="446" t="s">
        <v>357</v>
      </c>
      <c r="B12" s="447">
        <v>19380.505635164842</v>
      </c>
      <c r="C12" s="447">
        <v>17998.402537817594</v>
      </c>
      <c r="D12" s="448">
        <v>7.6790320387780122</v>
      </c>
    </row>
    <row r="13" spans="1:5" x14ac:dyDescent="0.2">
      <c r="A13" s="449"/>
      <c r="B13" s="450"/>
      <c r="C13" s="450"/>
      <c r="D13" s="448" t="s">
        <v>447</v>
      </c>
    </row>
    <row r="14" spans="1:5" x14ac:dyDescent="0.2">
      <c r="A14" s="446" t="s">
        <v>437</v>
      </c>
      <c r="B14" s="447">
        <v>41.659786515114902</v>
      </c>
      <c r="C14" s="447">
        <v>41.540868304116408</v>
      </c>
      <c r="D14" s="448">
        <v>0.28626799547834708</v>
      </c>
    </row>
    <row r="15" spans="1:5" x14ac:dyDescent="0.2">
      <c r="A15" s="449"/>
      <c r="B15" s="450"/>
      <c r="C15" s="450"/>
      <c r="D15" s="448" t="s">
        <v>447</v>
      </c>
    </row>
    <row r="16" spans="1:5" x14ac:dyDescent="0.2">
      <c r="A16" s="446" t="s">
        <v>438</v>
      </c>
      <c r="B16" s="451">
        <v>4032.6811690502072</v>
      </c>
      <c r="C16" s="451">
        <v>3725.0125982473196</v>
      </c>
      <c r="D16" s="448">
        <v>8.259531013335387</v>
      </c>
    </row>
    <row r="17" spans="1:4" x14ac:dyDescent="0.2">
      <c r="A17" s="449"/>
      <c r="B17" s="452"/>
      <c r="C17" s="452"/>
      <c r="D17" s="448" t="s">
        <v>447</v>
      </c>
    </row>
    <row r="18" spans="1:4" x14ac:dyDescent="0.2">
      <c r="A18" s="446" t="s">
        <v>439</v>
      </c>
      <c r="B18" s="451">
        <v>4074.3409555653225</v>
      </c>
      <c r="C18" s="451">
        <v>3766.553466551436</v>
      </c>
      <c r="D18" s="448">
        <v>8.1715948478408063</v>
      </c>
    </row>
    <row r="19" spans="1:4" x14ac:dyDescent="0.2">
      <c r="A19" s="449"/>
      <c r="B19" s="450"/>
      <c r="C19" s="450"/>
      <c r="D19" s="448" t="s">
        <v>447</v>
      </c>
    </row>
    <row r="20" spans="1:4" x14ac:dyDescent="0.2">
      <c r="A20" s="446" t="s">
        <v>440</v>
      </c>
      <c r="B20" s="451">
        <v>15306.164679599518</v>
      </c>
      <c r="C20" s="451">
        <v>14231.849071266159</v>
      </c>
      <c r="D20" s="448">
        <v>7.5486720169228265</v>
      </c>
    </row>
    <row r="21" spans="1:4" x14ac:dyDescent="0.2">
      <c r="A21" s="449"/>
      <c r="B21" s="450"/>
      <c r="C21" s="450"/>
      <c r="D21" s="448" t="s">
        <v>447</v>
      </c>
    </row>
    <row r="22" spans="1:4" x14ac:dyDescent="0.2">
      <c r="A22" s="446" t="s">
        <v>441</v>
      </c>
      <c r="B22" s="451">
        <v>19380.505635164842</v>
      </c>
      <c r="C22" s="451">
        <v>17998.402537817594</v>
      </c>
      <c r="D22" s="448">
        <v>7.6790320387780122</v>
      </c>
    </row>
    <row r="23" spans="1:4" x14ac:dyDescent="0.2">
      <c r="A23" s="449"/>
      <c r="B23" s="452"/>
      <c r="C23" s="452"/>
      <c r="D23" s="448" t="s">
        <v>447</v>
      </c>
    </row>
    <row r="24" spans="1:4" x14ac:dyDescent="0.2">
      <c r="A24" s="446" t="s">
        <v>442</v>
      </c>
      <c r="B24" s="451">
        <v>5921.6565702591733</v>
      </c>
      <c r="C24" s="451">
        <v>5231.7933467317125</v>
      </c>
      <c r="D24" s="448">
        <v>13.185979984442936</v>
      </c>
    </row>
    <row r="25" spans="1:4" x14ac:dyDescent="0.2">
      <c r="A25" s="449"/>
      <c r="B25" s="450"/>
      <c r="C25" s="450"/>
      <c r="D25" s="448" t="s">
        <v>447</v>
      </c>
    </row>
    <row r="26" spans="1:4" x14ac:dyDescent="0.2">
      <c r="A26" s="446" t="s">
        <v>445</v>
      </c>
      <c r="B26" s="447">
        <v>3734.9556868300033</v>
      </c>
      <c r="C26" s="447">
        <v>3344.4325006384206</v>
      </c>
      <c r="D26" s="448">
        <v>11.676814709731337</v>
      </c>
    </row>
    <row r="27" spans="1:4" x14ac:dyDescent="0.2">
      <c r="A27" s="449"/>
      <c r="B27" s="447"/>
      <c r="C27" s="447"/>
      <c r="D27" s="448" t="s">
        <v>447</v>
      </c>
    </row>
    <row r="28" spans="1:4" x14ac:dyDescent="0.2">
      <c r="A28" s="446" t="s">
        <v>446</v>
      </c>
      <c r="B28" s="447">
        <v>1783.7867576183626</v>
      </c>
      <c r="C28" s="447">
        <v>1530.0186692290281</v>
      </c>
      <c r="D28" s="448">
        <v>16.585947184370468</v>
      </c>
    </row>
    <row r="29" spans="1:4" x14ac:dyDescent="0.2">
      <c r="A29" s="432" t="s">
        <v>780</v>
      </c>
    </row>
    <row r="30" spans="1:4" ht="13.5" x14ac:dyDescent="0.2">
      <c r="A30" s="453" t="s">
        <v>674</v>
      </c>
    </row>
    <row r="31" spans="1:4" x14ac:dyDescent="0.2">
      <c r="A31" s="624" t="s">
        <v>675</v>
      </c>
      <c r="B31" s="624"/>
      <c r="C31" s="624"/>
      <c r="D31" s="624"/>
    </row>
  </sheetData>
  <mergeCells count="6">
    <mergeCell ref="A31:D31"/>
    <mergeCell ref="A1:D1"/>
    <mergeCell ref="B2:D2"/>
    <mergeCell ref="B3:D3"/>
    <mergeCell ref="B4:D4"/>
    <mergeCell ref="D5:D6"/>
  </mergeCells>
  <hyperlinks>
    <hyperlink ref="E1" r:id="rId1" location="TOC!A1"/>
  </hyperlinks>
  <pageMargins left="0.7" right="0.7" top="0.75" bottom="0.75" header="0.3" footer="0.3"/>
  <pageSetup scale="60" orientation="portrait" r:id="rId2"/>
  <colBreaks count="1" manualBreakCount="1">
    <brk id="4"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380"/>
  <sheetViews>
    <sheetView showGridLines="0" view="pageBreakPreview" zoomScaleNormal="100" zoomScaleSheetLayoutView="100" workbookViewId="0">
      <pane xSplit="1" ySplit="1" topLeftCell="B2" activePane="bottomRight" state="frozen"/>
      <selection pane="topRight" activeCell="B1" sqref="B1"/>
      <selection pane="bottomLeft" activeCell="A4" sqref="A4"/>
      <selection pane="bottomRight" activeCell="D1" sqref="D1"/>
    </sheetView>
  </sheetViews>
  <sheetFormatPr defaultRowHeight="15" x14ac:dyDescent="0.25"/>
  <cols>
    <col min="1" max="1" width="10.28515625" style="32" customWidth="1"/>
    <col min="2" max="2" width="58.140625" style="3" bestFit="1" customWidth="1"/>
    <col min="3" max="3" width="46.7109375" style="3" bestFit="1" customWidth="1"/>
  </cols>
  <sheetData>
    <row r="1" spans="1:4" x14ac:dyDescent="0.25">
      <c r="A1" s="481" t="s">
        <v>647</v>
      </c>
      <c r="B1" s="482"/>
      <c r="C1" s="483"/>
      <c r="D1" s="1" t="s">
        <v>582</v>
      </c>
    </row>
    <row r="2" spans="1:4" x14ac:dyDescent="0.25">
      <c r="A2" s="477" t="s">
        <v>3</v>
      </c>
      <c r="B2" s="268" t="s">
        <v>4</v>
      </c>
      <c r="C2" s="477" t="s">
        <v>5</v>
      </c>
    </row>
    <row r="3" spans="1:4" x14ac:dyDescent="0.25">
      <c r="A3" s="477"/>
      <c r="B3" s="268" t="s">
        <v>6</v>
      </c>
      <c r="C3" s="477"/>
    </row>
    <row r="4" spans="1:4" s="2" customFormat="1" x14ac:dyDescent="0.25">
      <c r="A4" s="264" t="s">
        <v>7</v>
      </c>
      <c r="B4" s="265" t="s">
        <v>8</v>
      </c>
      <c r="C4" s="479" t="s">
        <v>9</v>
      </c>
    </row>
    <row r="5" spans="1:4" s="2" customFormat="1" x14ac:dyDescent="0.25">
      <c r="A5" s="264" t="s">
        <v>10</v>
      </c>
      <c r="B5" s="265" t="s">
        <v>11</v>
      </c>
      <c r="C5" s="479"/>
    </row>
    <row r="6" spans="1:4" s="2" customFormat="1" x14ac:dyDescent="0.25">
      <c r="A6" s="264" t="s">
        <v>12</v>
      </c>
      <c r="B6" s="265" t="s">
        <v>13</v>
      </c>
      <c r="C6" s="479"/>
    </row>
    <row r="7" spans="1:4" s="2" customFormat="1" x14ac:dyDescent="0.25">
      <c r="A7" s="264" t="s">
        <v>14</v>
      </c>
      <c r="B7" s="265" t="s">
        <v>15</v>
      </c>
      <c r="C7" s="479"/>
    </row>
    <row r="8" spans="1:4" s="2" customFormat="1" x14ac:dyDescent="0.25">
      <c r="A8" s="264" t="s">
        <v>16</v>
      </c>
      <c r="B8" s="265" t="s">
        <v>17</v>
      </c>
      <c r="C8" s="479"/>
    </row>
    <row r="9" spans="1:4" s="2" customFormat="1" x14ac:dyDescent="0.25">
      <c r="A9" s="264" t="s">
        <v>18</v>
      </c>
      <c r="B9" s="265" t="s">
        <v>19</v>
      </c>
      <c r="C9" s="479"/>
    </row>
    <row r="10" spans="1:4" s="2" customFormat="1" x14ac:dyDescent="0.25">
      <c r="A10" s="264" t="s">
        <v>20</v>
      </c>
      <c r="B10" s="265" t="s">
        <v>21</v>
      </c>
      <c r="C10" s="479"/>
    </row>
    <row r="11" spans="1:4" s="2" customFormat="1" x14ac:dyDescent="0.25">
      <c r="A11" s="264" t="s">
        <v>22</v>
      </c>
      <c r="B11" s="265" t="s">
        <v>23</v>
      </c>
      <c r="C11" s="479"/>
    </row>
    <row r="12" spans="1:4" s="2" customFormat="1" x14ac:dyDescent="0.25">
      <c r="A12" s="264" t="s">
        <v>24</v>
      </c>
      <c r="B12" s="265" t="s">
        <v>25</v>
      </c>
      <c r="C12" s="266" t="s">
        <v>26</v>
      </c>
    </row>
    <row r="13" spans="1:4" s="2" customFormat="1" x14ac:dyDescent="0.25">
      <c r="A13" s="264" t="s">
        <v>27</v>
      </c>
      <c r="B13" s="265" t="s">
        <v>28</v>
      </c>
      <c r="C13" s="484" t="s">
        <v>9</v>
      </c>
    </row>
    <row r="14" spans="1:4" s="2" customFormat="1" x14ac:dyDescent="0.25">
      <c r="A14" s="264" t="s">
        <v>29</v>
      </c>
      <c r="B14" s="265" t="s">
        <v>30</v>
      </c>
      <c r="C14" s="485"/>
    </row>
    <row r="15" spans="1:4" s="2" customFormat="1" x14ac:dyDescent="0.25">
      <c r="A15" s="264" t="s">
        <v>31</v>
      </c>
      <c r="B15" s="265" t="s">
        <v>32</v>
      </c>
      <c r="C15" s="485"/>
    </row>
    <row r="16" spans="1:4" s="2" customFormat="1" x14ac:dyDescent="0.25">
      <c r="A16" s="264" t="s">
        <v>33</v>
      </c>
      <c r="B16" s="265" t="s">
        <v>34</v>
      </c>
      <c r="C16" s="485"/>
    </row>
    <row r="17" spans="1:3" s="2" customFormat="1" x14ac:dyDescent="0.25">
      <c r="A17" s="264" t="s">
        <v>35</v>
      </c>
      <c r="B17" s="265" t="s">
        <v>36</v>
      </c>
      <c r="C17" s="485"/>
    </row>
    <row r="18" spans="1:3" s="2" customFormat="1" x14ac:dyDescent="0.25">
      <c r="A18" s="264" t="s">
        <v>604</v>
      </c>
      <c r="B18" s="265" t="s">
        <v>605</v>
      </c>
      <c r="C18" s="485"/>
    </row>
    <row r="19" spans="1:3" s="2" customFormat="1" x14ac:dyDescent="0.25">
      <c r="A19" s="264" t="s">
        <v>606</v>
      </c>
      <c r="B19" s="265" t="s">
        <v>607</v>
      </c>
      <c r="C19" s="485"/>
    </row>
    <row r="20" spans="1:3" x14ac:dyDescent="0.25">
      <c r="A20" s="477" t="s">
        <v>3</v>
      </c>
      <c r="B20" s="268" t="s">
        <v>37</v>
      </c>
      <c r="C20" s="477" t="s">
        <v>38</v>
      </c>
    </row>
    <row r="21" spans="1:3" x14ac:dyDescent="0.25">
      <c r="A21" s="477"/>
      <c r="B21" s="268" t="s">
        <v>6</v>
      </c>
      <c r="C21" s="477"/>
    </row>
    <row r="22" spans="1:3" s="2" customFormat="1" x14ac:dyDescent="0.25">
      <c r="A22" s="264" t="s">
        <v>39</v>
      </c>
      <c r="B22" s="265" t="s">
        <v>40</v>
      </c>
      <c r="C22" s="479" t="s">
        <v>9</v>
      </c>
    </row>
    <row r="23" spans="1:3" s="2" customFormat="1" x14ac:dyDescent="0.25">
      <c r="A23" s="264" t="s">
        <v>41</v>
      </c>
      <c r="B23" s="265" t="s">
        <v>42</v>
      </c>
      <c r="C23" s="479"/>
    </row>
    <row r="24" spans="1:3" s="2" customFormat="1" x14ac:dyDescent="0.25">
      <c r="A24" s="264" t="s">
        <v>43</v>
      </c>
      <c r="B24" s="265" t="s">
        <v>44</v>
      </c>
      <c r="C24" s="479"/>
    </row>
    <row r="25" spans="1:3" s="2" customFormat="1" x14ac:dyDescent="0.25">
      <c r="A25" s="264" t="s">
        <v>45</v>
      </c>
      <c r="B25" s="265" t="s">
        <v>46</v>
      </c>
      <c r="C25" s="479"/>
    </row>
    <row r="26" spans="1:3" s="2" customFormat="1" x14ac:dyDescent="0.25">
      <c r="A26" s="264" t="s">
        <v>47</v>
      </c>
      <c r="B26" s="265" t="s">
        <v>48</v>
      </c>
      <c r="C26" s="479"/>
    </row>
    <row r="27" spans="1:3" s="2" customFormat="1" x14ac:dyDescent="0.25">
      <c r="A27" s="264" t="s">
        <v>49</v>
      </c>
      <c r="B27" s="265" t="s">
        <v>50</v>
      </c>
      <c r="C27" s="479"/>
    </row>
    <row r="28" spans="1:3" s="2" customFormat="1" ht="24" x14ac:dyDescent="0.25">
      <c r="A28" s="264" t="s">
        <v>51</v>
      </c>
      <c r="B28" s="265" t="s">
        <v>52</v>
      </c>
      <c r="C28" s="479"/>
    </row>
    <row r="29" spans="1:3" s="2" customFormat="1" x14ac:dyDescent="0.25">
      <c r="A29" s="264" t="s">
        <v>53</v>
      </c>
      <c r="B29" s="267" t="s">
        <v>54</v>
      </c>
      <c r="C29" s="479"/>
    </row>
    <row r="30" spans="1:3" x14ac:dyDescent="0.25">
      <c r="A30" s="477" t="s">
        <v>3</v>
      </c>
      <c r="B30" s="269" t="s">
        <v>55</v>
      </c>
      <c r="C30" s="477" t="s">
        <v>38</v>
      </c>
    </row>
    <row r="31" spans="1:3" x14ac:dyDescent="0.25">
      <c r="A31" s="477"/>
      <c r="B31" s="269" t="s">
        <v>56</v>
      </c>
      <c r="C31" s="477"/>
    </row>
    <row r="32" spans="1:3" s="2" customFormat="1" x14ac:dyDescent="0.25">
      <c r="A32" s="264" t="s">
        <v>57</v>
      </c>
      <c r="B32" s="265" t="s">
        <v>58</v>
      </c>
      <c r="C32" s="480" t="s">
        <v>59</v>
      </c>
    </row>
    <row r="33" spans="1:3" s="2" customFormat="1" x14ac:dyDescent="0.25">
      <c r="A33" s="264" t="s">
        <v>60</v>
      </c>
      <c r="B33" s="265" t="s">
        <v>61</v>
      </c>
      <c r="C33" s="480"/>
    </row>
    <row r="34" spans="1:3" s="2" customFormat="1" x14ac:dyDescent="0.25">
      <c r="A34" s="264" t="s">
        <v>62</v>
      </c>
      <c r="B34" s="265" t="s">
        <v>63</v>
      </c>
      <c r="C34" s="270" t="s">
        <v>64</v>
      </c>
    </row>
    <row r="35" spans="1:3" x14ac:dyDescent="0.25">
      <c r="A35" s="477" t="s">
        <v>3</v>
      </c>
      <c r="B35" s="268" t="s">
        <v>65</v>
      </c>
      <c r="C35" s="477" t="s">
        <v>5</v>
      </c>
    </row>
    <row r="36" spans="1:3" x14ac:dyDescent="0.25">
      <c r="A36" s="477"/>
      <c r="B36" s="268" t="s">
        <v>66</v>
      </c>
      <c r="C36" s="477"/>
    </row>
    <row r="37" spans="1:3" s="2" customFormat="1" x14ac:dyDescent="0.25">
      <c r="A37" s="264" t="s">
        <v>67</v>
      </c>
      <c r="B37" s="265" t="s">
        <v>68</v>
      </c>
      <c r="C37" s="270" t="s">
        <v>69</v>
      </c>
    </row>
    <row r="38" spans="1:3" x14ac:dyDescent="0.25">
      <c r="A38" s="477" t="s">
        <v>3</v>
      </c>
      <c r="B38" s="268" t="s">
        <v>70</v>
      </c>
      <c r="C38" s="477" t="s">
        <v>38</v>
      </c>
    </row>
    <row r="39" spans="1:3" x14ac:dyDescent="0.25">
      <c r="A39" s="477"/>
      <c r="B39" s="269" t="s">
        <v>6</v>
      </c>
      <c r="C39" s="477"/>
    </row>
    <row r="40" spans="1:3" s="2" customFormat="1" x14ac:dyDescent="0.25">
      <c r="A40" s="264" t="s">
        <v>71</v>
      </c>
      <c r="B40" s="265" t="s">
        <v>72</v>
      </c>
      <c r="C40" s="270" t="s">
        <v>754</v>
      </c>
    </row>
    <row r="41" spans="1:3" s="2" customFormat="1" x14ac:dyDescent="0.25">
      <c r="A41" s="477" t="s">
        <v>3</v>
      </c>
      <c r="B41" s="269" t="s">
        <v>73</v>
      </c>
      <c r="C41" s="477" t="s">
        <v>597</v>
      </c>
    </row>
    <row r="42" spans="1:3" s="2" customFormat="1" x14ac:dyDescent="0.25">
      <c r="A42" s="477"/>
      <c r="B42" s="269" t="s">
        <v>6</v>
      </c>
      <c r="C42" s="477"/>
    </row>
    <row r="43" spans="1:3" s="2" customFormat="1" x14ac:dyDescent="0.25">
      <c r="A43" s="264" t="s">
        <v>74</v>
      </c>
      <c r="B43" s="272" t="s">
        <v>75</v>
      </c>
      <c r="C43" s="273" t="s">
        <v>76</v>
      </c>
    </row>
    <row r="44" spans="1:3" s="2" customFormat="1" x14ac:dyDescent="0.25">
      <c r="A44" s="264" t="s">
        <v>77</v>
      </c>
      <c r="B44" s="272" t="s">
        <v>78</v>
      </c>
      <c r="C44" s="273" t="s">
        <v>79</v>
      </c>
    </row>
    <row r="45" spans="1:3" s="2" customFormat="1" x14ac:dyDescent="0.25">
      <c r="A45" s="264" t="s">
        <v>80</v>
      </c>
      <c r="B45" s="272" t="s">
        <v>81</v>
      </c>
      <c r="C45" s="273" t="s">
        <v>82</v>
      </c>
    </row>
    <row r="46" spans="1:3" s="2" customFormat="1" x14ac:dyDescent="0.25">
      <c r="A46" s="477" t="s">
        <v>3</v>
      </c>
      <c r="B46" s="269" t="s">
        <v>83</v>
      </c>
      <c r="C46" s="477" t="s">
        <v>84</v>
      </c>
    </row>
    <row r="47" spans="1:3" s="2" customFormat="1" x14ac:dyDescent="0.25">
      <c r="A47" s="477"/>
      <c r="B47" s="269" t="s">
        <v>85</v>
      </c>
      <c r="C47" s="477"/>
    </row>
    <row r="48" spans="1:3" s="2" customFormat="1" ht="36" x14ac:dyDescent="0.25">
      <c r="A48" s="264" t="s">
        <v>86</v>
      </c>
      <c r="B48" s="272" t="s">
        <v>83</v>
      </c>
      <c r="C48" s="264" t="s">
        <v>87</v>
      </c>
    </row>
    <row r="49" spans="1:3" s="2" customFormat="1" x14ac:dyDescent="0.25">
      <c r="A49" s="477" t="s">
        <v>3</v>
      </c>
      <c r="B49" s="269" t="s">
        <v>88</v>
      </c>
      <c r="C49" s="477" t="s">
        <v>89</v>
      </c>
    </row>
    <row r="50" spans="1:3" s="2" customFormat="1" x14ac:dyDescent="0.25">
      <c r="A50" s="477"/>
      <c r="B50" s="269" t="s">
        <v>6</v>
      </c>
      <c r="C50" s="477"/>
    </row>
    <row r="51" spans="1:3" s="2" customFormat="1" x14ac:dyDescent="0.25">
      <c r="A51" s="264" t="s">
        <v>90</v>
      </c>
      <c r="B51" s="272" t="s">
        <v>91</v>
      </c>
      <c r="C51" s="273" t="s">
        <v>92</v>
      </c>
    </row>
    <row r="52" spans="1:3" s="2" customFormat="1" x14ac:dyDescent="0.25">
      <c r="A52" s="264" t="s">
        <v>93</v>
      </c>
      <c r="B52" s="272" t="s">
        <v>94</v>
      </c>
      <c r="C52" s="273" t="s">
        <v>95</v>
      </c>
    </row>
    <row r="53" spans="1:3" s="2" customFormat="1" x14ac:dyDescent="0.25">
      <c r="A53" s="264" t="s">
        <v>96</v>
      </c>
      <c r="B53" s="272" t="s">
        <v>608</v>
      </c>
      <c r="C53" s="273" t="s">
        <v>95</v>
      </c>
    </row>
    <row r="54" spans="1:3" s="2" customFormat="1" x14ac:dyDescent="0.25">
      <c r="A54" s="264" t="s">
        <v>97</v>
      </c>
      <c r="B54" s="265" t="s">
        <v>98</v>
      </c>
      <c r="C54" s="273" t="s">
        <v>95</v>
      </c>
    </row>
    <row r="55" spans="1:3" s="2" customFormat="1" x14ac:dyDescent="0.25">
      <c r="A55" s="264" t="s">
        <v>99</v>
      </c>
      <c r="B55" s="272" t="s">
        <v>100</v>
      </c>
      <c r="C55" s="273" t="s">
        <v>95</v>
      </c>
    </row>
    <row r="56" spans="1:3" s="2" customFormat="1" x14ac:dyDescent="0.25">
      <c r="A56" s="264" t="s">
        <v>101</v>
      </c>
      <c r="B56" s="272" t="s">
        <v>102</v>
      </c>
      <c r="C56" s="273" t="s">
        <v>103</v>
      </c>
    </row>
    <row r="57" spans="1:3" s="2" customFormat="1" x14ac:dyDescent="0.25">
      <c r="A57" s="264" t="s">
        <v>104</v>
      </c>
      <c r="B57" s="272" t="s">
        <v>105</v>
      </c>
      <c r="C57" s="273" t="s">
        <v>103</v>
      </c>
    </row>
    <row r="58" spans="1:3" s="2" customFormat="1" x14ac:dyDescent="0.25">
      <c r="A58" s="264" t="s">
        <v>106</v>
      </c>
      <c r="B58" s="272" t="s">
        <v>107</v>
      </c>
      <c r="C58" s="273" t="s">
        <v>103</v>
      </c>
    </row>
    <row r="59" spans="1:3" s="2" customFormat="1" x14ac:dyDescent="0.25">
      <c r="A59" s="264" t="s">
        <v>108</v>
      </c>
      <c r="B59" s="272" t="s">
        <v>109</v>
      </c>
      <c r="C59" s="273" t="s">
        <v>95</v>
      </c>
    </row>
    <row r="60" spans="1:3" s="2" customFormat="1" x14ac:dyDescent="0.25">
      <c r="A60" s="264" t="s">
        <v>110</v>
      </c>
      <c r="B60" s="265" t="s">
        <v>111</v>
      </c>
      <c r="C60" s="273" t="s">
        <v>95</v>
      </c>
    </row>
    <row r="61" spans="1:3" s="2" customFormat="1" x14ac:dyDescent="0.25">
      <c r="A61" s="264" t="s">
        <v>112</v>
      </c>
      <c r="B61" s="272" t="s">
        <v>113</v>
      </c>
      <c r="C61" s="273" t="s">
        <v>95</v>
      </c>
    </row>
    <row r="62" spans="1:3" s="2" customFormat="1" x14ac:dyDescent="0.25">
      <c r="A62" s="264" t="s">
        <v>114</v>
      </c>
      <c r="B62" s="272" t="s">
        <v>115</v>
      </c>
      <c r="C62" s="273" t="s">
        <v>95</v>
      </c>
    </row>
    <row r="63" spans="1:3" s="2" customFormat="1" x14ac:dyDescent="0.25">
      <c r="A63" s="264" t="s">
        <v>116</v>
      </c>
      <c r="B63" s="272" t="s">
        <v>117</v>
      </c>
      <c r="C63" s="273" t="s">
        <v>95</v>
      </c>
    </row>
    <row r="64" spans="1:3" s="2" customFormat="1" x14ac:dyDescent="0.25">
      <c r="A64" s="264" t="s">
        <v>118</v>
      </c>
      <c r="B64" s="272" t="s">
        <v>119</v>
      </c>
      <c r="C64" s="273" t="s">
        <v>95</v>
      </c>
    </row>
    <row r="65" spans="1:3" s="2" customFormat="1" x14ac:dyDescent="0.25">
      <c r="A65" s="264" t="s">
        <v>120</v>
      </c>
      <c r="B65" s="272" t="s">
        <v>121</v>
      </c>
      <c r="C65" s="478" t="s">
        <v>103</v>
      </c>
    </row>
    <row r="66" spans="1:3" s="2" customFormat="1" x14ac:dyDescent="0.25">
      <c r="A66" s="264" t="s">
        <v>122</v>
      </c>
      <c r="B66" s="272" t="s">
        <v>123</v>
      </c>
      <c r="C66" s="478"/>
    </row>
    <row r="67" spans="1:3" x14ac:dyDescent="0.25">
      <c r="A67" s="264" t="s">
        <v>124</v>
      </c>
      <c r="B67" s="265" t="s">
        <v>125</v>
      </c>
      <c r="C67" s="478"/>
    </row>
    <row r="68" spans="1:3" s="2" customFormat="1" x14ac:dyDescent="0.25">
      <c r="A68" s="264" t="s">
        <v>126</v>
      </c>
      <c r="B68" s="265" t="s">
        <v>127</v>
      </c>
      <c r="C68" s="273" t="s">
        <v>95</v>
      </c>
    </row>
    <row r="69" spans="1:3" s="2" customFormat="1" ht="24" x14ac:dyDescent="0.25">
      <c r="A69" s="477" t="s">
        <v>3</v>
      </c>
      <c r="B69" s="269" t="s">
        <v>128</v>
      </c>
      <c r="C69" s="477" t="s">
        <v>89</v>
      </c>
    </row>
    <row r="70" spans="1:3" s="2" customFormat="1" x14ac:dyDescent="0.25">
      <c r="A70" s="477"/>
      <c r="B70" s="269" t="s">
        <v>6</v>
      </c>
      <c r="C70" s="477"/>
    </row>
    <row r="71" spans="1:3" ht="24" x14ac:dyDescent="0.25">
      <c r="A71" s="264" t="s">
        <v>129</v>
      </c>
      <c r="B71" s="272" t="s">
        <v>130</v>
      </c>
      <c r="C71" s="273" t="s">
        <v>95</v>
      </c>
    </row>
    <row r="72" spans="1:3" s="2" customFormat="1" x14ac:dyDescent="0.25">
      <c r="A72" s="477" t="s">
        <v>3</v>
      </c>
      <c r="B72" s="269" t="s">
        <v>131</v>
      </c>
      <c r="C72" s="477" t="s">
        <v>89</v>
      </c>
    </row>
    <row r="73" spans="1:3" x14ac:dyDescent="0.25">
      <c r="A73" s="477"/>
      <c r="B73" s="269" t="s">
        <v>132</v>
      </c>
      <c r="C73" s="477"/>
    </row>
    <row r="74" spans="1:3" x14ac:dyDescent="0.25">
      <c r="A74" s="477"/>
      <c r="B74" s="269" t="s">
        <v>133</v>
      </c>
      <c r="C74" s="477"/>
    </row>
    <row r="75" spans="1:3" x14ac:dyDescent="0.25">
      <c r="A75" s="264" t="s">
        <v>134</v>
      </c>
      <c r="B75" s="272" t="s">
        <v>135</v>
      </c>
      <c r="C75" s="478" t="s">
        <v>136</v>
      </c>
    </row>
    <row r="76" spans="1:3" x14ac:dyDescent="0.25">
      <c r="A76" s="264" t="s">
        <v>137</v>
      </c>
      <c r="B76" s="272" t="s">
        <v>138</v>
      </c>
      <c r="C76" s="478"/>
    </row>
    <row r="77" spans="1:3" x14ac:dyDescent="0.25">
      <c r="A77" s="264" t="s">
        <v>139</v>
      </c>
      <c r="B77" s="272" t="s">
        <v>140</v>
      </c>
      <c r="C77" s="478"/>
    </row>
    <row r="78" spans="1:3" x14ac:dyDescent="0.25">
      <c r="A78" s="271" t="s">
        <v>3</v>
      </c>
      <c r="B78" s="269" t="s">
        <v>141</v>
      </c>
      <c r="C78" s="271"/>
    </row>
    <row r="79" spans="1:3" s="2" customFormat="1" x14ac:dyDescent="0.25">
      <c r="A79" s="264" t="s">
        <v>142</v>
      </c>
      <c r="B79" s="272" t="s">
        <v>143</v>
      </c>
      <c r="C79" s="478" t="s">
        <v>136</v>
      </c>
    </row>
    <row r="80" spans="1:3" s="2" customFormat="1" x14ac:dyDescent="0.25">
      <c r="A80" s="264" t="s">
        <v>144</v>
      </c>
      <c r="B80" s="272" t="s">
        <v>145</v>
      </c>
      <c r="C80" s="478"/>
    </row>
    <row r="81" spans="1:3" s="2" customFormat="1" x14ac:dyDescent="0.25">
      <c r="A81" s="264" t="s">
        <v>146</v>
      </c>
      <c r="B81" s="272" t="s">
        <v>147</v>
      </c>
      <c r="C81" s="478"/>
    </row>
    <row r="82" spans="1:3" s="2" customFormat="1" x14ac:dyDescent="0.25">
      <c r="A82" s="271" t="s">
        <v>3</v>
      </c>
      <c r="B82" s="269" t="s">
        <v>148</v>
      </c>
      <c r="C82" s="271"/>
    </row>
    <row r="83" spans="1:3" s="2" customFormat="1" x14ac:dyDescent="0.25">
      <c r="A83" s="264" t="s">
        <v>149</v>
      </c>
      <c r="B83" s="272" t="s">
        <v>150</v>
      </c>
      <c r="C83" s="478" t="s">
        <v>151</v>
      </c>
    </row>
    <row r="84" spans="1:3" s="2" customFormat="1" x14ac:dyDescent="0.25">
      <c r="A84" s="486" t="s">
        <v>152</v>
      </c>
      <c r="B84" s="272" t="s">
        <v>153</v>
      </c>
      <c r="C84" s="478"/>
    </row>
    <row r="85" spans="1:3" s="2" customFormat="1" x14ac:dyDescent="0.25">
      <c r="A85" s="486"/>
      <c r="B85" s="272" t="s">
        <v>609</v>
      </c>
      <c r="C85" s="478"/>
    </row>
    <row r="86" spans="1:3" s="2" customFormat="1" x14ac:dyDescent="0.25">
      <c r="A86" s="486"/>
      <c r="B86" s="272" t="s">
        <v>610</v>
      </c>
      <c r="C86" s="478"/>
    </row>
    <row r="87" spans="1:3" s="2" customFormat="1" x14ac:dyDescent="0.25">
      <c r="A87" s="486"/>
      <c r="B87" s="272" t="s">
        <v>611</v>
      </c>
      <c r="C87" s="478"/>
    </row>
    <row r="88" spans="1:3" s="2" customFormat="1" x14ac:dyDescent="0.25">
      <c r="A88" s="271"/>
      <c r="B88" s="269" t="s">
        <v>154</v>
      </c>
      <c r="C88" s="477" t="s">
        <v>89</v>
      </c>
    </row>
    <row r="89" spans="1:3" s="2" customFormat="1" x14ac:dyDescent="0.25">
      <c r="A89" s="271" t="s">
        <v>3</v>
      </c>
      <c r="B89" s="269" t="s">
        <v>56</v>
      </c>
      <c r="C89" s="477"/>
    </row>
    <row r="90" spans="1:3" s="2" customFormat="1" x14ac:dyDescent="0.25">
      <c r="A90" s="264" t="s">
        <v>155</v>
      </c>
      <c r="B90" s="272" t="s">
        <v>156</v>
      </c>
      <c r="C90" s="273" t="s">
        <v>157</v>
      </c>
    </row>
    <row r="91" spans="1:3" s="2" customFormat="1" x14ac:dyDescent="0.25">
      <c r="A91" s="264" t="s">
        <v>158</v>
      </c>
      <c r="B91" s="272" t="s">
        <v>159</v>
      </c>
      <c r="C91" s="273" t="s">
        <v>160</v>
      </c>
    </row>
    <row r="92" spans="1:3" x14ac:dyDescent="0.25">
      <c r="A92" s="264" t="s">
        <v>161</v>
      </c>
      <c r="B92" s="272" t="s">
        <v>162</v>
      </c>
      <c r="C92" s="273" t="s">
        <v>163</v>
      </c>
    </row>
    <row r="93" spans="1:3" x14ac:dyDescent="0.25">
      <c r="A93" s="477" t="s">
        <v>3</v>
      </c>
      <c r="B93" s="269" t="s">
        <v>612</v>
      </c>
      <c r="C93" s="477" t="s">
        <v>89</v>
      </c>
    </row>
    <row r="94" spans="1:3" s="2" customFormat="1" x14ac:dyDescent="0.25">
      <c r="A94" s="477"/>
      <c r="B94" s="269" t="s">
        <v>164</v>
      </c>
      <c r="C94" s="477"/>
    </row>
    <row r="95" spans="1:3" s="2" customFormat="1" x14ac:dyDescent="0.25">
      <c r="A95" s="264" t="s">
        <v>165</v>
      </c>
      <c r="B95" s="272" t="s">
        <v>166</v>
      </c>
      <c r="C95" s="474" t="s">
        <v>167</v>
      </c>
    </row>
    <row r="96" spans="1:3" s="2" customFormat="1" x14ac:dyDescent="0.25">
      <c r="A96" s="264" t="s">
        <v>168</v>
      </c>
      <c r="B96" s="272" t="s">
        <v>169</v>
      </c>
      <c r="C96" s="475"/>
    </row>
    <row r="97" spans="1:3" s="2" customFormat="1" x14ac:dyDescent="0.25">
      <c r="A97" s="264" t="s">
        <v>170</v>
      </c>
      <c r="B97" s="272" t="s">
        <v>171</v>
      </c>
      <c r="C97" s="475"/>
    </row>
    <row r="98" spans="1:3" s="2" customFormat="1" x14ac:dyDescent="0.25">
      <c r="A98" s="264" t="s">
        <v>172</v>
      </c>
      <c r="B98" s="272" t="s">
        <v>173</v>
      </c>
      <c r="C98" s="475"/>
    </row>
    <row r="99" spans="1:3" s="2" customFormat="1" x14ac:dyDescent="0.25">
      <c r="A99" s="264" t="s">
        <v>174</v>
      </c>
      <c r="B99" s="272" t="s">
        <v>175</v>
      </c>
      <c r="C99" s="476"/>
    </row>
    <row r="100" spans="1:3" s="2" customFormat="1" ht="24" x14ac:dyDescent="0.25">
      <c r="A100" s="477" t="s">
        <v>3</v>
      </c>
      <c r="B100" s="269" t="s">
        <v>176</v>
      </c>
      <c r="C100" s="477" t="s">
        <v>89</v>
      </c>
    </row>
    <row r="101" spans="1:3" s="2" customFormat="1" x14ac:dyDescent="0.25">
      <c r="A101" s="477"/>
      <c r="B101" s="269" t="s">
        <v>177</v>
      </c>
      <c r="C101" s="477"/>
    </row>
    <row r="102" spans="1:3" x14ac:dyDescent="0.25">
      <c r="A102" s="264" t="s">
        <v>178</v>
      </c>
      <c r="B102" s="272" t="s">
        <v>179</v>
      </c>
      <c r="C102" s="270" t="s">
        <v>613</v>
      </c>
    </row>
    <row r="103" spans="1:3" x14ac:dyDescent="0.25">
      <c r="A103" s="477" t="s">
        <v>3</v>
      </c>
      <c r="B103" s="269" t="s">
        <v>180</v>
      </c>
      <c r="C103" s="477" t="s">
        <v>181</v>
      </c>
    </row>
    <row r="104" spans="1:3" s="2" customFormat="1" x14ac:dyDescent="0.25">
      <c r="A104" s="477"/>
      <c r="B104" s="269" t="s">
        <v>6</v>
      </c>
      <c r="C104" s="477"/>
    </row>
    <row r="105" spans="1:3" s="2" customFormat="1" x14ac:dyDescent="0.25">
      <c r="A105" s="264" t="s">
        <v>182</v>
      </c>
      <c r="B105" s="272" t="s">
        <v>183</v>
      </c>
      <c r="C105" s="478" t="s">
        <v>82</v>
      </c>
    </row>
    <row r="106" spans="1:3" s="2" customFormat="1" x14ac:dyDescent="0.25">
      <c r="A106" s="274" t="s">
        <v>184</v>
      </c>
      <c r="B106" s="272" t="s">
        <v>185</v>
      </c>
      <c r="C106" s="478"/>
    </row>
    <row r="107" spans="1:3" s="2" customFormat="1" x14ac:dyDescent="0.25">
      <c r="A107" s="274" t="s">
        <v>186</v>
      </c>
      <c r="B107" s="272" t="s">
        <v>187</v>
      </c>
      <c r="C107" s="478"/>
    </row>
    <row r="108" spans="1:3" s="2" customFormat="1" x14ac:dyDescent="0.25">
      <c r="A108" s="274" t="s">
        <v>188</v>
      </c>
      <c r="B108" s="272" t="s">
        <v>189</v>
      </c>
      <c r="C108" s="478"/>
    </row>
    <row r="109" spans="1:3" s="2" customFormat="1" x14ac:dyDescent="0.25">
      <c r="A109" s="274" t="s">
        <v>190</v>
      </c>
      <c r="B109" s="272" t="s">
        <v>191</v>
      </c>
      <c r="C109" s="478"/>
    </row>
    <row r="110" spans="1:3" x14ac:dyDescent="0.25">
      <c r="A110" s="274" t="s">
        <v>192</v>
      </c>
      <c r="B110" s="272" t="s">
        <v>193</v>
      </c>
      <c r="C110" s="478"/>
    </row>
    <row r="111" spans="1:3" x14ac:dyDescent="0.25">
      <c r="A111" s="274" t="s">
        <v>194</v>
      </c>
      <c r="B111" s="272" t="s">
        <v>195</v>
      </c>
      <c r="C111" s="478"/>
    </row>
    <row r="112" spans="1:3" s="2" customFormat="1" x14ac:dyDescent="0.25">
      <c r="A112" s="274" t="s">
        <v>196</v>
      </c>
      <c r="B112" s="272" t="s">
        <v>197</v>
      </c>
      <c r="C112" s="478"/>
    </row>
    <row r="113" spans="1:3" s="2" customFormat="1" x14ac:dyDescent="0.25">
      <c r="A113" s="477" t="s">
        <v>3</v>
      </c>
      <c r="B113" s="269" t="s">
        <v>198</v>
      </c>
      <c r="C113" s="477" t="s">
        <v>181</v>
      </c>
    </row>
    <row r="114" spans="1:3" s="2" customFormat="1" x14ac:dyDescent="0.25">
      <c r="A114" s="477"/>
      <c r="B114" s="269" t="s">
        <v>6</v>
      </c>
      <c r="C114" s="477"/>
    </row>
    <row r="115" spans="1:3" x14ac:dyDescent="0.25">
      <c r="A115" s="264" t="s">
        <v>199</v>
      </c>
      <c r="B115" s="272" t="s">
        <v>200</v>
      </c>
      <c r="C115" s="478" t="s">
        <v>201</v>
      </c>
    </row>
    <row r="116" spans="1:3" x14ac:dyDescent="0.25">
      <c r="A116" s="264" t="s">
        <v>202</v>
      </c>
      <c r="B116" s="272" t="s">
        <v>203</v>
      </c>
      <c r="C116" s="478"/>
    </row>
    <row r="117" spans="1:3" s="2" customFormat="1" x14ac:dyDescent="0.25">
      <c r="A117" s="264" t="s">
        <v>204</v>
      </c>
      <c r="B117" s="272" t="s">
        <v>205</v>
      </c>
      <c r="C117" s="478"/>
    </row>
    <row r="118" spans="1:3" s="2" customFormat="1" x14ac:dyDescent="0.25">
      <c r="A118" s="264" t="s">
        <v>206</v>
      </c>
      <c r="B118" s="272" t="s">
        <v>207</v>
      </c>
      <c r="C118" s="478"/>
    </row>
    <row r="119" spans="1:3" s="2" customFormat="1" x14ac:dyDescent="0.25">
      <c r="A119" s="264" t="s">
        <v>208</v>
      </c>
      <c r="B119" s="272" t="s">
        <v>209</v>
      </c>
      <c r="C119" s="273" t="s">
        <v>210</v>
      </c>
    </row>
    <row r="120" spans="1:3" s="2" customFormat="1" x14ac:dyDescent="0.25">
      <c r="A120" s="264" t="s">
        <v>211</v>
      </c>
      <c r="B120" s="272" t="s">
        <v>212</v>
      </c>
      <c r="C120" s="273" t="s">
        <v>64</v>
      </c>
    </row>
    <row r="121" spans="1:3" s="2" customFormat="1" x14ac:dyDescent="0.25">
      <c r="A121" s="477" t="s">
        <v>3</v>
      </c>
      <c r="B121" s="269" t="s">
        <v>213</v>
      </c>
      <c r="C121" s="477" t="s">
        <v>214</v>
      </c>
    </row>
    <row r="122" spans="1:3" s="2" customFormat="1" x14ac:dyDescent="0.25">
      <c r="A122" s="477"/>
      <c r="B122" s="269" t="s">
        <v>215</v>
      </c>
      <c r="C122" s="477"/>
    </row>
    <row r="123" spans="1:3" s="2" customFormat="1" x14ac:dyDescent="0.25">
      <c r="A123" s="264" t="s">
        <v>216</v>
      </c>
      <c r="B123" s="272" t="s">
        <v>217</v>
      </c>
      <c r="C123" s="273" t="s">
        <v>218</v>
      </c>
    </row>
    <row r="124" spans="1:3" s="2" customFormat="1" x14ac:dyDescent="0.25">
      <c r="A124" s="264" t="s">
        <v>219</v>
      </c>
      <c r="B124" s="272" t="s">
        <v>220</v>
      </c>
      <c r="C124" s="273" t="s">
        <v>221</v>
      </c>
    </row>
    <row r="125" spans="1:3" ht="24" x14ac:dyDescent="0.25">
      <c r="A125" s="264" t="s">
        <v>222</v>
      </c>
      <c r="B125" s="272" t="s">
        <v>223</v>
      </c>
      <c r="C125" s="273" t="s">
        <v>224</v>
      </c>
    </row>
    <row r="126" spans="1:3" x14ac:dyDescent="0.25">
      <c r="A126" s="477" t="s">
        <v>3</v>
      </c>
      <c r="B126" s="268" t="s">
        <v>225</v>
      </c>
      <c r="C126" s="477" t="s">
        <v>226</v>
      </c>
    </row>
    <row r="127" spans="1:3" s="2" customFormat="1" x14ac:dyDescent="0.25">
      <c r="A127" s="477"/>
      <c r="B127" s="268" t="s">
        <v>227</v>
      </c>
      <c r="C127" s="477"/>
    </row>
    <row r="128" spans="1:3" s="2" customFormat="1" x14ac:dyDescent="0.25">
      <c r="A128" s="264" t="s">
        <v>228</v>
      </c>
      <c r="B128" s="272" t="s">
        <v>229</v>
      </c>
      <c r="C128" s="273" t="s">
        <v>76</v>
      </c>
    </row>
    <row r="129" spans="1:3" x14ac:dyDescent="0.25">
      <c r="A129" s="264" t="s">
        <v>230</v>
      </c>
      <c r="B129" s="272" t="s">
        <v>231</v>
      </c>
      <c r="C129" s="273" t="s">
        <v>79</v>
      </c>
    </row>
    <row r="130" spans="1:3" x14ac:dyDescent="0.25">
      <c r="A130" s="264" t="s">
        <v>232</v>
      </c>
      <c r="B130" s="272" t="s">
        <v>233</v>
      </c>
      <c r="C130" s="273" t="s">
        <v>234</v>
      </c>
    </row>
    <row r="131" spans="1:3" s="2" customFormat="1" x14ac:dyDescent="0.25">
      <c r="A131" s="477" t="s">
        <v>3</v>
      </c>
      <c r="B131" s="268" t="s">
        <v>235</v>
      </c>
      <c r="C131" s="477" t="s">
        <v>226</v>
      </c>
    </row>
    <row r="132" spans="1:3" s="2" customFormat="1" x14ac:dyDescent="0.25">
      <c r="A132" s="477"/>
      <c r="B132" s="268" t="s">
        <v>164</v>
      </c>
      <c r="C132" s="477"/>
    </row>
    <row r="133" spans="1:3" s="2" customFormat="1" x14ac:dyDescent="0.25">
      <c r="A133" s="264" t="s">
        <v>236</v>
      </c>
      <c r="B133" s="272" t="s">
        <v>237</v>
      </c>
      <c r="C133" s="478" t="s">
        <v>238</v>
      </c>
    </row>
    <row r="134" spans="1:3" x14ac:dyDescent="0.25">
      <c r="A134" s="264" t="s">
        <v>239</v>
      </c>
      <c r="B134" s="272" t="s">
        <v>240</v>
      </c>
      <c r="C134" s="478"/>
    </row>
    <row r="135" spans="1:3" x14ac:dyDescent="0.25">
      <c r="A135" s="477" t="s">
        <v>3</v>
      </c>
      <c r="B135" s="268" t="s">
        <v>614</v>
      </c>
      <c r="C135" s="477" t="s">
        <v>242</v>
      </c>
    </row>
    <row r="136" spans="1:3" x14ac:dyDescent="0.25">
      <c r="A136" s="477"/>
      <c r="B136" s="268" t="s">
        <v>243</v>
      </c>
      <c r="C136" s="477"/>
    </row>
    <row r="137" spans="1:3" x14ac:dyDescent="0.25">
      <c r="A137" s="264" t="s">
        <v>244</v>
      </c>
      <c r="B137" s="275" t="s">
        <v>245</v>
      </c>
      <c r="C137" s="273" t="s">
        <v>755</v>
      </c>
    </row>
    <row r="138" spans="1:3" x14ac:dyDescent="0.25">
      <c r="A138" s="264" t="s">
        <v>246</v>
      </c>
      <c r="B138" s="275" t="s">
        <v>247</v>
      </c>
      <c r="C138" s="273" t="s">
        <v>76</v>
      </c>
    </row>
    <row r="139" spans="1:3" x14ac:dyDescent="0.25">
      <c r="A139" s="477" t="s">
        <v>3</v>
      </c>
      <c r="B139" s="268" t="s">
        <v>248</v>
      </c>
      <c r="C139" s="477" t="s">
        <v>38</v>
      </c>
    </row>
    <row r="140" spans="1:3" x14ac:dyDescent="0.25">
      <c r="A140" s="477"/>
      <c r="B140" s="268" t="s">
        <v>249</v>
      </c>
      <c r="C140" s="477"/>
    </row>
    <row r="141" spans="1:3" x14ac:dyDescent="0.25">
      <c r="A141" s="264" t="s">
        <v>250</v>
      </c>
      <c r="B141" s="272" t="s">
        <v>615</v>
      </c>
      <c r="C141" s="478" t="s">
        <v>251</v>
      </c>
    </row>
    <row r="142" spans="1:3" x14ac:dyDescent="0.25">
      <c r="A142" s="264" t="s">
        <v>252</v>
      </c>
      <c r="B142" s="272" t="s">
        <v>253</v>
      </c>
      <c r="C142" s="478"/>
    </row>
    <row r="143" spans="1:3" x14ac:dyDescent="0.25">
      <c r="A143" s="264" t="s">
        <v>254</v>
      </c>
      <c r="B143" s="275" t="s">
        <v>255</v>
      </c>
      <c r="C143" s="273" t="s">
        <v>256</v>
      </c>
    </row>
    <row r="144" spans="1:3" s="4" customFormat="1" ht="15.75" x14ac:dyDescent="0.25">
      <c r="A144" s="32"/>
      <c r="B144" s="3"/>
      <c r="C144" s="3"/>
    </row>
    <row r="145" spans="1:3" s="4" customFormat="1" ht="15.75" x14ac:dyDescent="0.25">
      <c r="A145" s="32"/>
      <c r="B145" s="3"/>
      <c r="C145" s="3"/>
    </row>
    <row r="146" spans="1:3" s="4" customFormat="1" ht="15.75" x14ac:dyDescent="0.25">
      <c r="A146" s="32"/>
      <c r="B146" s="3"/>
      <c r="C146" s="3"/>
    </row>
    <row r="147" spans="1:3" s="4" customFormat="1" ht="15.75" x14ac:dyDescent="0.25">
      <c r="A147" s="32"/>
      <c r="B147" s="3"/>
      <c r="C147" s="3"/>
    </row>
    <row r="148" spans="1:3" s="4" customFormat="1" ht="15.75" x14ac:dyDescent="0.25">
      <c r="A148" s="32"/>
      <c r="B148" s="3"/>
      <c r="C148" s="3"/>
    </row>
    <row r="149" spans="1:3" s="4" customFormat="1" ht="15.75" x14ac:dyDescent="0.25">
      <c r="A149" s="32"/>
      <c r="B149" s="3"/>
      <c r="C149" s="3"/>
    </row>
    <row r="150" spans="1:3" s="4" customFormat="1" ht="15.75" x14ac:dyDescent="0.25">
      <c r="A150" s="32"/>
      <c r="B150" s="3"/>
      <c r="C150" s="3"/>
    </row>
    <row r="151" spans="1:3" s="4" customFormat="1" ht="15.75" x14ac:dyDescent="0.25">
      <c r="A151" s="32"/>
      <c r="B151" s="3"/>
      <c r="C151" s="3"/>
    </row>
    <row r="152" spans="1:3" s="4" customFormat="1" ht="15.75" x14ac:dyDescent="0.25">
      <c r="A152" s="32"/>
      <c r="B152" s="3"/>
      <c r="C152" s="3"/>
    </row>
    <row r="153" spans="1:3" s="4" customFormat="1" ht="15.75" x14ac:dyDescent="0.25">
      <c r="A153" s="32"/>
      <c r="B153" s="3"/>
      <c r="C153" s="3"/>
    </row>
    <row r="154" spans="1:3" s="4" customFormat="1" ht="15.75" x14ac:dyDescent="0.25">
      <c r="A154" s="32"/>
      <c r="B154" s="3"/>
      <c r="C154" s="3"/>
    </row>
    <row r="155" spans="1:3" s="4" customFormat="1" ht="15.75" x14ac:dyDescent="0.25">
      <c r="A155" s="32"/>
      <c r="B155" s="3"/>
      <c r="C155" s="3"/>
    </row>
    <row r="156" spans="1:3" s="4" customFormat="1" ht="15.75" x14ac:dyDescent="0.25">
      <c r="A156" s="32"/>
      <c r="B156" s="3"/>
      <c r="C156" s="3"/>
    </row>
    <row r="157" spans="1:3" s="4" customFormat="1" ht="15.75" x14ac:dyDescent="0.25">
      <c r="A157" s="32"/>
      <c r="B157" s="3"/>
      <c r="C157" s="3"/>
    </row>
    <row r="158" spans="1:3" s="4" customFormat="1" ht="15.75" x14ac:dyDescent="0.25">
      <c r="A158" s="32"/>
      <c r="B158" s="3"/>
      <c r="C158" s="3"/>
    </row>
    <row r="159" spans="1:3" s="4" customFormat="1" ht="15.75" x14ac:dyDescent="0.25">
      <c r="A159" s="32"/>
      <c r="B159" s="3"/>
      <c r="C159" s="3"/>
    </row>
    <row r="160" spans="1:3" s="4" customFormat="1" ht="15.75" x14ac:dyDescent="0.25">
      <c r="A160" s="32"/>
      <c r="B160" s="3"/>
      <c r="C160" s="3"/>
    </row>
    <row r="161" spans="1:3" s="4" customFormat="1" ht="15.75" x14ac:dyDescent="0.25">
      <c r="A161" s="32"/>
      <c r="B161" s="3"/>
      <c r="C161" s="3"/>
    </row>
    <row r="162" spans="1:3" s="4" customFormat="1" ht="15.75" x14ac:dyDescent="0.25">
      <c r="A162" s="32"/>
      <c r="B162" s="3"/>
      <c r="C162" s="3"/>
    </row>
    <row r="163" spans="1:3" s="4" customFormat="1" ht="15.75" x14ac:dyDescent="0.25">
      <c r="A163" s="32"/>
      <c r="B163" s="3"/>
      <c r="C163" s="3"/>
    </row>
    <row r="164" spans="1:3" s="4" customFormat="1" ht="15.75" x14ac:dyDescent="0.25">
      <c r="A164" s="32"/>
      <c r="B164" s="3"/>
      <c r="C164" s="3"/>
    </row>
    <row r="165" spans="1:3" s="4" customFormat="1" ht="15.75" x14ac:dyDescent="0.25">
      <c r="A165" s="32"/>
      <c r="B165" s="3"/>
      <c r="C165" s="3"/>
    </row>
    <row r="166" spans="1:3" s="4" customFormat="1" ht="15.75" x14ac:dyDescent="0.25">
      <c r="A166" s="32"/>
      <c r="B166" s="3"/>
      <c r="C166" s="3"/>
    </row>
    <row r="167" spans="1:3" s="4" customFormat="1" ht="15.75" x14ac:dyDescent="0.25">
      <c r="A167" s="32"/>
      <c r="B167" s="3"/>
      <c r="C167" s="3"/>
    </row>
    <row r="168" spans="1:3" s="4" customFormat="1" ht="15.75" x14ac:dyDescent="0.25">
      <c r="A168" s="32"/>
      <c r="B168" s="3"/>
      <c r="C168" s="3"/>
    </row>
    <row r="169" spans="1:3" s="4" customFormat="1" ht="15.75" x14ac:dyDescent="0.25">
      <c r="A169" s="32"/>
      <c r="B169" s="3"/>
      <c r="C169" s="3"/>
    </row>
    <row r="170" spans="1:3" s="4" customFormat="1" ht="15.75" x14ac:dyDescent="0.25">
      <c r="A170" s="32"/>
      <c r="B170" s="3"/>
      <c r="C170" s="3"/>
    </row>
    <row r="171" spans="1:3" s="4" customFormat="1" ht="15.75" x14ac:dyDescent="0.25">
      <c r="A171" s="32"/>
      <c r="B171" s="3"/>
      <c r="C171" s="3"/>
    </row>
    <row r="172" spans="1:3" s="4" customFormat="1" ht="15.75" x14ac:dyDescent="0.25">
      <c r="A172" s="32"/>
      <c r="B172" s="3"/>
      <c r="C172" s="3"/>
    </row>
    <row r="173" spans="1:3" s="4" customFormat="1" ht="15.75" x14ac:dyDescent="0.25">
      <c r="A173" s="32"/>
      <c r="B173" s="3"/>
      <c r="C173" s="3"/>
    </row>
    <row r="174" spans="1:3" s="4" customFormat="1" ht="15.75" x14ac:dyDescent="0.25">
      <c r="A174" s="32"/>
      <c r="B174" s="3"/>
      <c r="C174" s="3"/>
    </row>
    <row r="175" spans="1:3" s="4" customFormat="1" ht="15.75" x14ac:dyDescent="0.25">
      <c r="A175" s="32"/>
      <c r="B175" s="3"/>
      <c r="C175" s="3"/>
    </row>
    <row r="176" spans="1:3" s="4" customFormat="1" ht="15.75" x14ac:dyDescent="0.25">
      <c r="A176" s="32"/>
      <c r="B176" s="3"/>
      <c r="C176" s="3"/>
    </row>
    <row r="177" spans="1:3" s="4" customFormat="1" ht="15.75" x14ac:dyDescent="0.25">
      <c r="A177" s="32"/>
      <c r="B177" s="3"/>
      <c r="C177" s="3"/>
    </row>
    <row r="178" spans="1:3" s="4" customFormat="1" ht="15.75" x14ac:dyDescent="0.25">
      <c r="A178" s="32"/>
      <c r="B178" s="3"/>
      <c r="C178" s="3"/>
    </row>
    <row r="179" spans="1:3" s="4" customFormat="1" ht="15.75" x14ac:dyDescent="0.25">
      <c r="A179" s="32"/>
      <c r="B179" s="3"/>
      <c r="C179" s="3"/>
    </row>
    <row r="180" spans="1:3" s="4" customFormat="1" ht="15.75" x14ac:dyDescent="0.25">
      <c r="A180" s="32"/>
      <c r="B180" s="3"/>
      <c r="C180" s="3"/>
    </row>
    <row r="181" spans="1:3" s="4" customFormat="1" ht="15.75" x14ac:dyDescent="0.25">
      <c r="A181" s="32"/>
      <c r="B181" s="3"/>
      <c r="C181" s="3"/>
    </row>
    <row r="182" spans="1:3" s="4" customFormat="1" ht="15.75" x14ac:dyDescent="0.25">
      <c r="A182" s="32"/>
      <c r="B182" s="3"/>
      <c r="C182" s="3"/>
    </row>
    <row r="183" spans="1:3" s="4" customFormat="1" ht="15.75" x14ac:dyDescent="0.25">
      <c r="A183" s="32"/>
      <c r="B183" s="3"/>
      <c r="C183" s="3"/>
    </row>
    <row r="184" spans="1:3" s="4" customFormat="1" ht="15.75" x14ac:dyDescent="0.25">
      <c r="A184" s="32"/>
      <c r="B184" s="3"/>
      <c r="C184" s="3"/>
    </row>
    <row r="185" spans="1:3" s="4" customFormat="1" ht="15.75" x14ac:dyDescent="0.25">
      <c r="A185" s="32"/>
      <c r="B185" s="3"/>
      <c r="C185" s="3"/>
    </row>
    <row r="186" spans="1:3" s="4" customFormat="1" ht="15.75" x14ac:dyDescent="0.25">
      <c r="A186" s="32"/>
      <c r="B186" s="3"/>
      <c r="C186" s="3"/>
    </row>
    <row r="187" spans="1:3" s="4" customFormat="1" ht="15.75" x14ac:dyDescent="0.25">
      <c r="A187" s="32"/>
      <c r="B187" s="3"/>
      <c r="C187" s="3"/>
    </row>
    <row r="188" spans="1:3" s="4" customFormat="1" ht="15.75" x14ac:dyDescent="0.25">
      <c r="A188" s="32"/>
      <c r="B188" s="3"/>
      <c r="C188" s="3"/>
    </row>
    <row r="189" spans="1:3" s="4" customFormat="1" ht="15.75" x14ac:dyDescent="0.25">
      <c r="A189" s="32"/>
      <c r="B189" s="3"/>
      <c r="C189" s="3"/>
    </row>
    <row r="190" spans="1:3" s="4" customFormat="1" ht="15.75" x14ac:dyDescent="0.25">
      <c r="A190" s="32"/>
      <c r="B190" s="3"/>
      <c r="C190" s="3"/>
    </row>
    <row r="191" spans="1:3" s="4" customFormat="1" ht="15.75" x14ac:dyDescent="0.25">
      <c r="A191" s="32"/>
      <c r="B191" s="3"/>
      <c r="C191" s="3"/>
    </row>
    <row r="192" spans="1:3" s="4" customFormat="1" ht="15.75" x14ac:dyDescent="0.25">
      <c r="A192" s="32"/>
      <c r="B192" s="3"/>
      <c r="C192" s="3"/>
    </row>
    <row r="193" spans="1:3" s="4" customFormat="1" ht="15.75" x14ac:dyDescent="0.25">
      <c r="A193" s="32"/>
      <c r="B193" s="3"/>
      <c r="C193" s="3"/>
    </row>
    <row r="194" spans="1:3" s="4" customFormat="1" ht="15.75" x14ac:dyDescent="0.25">
      <c r="A194" s="32"/>
      <c r="B194" s="3"/>
      <c r="C194" s="3"/>
    </row>
    <row r="195" spans="1:3" s="4" customFormat="1" ht="15.75" x14ac:dyDescent="0.25">
      <c r="A195" s="32"/>
      <c r="B195" s="3"/>
      <c r="C195" s="3"/>
    </row>
    <row r="196" spans="1:3" s="4" customFormat="1" ht="15.75" x14ac:dyDescent="0.25">
      <c r="A196" s="32"/>
      <c r="B196" s="3"/>
      <c r="C196" s="3"/>
    </row>
    <row r="197" spans="1:3" s="4" customFormat="1" ht="15.75" x14ac:dyDescent="0.25">
      <c r="A197" s="32"/>
      <c r="B197" s="3"/>
      <c r="C197" s="3"/>
    </row>
    <row r="198" spans="1:3" s="4" customFormat="1" ht="15.75" x14ac:dyDescent="0.25">
      <c r="A198" s="32"/>
      <c r="B198" s="3"/>
      <c r="C198" s="3"/>
    </row>
    <row r="199" spans="1:3" s="4" customFormat="1" ht="15.75" x14ac:dyDescent="0.25">
      <c r="A199" s="32"/>
      <c r="B199" s="3"/>
      <c r="C199" s="3"/>
    </row>
    <row r="200" spans="1:3" s="4" customFormat="1" ht="15.75" x14ac:dyDescent="0.25">
      <c r="A200" s="32"/>
      <c r="B200" s="3"/>
      <c r="C200" s="3"/>
    </row>
    <row r="201" spans="1:3" s="4" customFormat="1" ht="15.75" x14ac:dyDescent="0.25">
      <c r="A201" s="32"/>
      <c r="B201" s="3"/>
      <c r="C201" s="3"/>
    </row>
    <row r="202" spans="1:3" s="4" customFormat="1" ht="15.75" x14ac:dyDescent="0.25">
      <c r="A202" s="32"/>
      <c r="B202" s="3"/>
      <c r="C202" s="3"/>
    </row>
    <row r="203" spans="1:3" s="4" customFormat="1" ht="15.75" x14ac:dyDescent="0.25">
      <c r="A203" s="32"/>
      <c r="B203" s="3"/>
      <c r="C203" s="3"/>
    </row>
    <row r="204" spans="1:3" s="4" customFormat="1" ht="15.75" x14ac:dyDescent="0.25">
      <c r="A204" s="32"/>
      <c r="B204" s="3"/>
      <c r="C204" s="3"/>
    </row>
    <row r="205" spans="1:3" s="4" customFormat="1" ht="15.75" x14ac:dyDescent="0.25">
      <c r="A205" s="32"/>
      <c r="B205" s="3"/>
      <c r="C205" s="3"/>
    </row>
    <row r="206" spans="1:3" s="4" customFormat="1" ht="15.75" x14ac:dyDescent="0.25">
      <c r="A206" s="32"/>
      <c r="B206" s="3"/>
      <c r="C206" s="3"/>
    </row>
    <row r="207" spans="1:3" s="4" customFormat="1" ht="15.75" x14ac:dyDescent="0.25">
      <c r="A207" s="32"/>
      <c r="B207" s="3"/>
      <c r="C207" s="3"/>
    </row>
    <row r="208" spans="1:3" s="4" customFormat="1" ht="15.75" x14ac:dyDescent="0.25">
      <c r="A208" s="32"/>
      <c r="B208" s="3"/>
      <c r="C208" s="3"/>
    </row>
    <row r="209" spans="1:3" s="4" customFormat="1" ht="15.75" x14ac:dyDescent="0.25">
      <c r="A209" s="32"/>
      <c r="B209" s="3"/>
      <c r="C209" s="3"/>
    </row>
    <row r="210" spans="1:3" s="4" customFormat="1" ht="15.75" x14ac:dyDescent="0.25">
      <c r="A210" s="32"/>
      <c r="B210" s="3"/>
      <c r="C210" s="3"/>
    </row>
    <row r="211" spans="1:3" s="4" customFormat="1" ht="15.75" x14ac:dyDescent="0.25">
      <c r="A211" s="32"/>
      <c r="B211" s="3"/>
      <c r="C211" s="3"/>
    </row>
    <row r="212" spans="1:3" s="4" customFormat="1" ht="15.75" x14ac:dyDescent="0.25">
      <c r="A212" s="32"/>
      <c r="B212" s="3"/>
      <c r="C212" s="3"/>
    </row>
    <row r="213" spans="1:3" s="4" customFormat="1" ht="15.75" x14ac:dyDescent="0.25">
      <c r="A213" s="32"/>
      <c r="B213" s="3"/>
      <c r="C213" s="3"/>
    </row>
    <row r="214" spans="1:3" s="4" customFormat="1" ht="15.75" x14ac:dyDescent="0.25">
      <c r="A214" s="32"/>
      <c r="B214" s="3"/>
      <c r="C214" s="3"/>
    </row>
    <row r="215" spans="1:3" s="4" customFormat="1" ht="15.75" x14ac:dyDescent="0.25">
      <c r="A215" s="32"/>
      <c r="B215" s="3"/>
      <c r="C215" s="3"/>
    </row>
    <row r="216" spans="1:3" s="4" customFormat="1" ht="15.75" x14ac:dyDescent="0.25">
      <c r="A216" s="32"/>
      <c r="B216" s="3"/>
      <c r="C216" s="3"/>
    </row>
    <row r="217" spans="1:3" s="4" customFormat="1" ht="15.75" x14ac:dyDescent="0.25">
      <c r="A217" s="32"/>
      <c r="B217" s="3"/>
      <c r="C217" s="3"/>
    </row>
    <row r="218" spans="1:3" s="4" customFormat="1" ht="15.75" x14ac:dyDescent="0.25">
      <c r="A218" s="32"/>
      <c r="B218" s="3"/>
      <c r="C218" s="3"/>
    </row>
    <row r="219" spans="1:3" s="4" customFormat="1" ht="15.75" x14ac:dyDescent="0.25">
      <c r="A219" s="32"/>
      <c r="B219" s="3"/>
      <c r="C219" s="3"/>
    </row>
    <row r="220" spans="1:3" s="4" customFormat="1" ht="15.75" x14ac:dyDescent="0.25">
      <c r="A220" s="32"/>
      <c r="B220" s="3"/>
      <c r="C220" s="3"/>
    </row>
    <row r="221" spans="1:3" s="4" customFormat="1" ht="15.75" x14ac:dyDescent="0.25">
      <c r="A221" s="32"/>
      <c r="B221" s="3"/>
      <c r="C221" s="3"/>
    </row>
    <row r="222" spans="1:3" s="4" customFormat="1" ht="15.75" x14ac:dyDescent="0.25">
      <c r="A222" s="32"/>
      <c r="B222" s="3"/>
      <c r="C222" s="3"/>
    </row>
    <row r="223" spans="1:3" s="4" customFormat="1" ht="15.75" x14ac:dyDescent="0.25">
      <c r="A223" s="32"/>
      <c r="B223" s="3"/>
      <c r="C223" s="3"/>
    </row>
    <row r="224" spans="1:3" s="4" customFormat="1" ht="15.75" x14ac:dyDescent="0.25">
      <c r="A224" s="32"/>
      <c r="B224" s="3"/>
      <c r="C224" s="3"/>
    </row>
    <row r="225" spans="1:3" s="4" customFormat="1" ht="15.75" x14ac:dyDescent="0.25">
      <c r="A225" s="32"/>
      <c r="B225" s="3"/>
      <c r="C225" s="3"/>
    </row>
    <row r="226" spans="1:3" s="4" customFormat="1" ht="15.75" x14ac:dyDescent="0.25">
      <c r="A226" s="32"/>
      <c r="B226" s="3"/>
      <c r="C226" s="3"/>
    </row>
    <row r="227" spans="1:3" s="4" customFormat="1" ht="15.75" x14ac:dyDescent="0.25">
      <c r="A227" s="32"/>
      <c r="B227" s="3"/>
      <c r="C227" s="3"/>
    </row>
    <row r="228" spans="1:3" s="4" customFormat="1" ht="15.75" x14ac:dyDescent="0.25">
      <c r="A228" s="32"/>
      <c r="B228" s="3"/>
      <c r="C228" s="3"/>
    </row>
    <row r="229" spans="1:3" s="4" customFormat="1" ht="15.75" x14ac:dyDescent="0.25">
      <c r="A229" s="32"/>
      <c r="B229" s="3"/>
      <c r="C229" s="3"/>
    </row>
    <row r="230" spans="1:3" s="4" customFormat="1" ht="15.75" x14ac:dyDescent="0.25">
      <c r="A230" s="32"/>
      <c r="B230" s="3"/>
      <c r="C230" s="3"/>
    </row>
    <row r="231" spans="1:3" s="4" customFormat="1" ht="15.75" x14ac:dyDescent="0.25">
      <c r="A231" s="32"/>
      <c r="B231" s="3"/>
      <c r="C231" s="3"/>
    </row>
    <row r="232" spans="1:3" s="4" customFormat="1" ht="15.75" x14ac:dyDescent="0.25">
      <c r="A232" s="32"/>
      <c r="B232" s="3"/>
      <c r="C232" s="3"/>
    </row>
    <row r="233" spans="1:3" s="4" customFormat="1" ht="15.75" x14ac:dyDescent="0.25">
      <c r="A233" s="32"/>
      <c r="B233" s="3"/>
      <c r="C233" s="3"/>
    </row>
    <row r="234" spans="1:3" s="4" customFormat="1" ht="15.75" x14ac:dyDescent="0.25">
      <c r="A234" s="32"/>
      <c r="B234" s="3"/>
      <c r="C234" s="3"/>
    </row>
    <row r="235" spans="1:3" s="4" customFormat="1" ht="15.75" x14ac:dyDescent="0.25">
      <c r="A235" s="32"/>
      <c r="B235" s="3"/>
      <c r="C235" s="3"/>
    </row>
    <row r="236" spans="1:3" s="4" customFormat="1" ht="15.75" x14ac:dyDescent="0.25">
      <c r="A236" s="32"/>
      <c r="B236" s="3"/>
      <c r="C236" s="3"/>
    </row>
    <row r="237" spans="1:3" s="4" customFormat="1" ht="15.75" x14ac:dyDescent="0.25">
      <c r="A237" s="32"/>
      <c r="B237" s="3"/>
      <c r="C237" s="3"/>
    </row>
    <row r="238" spans="1:3" s="4" customFormat="1" ht="15.75" x14ac:dyDescent="0.25">
      <c r="A238" s="32"/>
      <c r="B238" s="3"/>
      <c r="C238" s="3"/>
    </row>
    <row r="239" spans="1:3" s="4" customFormat="1" ht="15.75" x14ac:dyDescent="0.25">
      <c r="A239" s="32"/>
      <c r="B239" s="3"/>
      <c r="C239" s="3"/>
    </row>
    <row r="240" spans="1:3" s="4" customFormat="1" ht="15.75" x14ac:dyDescent="0.25">
      <c r="A240" s="32"/>
      <c r="B240" s="3"/>
      <c r="C240" s="3"/>
    </row>
    <row r="241" spans="1:3" s="4" customFormat="1" ht="15.75" x14ac:dyDescent="0.25">
      <c r="A241" s="32"/>
      <c r="B241" s="3"/>
      <c r="C241" s="3"/>
    </row>
    <row r="242" spans="1:3" s="4" customFormat="1" ht="15.75" x14ac:dyDescent="0.25">
      <c r="A242" s="32"/>
      <c r="B242" s="3"/>
      <c r="C242" s="3"/>
    </row>
    <row r="243" spans="1:3" s="4" customFormat="1" ht="15.75" x14ac:dyDescent="0.25">
      <c r="A243" s="32"/>
      <c r="B243" s="3"/>
      <c r="C243" s="3"/>
    </row>
    <row r="244" spans="1:3" s="4" customFormat="1" ht="15.75" x14ac:dyDescent="0.25">
      <c r="A244" s="32"/>
      <c r="B244" s="3"/>
      <c r="C244" s="3"/>
    </row>
    <row r="245" spans="1:3" s="4" customFormat="1" ht="15.75" x14ac:dyDescent="0.25">
      <c r="A245" s="32"/>
      <c r="B245" s="3"/>
      <c r="C245" s="3"/>
    </row>
    <row r="246" spans="1:3" s="4" customFormat="1" ht="15.75" x14ac:dyDescent="0.25">
      <c r="A246" s="32"/>
      <c r="B246" s="3"/>
      <c r="C246" s="3"/>
    </row>
    <row r="247" spans="1:3" s="4" customFormat="1" ht="15.75" x14ac:dyDescent="0.25">
      <c r="A247" s="32"/>
      <c r="B247" s="3"/>
      <c r="C247" s="3"/>
    </row>
    <row r="248" spans="1:3" s="4" customFormat="1" ht="15.75" x14ac:dyDescent="0.25">
      <c r="A248" s="32"/>
      <c r="B248" s="3"/>
      <c r="C248" s="3"/>
    </row>
    <row r="249" spans="1:3" s="4" customFormat="1" ht="15.75" x14ac:dyDescent="0.25">
      <c r="A249" s="32"/>
      <c r="B249" s="3"/>
      <c r="C249" s="3"/>
    </row>
    <row r="250" spans="1:3" s="4" customFormat="1" ht="15.75" x14ac:dyDescent="0.25">
      <c r="A250" s="32"/>
      <c r="B250" s="3"/>
      <c r="C250" s="3"/>
    </row>
    <row r="251" spans="1:3" s="4" customFormat="1" ht="15.75" x14ac:dyDescent="0.25">
      <c r="A251" s="32"/>
      <c r="B251" s="3"/>
      <c r="C251" s="3"/>
    </row>
    <row r="252" spans="1:3" s="4" customFormat="1" ht="15.75" x14ac:dyDescent="0.25">
      <c r="A252" s="32"/>
      <c r="B252" s="3"/>
      <c r="C252" s="3"/>
    </row>
    <row r="253" spans="1:3" s="4" customFormat="1" ht="15.75" x14ac:dyDescent="0.25">
      <c r="A253" s="32"/>
      <c r="B253" s="3"/>
      <c r="C253" s="3"/>
    </row>
    <row r="254" spans="1:3" s="4" customFormat="1" ht="15.75" x14ac:dyDescent="0.25">
      <c r="A254" s="32"/>
      <c r="B254" s="3"/>
      <c r="C254" s="3"/>
    </row>
    <row r="255" spans="1:3" s="4" customFormat="1" ht="15.75" x14ac:dyDescent="0.25">
      <c r="A255" s="32"/>
      <c r="B255" s="3"/>
      <c r="C255" s="3"/>
    </row>
    <row r="256" spans="1:3" s="4" customFormat="1" ht="15.75" x14ac:dyDescent="0.25">
      <c r="A256" s="32"/>
      <c r="B256" s="3"/>
      <c r="C256" s="3"/>
    </row>
    <row r="257" spans="1:3" s="4" customFormat="1" ht="15.75" x14ac:dyDescent="0.25">
      <c r="A257" s="32"/>
      <c r="B257" s="3"/>
      <c r="C257" s="3"/>
    </row>
    <row r="258" spans="1:3" s="4" customFormat="1" ht="15.75" x14ac:dyDescent="0.25">
      <c r="A258" s="32"/>
      <c r="B258" s="3"/>
      <c r="C258" s="3"/>
    </row>
    <row r="259" spans="1:3" s="4" customFormat="1" ht="15.75" x14ac:dyDescent="0.25">
      <c r="A259" s="32"/>
      <c r="B259" s="3"/>
      <c r="C259" s="3"/>
    </row>
    <row r="260" spans="1:3" s="4" customFormat="1" ht="15.75" x14ac:dyDescent="0.25">
      <c r="A260" s="32"/>
      <c r="B260" s="3"/>
      <c r="C260" s="3"/>
    </row>
    <row r="261" spans="1:3" s="4" customFormat="1" ht="15.75" x14ac:dyDescent="0.25">
      <c r="A261" s="32"/>
      <c r="B261" s="3"/>
      <c r="C261" s="3"/>
    </row>
    <row r="262" spans="1:3" s="4" customFormat="1" ht="15.75" x14ac:dyDescent="0.25">
      <c r="A262" s="32"/>
      <c r="B262" s="3"/>
      <c r="C262" s="3"/>
    </row>
    <row r="263" spans="1:3" s="4" customFormat="1" ht="15.75" x14ac:dyDescent="0.25">
      <c r="A263" s="32"/>
      <c r="B263" s="3"/>
      <c r="C263" s="3"/>
    </row>
    <row r="264" spans="1:3" s="4" customFormat="1" ht="15.75" x14ac:dyDescent="0.25">
      <c r="A264" s="32"/>
      <c r="B264" s="3"/>
      <c r="C264" s="3"/>
    </row>
    <row r="265" spans="1:3" s="4" customFormat="1" ht="15.75" x14ac:dyDescent="0.25">
      <c r="A265" s="32"/>
      <c r="B265" s="3"/>
      <c r="C265" s="3"/>
    </row>
    <row r="266" spans="1:3" s="4" customFormat="1" ht="15.75" x14ac:dyDescent="0.25">
      <c r="A266" s="32"/>
      <c r="B266" s="3"/>
      <c r="C266" s="3"/>
    </row>
    <row r="267" spans="1:3" s="4" customFormat="1" ht="15.75" x14ac:dyDescent="0.25">
      <c r="A267" s="32"/>
      <c r="B267" s="3"/>
      <c r="C267" s="3"/>
    </row>
    <row r="268" spans="1:3" s="4" customFormat="1" ht="15.75" x14ac:dyDescent="0.25">
      <c r="A268" s="32"/>
      <c r="B268" s="3"/>
      <c r="C268" s="3"/>
    </row>
    <row r="269" spans="1:3" s="4" customFormat="1" ht="15.75" x14ac:dyDescent="0.25">
      <c r="A269" s="32"/>
      <c r="B269" s="3"/>
      <c r="C269" s="3"/>
    </row>
    <row r="270" spans="1:3" s="4" customFormat="1" ht="15.75" x14ac:dyDescent="0.25">
      <c r="A270" s="32"/>
      <c r="B270" s="3"/>
      <c r="C270" s="3"/>
    </row>
    <row r="271" spans="1:3" s="4" customFormat="1" ht="15.75" x14ac:dyDescent="0.25">
      <c r="A271" s="32"/>
      <c r="B271" s="3"/>
      <c r="C271" s="3"/>
    </row>
    <row r="272" spans="1:3" s="4" customFormat="1" ht="15.75" x14ac:dyDescent="0.25">
      <c r="A272" s="32"/>
      <c r="B272" s="3"/>
      <c r="C272" s="3"/>
    </row>
    <row r="273" spans="1:3" s="4" customFormat="1" ht="15.75" x14ac:dyDescent="0.25">
      <c r="A273" s="32"/>
      <c r="B273" s="3"/>
      <c r="C273" s="3"/>
    </row>
    <row r="274" spans="1:3" s="4" customFormat="1" ht="15.75" x14ac:dyDescent="0.25">
      <c r="A274" s="32"/>
      <c r="B274" s="3"/>
      <c r="C274" s="3"/>
    </row>
    <row r="275" spans="1:3" s="4" customFormat="1" ht="15.75" x14ac:dyDescent="0.25">
      <c r="A275" s="32"/>
      <c r="B275" s="3"/>
      <c r="C275" s="3"/>
    </row>
    <row r="276" spans="1:3" s="4" customFormat="1" ht="15.75" x14ac:dyDescent="0.25">
      <c r="A276" s="32"/>
      <c r="B276" s="3"/>
      <c r="C276" s="3"/>
    </row>
    <row r="277" spans="1:3" s="4" customFormat="1" ht="15.75" x14ac:dyDescent="0.25">
      <c r="A277" s="32"/>
      <c r="B277" s="3"/>
      <c r="C277" s="3"/>
    </row>
    <row r="278" spans="1:3" s="4" customFormat="1" ht="15.75" x14ac:dyDescent="0.25">
      <c r="A278" s="32"/>
      <c r="B278" s="3"/>
      <c r="C278" s="3"/>
    </row>
    <row r="279" spans="1:3" s="4" customFormat="1" ht="15.75" x14ac:dyDescent="0.25">
      <c r="A279" s="32"/>
      <c r="B279" s="3"/>
      <c r="C279" s="3"/>
    </row>
    <row r="280" spans="1:3" s="4" customFormat="1" ht="15.75" x14ac:dyDescent="0.25">
      <c r="A280" s="32"/>
      <c r="B280" s="3"/>
      <c r="C280" s="3"/>
    </row>
    <row r="281" spans="1:3" s="4" customFormat="1" ht="15.75" x14ac:dyDescent="0.25">
      <c r="A281" s="32"/>
      <c r="B281" s="3"/>
      <c r="C281" s="3"/>
    </row>
    <row r="282" spans="1:3" s="4" customFormat="1" ht="15.75" x14ac:dyDescent="0.25">
      <c r="A282" s="32"/>
      <c r="B282" s="3"/>
      <c r="C282" s="3"/>
    </row>
    <row r="283" spans="1:3" s="4" customFormat="1" ht="15.75" x14ac:dyDescent="0.25">
      <c r="A283" s="32"/>
      <c r="B283" s="3"/>
      <c r="C283" s="3"/>
    </row>
    <row r="284" spans="1:3" s="4" customFormat="1" ht="15.75" x14ac:dyDescent="0.25">
      <c r="A284" s="32"/>
      <c r="B284" s="3"/>
      <c r="C284" s="3"/>
    </row>
    <row r="285" spans="1:3" s="4" customFormat="1" ht="15.75" x14ac:dyDescent="0.25">
      <c r="A285" s="32"/>
      <c r="B285" s="3"/>
      <c r="C285" s="3"/>
    </row>
    <row r="286" spans="1:3" s="4" customFormat="1" ht="15.75" x14ac:dyDescent="0.25">
      <c r="A286" s="32"/>
      <c r="B286" s="3"/>
      <c r="C286" s="3"/>
    </row>
    <row r="287" spans="1:3" s="4" customFormat="1" ht="15.75" x14ac:dyDescent="0.25">
      <c r="A287" s="32"/>
      <c r="B287" s="3"/>
      <c r="C287" s="3"/>
    </row>
    <row r="288" spans="1:3" s="4" customFormat="1" ht="15.75" x14ac:dyDescent="0.25">
      <c r="A288" s="32"/>
      <c r="B288" s="3"/>
      <c r="C288" s="3"/>
    </row>
    <row r="289" spans="1:3" s="4" customFormat="1" ht="15.75" x14ac:dyDescent="0.25">
      <c r="A289" s="32"/>
      <c r="B289" s="3"/>
      <c r="C289" s="3"/>
    </row>
    <row r="290" spans="1:3" s="4" customFormat="1" ht="15.75" x14ac:dyDescent="0.25">
      <c r="A290" s="32"/>
      <c r="B290" s="3"/>
      <c r="C290" s="3"/>
    </row>
    <row r="291" spans="1:3" s="4" customFormat="1" ht="15.75" x14ac:dyDescent="0.25">
      <c r="A291" s="32"/>
      <c r="B291" s="3"/>
      <c r="C291" s="3"/>
    </row>
    <row r="292" spans="1:3" s="4" customFormat="1" ht="15.75" x14ac:dyDescent="0.25">
      <c r="A292" s="32"/>
      <c r="B292" s="3"/>
      <c r="C292" s="3"/>
    </row>
    <row r="293" spans="1:3" s="4" customFormat="1" ht="15.75" x14ac:dyDescent="0.25">
      <c r="A293" s="32"/>
      <c r="B293" s="3"/>
      <c r="C293" s="3"/>
    </row>
    <row r="294" spans="1:3" s="4" customFormat="1" ht="15.75" x14ac:dyDescent="0.25">
      <c r="A294" s="32"/>
      <c r="B294" s="3"/>
      <c r="C294" s="3"/>
    </row>
    <row r="295" spans="1:3" s="4" customFormat="1" ht="15.75" x14ac:dyDescent="0.25">
      <c r="A295" s="32"/>
      <c r="B295" s="3"/>
      <c r="C295" s="3"/>
    </row>
    <row r="296" spans="1:3" s="4" customFormat="1" ht="15.75" x14ac:dyDescent="0.25">
      <c r="A296" s="32"/>
      <c r="B296" s="3"/>
      <c r="C296" s="3"/>
    </row>
    <row r="297" spans="1:3" s="4" customFormat="1" ht="15.75" x14ac:dyDescent="0.25">
      <c r="A297" s="32"/>
      <c r="B297" s="3"/>
      <c r="C297" s="3"/>
    </row>
    <row r="298" spans="1:3" s="4" customFormat="1" ht="15.75" x14ac:dyDescent="0.25">
      <c r="A298" s="32"/>
      <c r="B298" s="3"/>
      <c r="C298" s="3"/>
    </row>
    <row r="299" spans="1:3" s="4" customFormat="1" ht="15.75" x14ac:dyDescent="0.25">
      <c r="A299" s="32"/>
      <c r="B299" s="3"/>
      <c r="C299" s="3"/>
    </row>
    <row r="300" spans="1:3" s="4" customFormat="1" ht="15.75" x14ac:dyDescent="0.25">
      <c r="A300" s="32"/>
      <c r="B300" s="3"/>
      <c r="C300" s="3"/>
    </row>
    <row r="301" spans="1:3" s="4" customFormat="1" ht="15.75" x14ac:dyDescent="0.25">
      <c r="A301" s="32"/>
      <c r="B301" s="3"/>
      <c r="C301" s="3"/>
    </row>
    <row r="302" spans="1:3" s="4" customFormat="1" ht="15.75" x14ac:dyDescent="0.25">
      <c r="A302" s="32"/>
      <c r="B302" s="3"/>
      <c r="C302" s="3"/>
    </row>
    <row r="303" spans="1:3" s="4" customFormat="1" ht="15.75" x14ac:dyDescent="0.25">
      <c r="A303" s="32"/>
      <c r="B303" s="3"/>
      <c r="C303" s="3"/>
    </row>
    <row r="304" spans="1:3" s="4" customFormat="1" ht="15.75" x14ac:dyDescent="0.25">
      <c r="A304" s="32"/>
      <c r="B304" s="3"/>
      <c r="C304" s="3"/>
    </row>
    <row r="305" spans="1:3" s="4" customFormat="1" ht="15.75" x14ac:dyDescent="0.25">
      <c r="A305" s="32"/>
      <c r="B305" s="3"/>
      <c r="C305" s="3"/>
    </row>
    <row r="306" spans="1:3" s="4" customFormat="1" ht="15.75" x14ac:dyDescent="0.25">
      <c r="A306" s="32"/>
      <c r="B306" s="3"/>
      <c r="C306" s="3"/>
    </row>
    <row r="307" spans="1:3" s="4" customFormat="1" ht="15.75" x14ac:dyDescent="0.25">
      <c r="A307" s="32"/>
      <c r="B307" s="3"/>
      <c r="C307" s="3"/>
    </row>
    <row r="308" spans="1:3" s="4" customFormat="1" ht="15.75" x14ac:dyDescent="0.25">
      <c r="A308" s="32"/>
      <c r="B308" s="3"/>
      <c r="C308" s="3"/>
    </row>
    <row r="309" spans="1:3" s="4" customFormat="1" ht="15.75" x14ac:dyDescent="0.25">
      <c r="A309" s="32"/>
      <c r="B309" s="3"/>
      <c r="C309" s="3"/>
    </row>
    <row r="310" spans="1:3" s="4" customFormat="1" ht="15.75" x14ac:dyDescent="0.25">
      <c r="A310" s="32"/>
      <c r="B310" s="3"/>
      <c r="C310" s="3"/>
    </row>
    <row r="311" spans="1:3" s="4" customFormat="1" ht="15.75" x14ac:dyDescent="0.25">
      <c r="A311" s="32"/>
      <c r="B311" s="3"/>
      <c r="C311" s="3"/>
    </row>
    <row r="312" spans="1:3" s="4" customFormat="1" ht="15.75" x14ac:dyDescent="0.25">
      <c r="A312" s="32"/>
      <c r="B312" s="3"/>
      <c r="C312" s="3"/>
    </row>
    <row r="313" spans="1:3" s="4" customFormat="1" ht="15.75" x14ac:dyDescent="0.25">
      <c r="A313" s="32"/>
      <c r="B313" s="3"/>
      <c r="C313" s="3"/>
    </row>
    <row r="314" spans="1:3" s="4" customFormat="1" ht="15.75" x14ac:dyDescent="0.25">
      <c r="A314" s="32"/>
      <c r="B314" s="3"/>
      <c r="C314" s="3"/>
    </row>
    <row r="315" spans="1:3" s="4" customFormat="1" ht="15.75" x14ac:dyDescent="0.25">
      <c r="A315" s="32"/>
      <c r="B315" s="3"/>
      <c r="C315" s="3"/>
    </row>
    <row r="316" spans="1:3" s="4" customFormat="1" ht="15.75" x14ac:dyDescent="0.25">
      <c r="A316" s="32"/>
      <c r="B316" s="3"/>
      <c r="C316" s="3"/>
    </row>
    <row r="317" spans="1:3" s="4" customFormat="1" ht="15.75" x14ac:dyDescent="0.25">
      <c r="A317" s="32"/>
      <c r="B317" s="3"/>
      <c r="C317" s="3"/>
    </row>
    <row r="318" spans="1:3" s="4" customFormat="1" ht="15.75" x14ac:dyDescent="0.25">
      <c r="A318" s="32"/>
      <c r="B318" s="3"/>
      <c r="C318" s="3"/>
    </row>
    <row r="319" spans="1:3" s="4" customFormat="1" ht="15.75" x14ac:dyDescent="0.25">
      <c r="A319" s="32"/>
      <c r="B319" s="3"/>
      <c r="C319" s="3"/>
    </row>
    <row r="320" spans="1:3" s="4" customFormat="1" ht="15.75" x14ac:dyDescent="0.25">
      <c r="A320" s="32"/>
      <c r="B320" s="3"/>
      <c r="C320" s="3"/>
    </row>
    <row r="321" spans="1:3" s="4" customFormat="1" ht="15.75" x14ac:dyDescent="0.25">
      <c r="A321" s="32"/>
      <c r="B321" s="3"/>
      <c r="C321" s="3"/>
    </row>
    <row r="322" spans="1:3" s="4" customFormat="1" ht="15.75" x14ac:dyDescent="0.25">
      <c r="A322" s="32"/>
      <c r="B322" s="3"/>
      <c r="C322" s="3"/>
    </row>
    <row r="323" spans="1:3" s="4" customFormat="1" ht="15.75" x14ac:dyDescent="0.25">
      <c r="A323" s="32"/>
      <c r="B323" s="3"/>
      <c r="C323" s="3"/>
    </row>
    <row r="324" spans="1:3" s="4" customFormat="1" ht="15.75" x14ac:dyDescent="0.25">
      <c r="A324" s="32"/>
      <c r="B324" s="3"/>
      <c r="C324" s="3"/>
    </row>
    <row r="325" spans="1:3" s="4" customFormat="1" ht="15.75" x14ac:dyDescent="0.25">
      <c r="A325" s="32"/>
      <c r="B325" s="3"/>
      <c r="C325" s="3"/>
    </row>
    <row r="326" spans="1:3" s="4" customFormat="1" ht="15.75" x14ac:dyDescent="0.25">
      <c r="A326" s="32"/>
      <c r="B326" s="3"/>
      <c r="C326" s="3"/>
    </row>
    <row r="327" spans="1:3" s="4" customFormat="1" ht="15.75" x14ac:dyDescent="0.25">
      <c r="A327" s="32"/>
      <c r="B327" s="3"/>
      <c r="C327" s="3"/>
    </row>
    <row r="328" spans="1:3" s="4" customFormat="1" ht="15.75" x14ac:dyDescent="0.25">
      <c r="A328" s="32"/>
      <c r="B328" s="3"/>
      <c r="C328" s="3"/>
    </row>
    <row r="329" spans="1:3" s="4" customFormat="1" ht="15.75" x14ac:dyDescent="0.25">
      <c r="A329" s="32"/>
      <c r="B329" s="3"/>
      <c r="C329" s="3"/>
    </row>
    <row r="330" spans="1:3" s="4" customFormat="1" ht="15.75" x14ac:dyDescent="0.25">
      <c r="A330" s="32"/>
      <c r="B330" s="3"/>
      <c r="C330" s="3"/>
    </row>
    <row r="331" spans="1:3" s="4" customFormat="1" ht="15.75" x14ac:dyDescent="0.25">
      <c r="A331" s="32"/>
      <c r="B331" s="3"/>
      <c r="C331" s="3"/>
    </row>
    <row r="332" spans="1:3" s="4" customFormat="1" ht="15.75" x14ac:dyDescent="0.25">
      <c r="A332" s="32"/>
      <c r="B332" s="3"/>
      <c r="C332" s="3"/>
    </row>
    <row r="333" spans="1:3" s="4" customFormat="1" ht="15.75" x14ac:dyDescent="0.25">
      <c r="A333" s="32"/>
      <c r="B333" s="3"/>
      <c r="C333" s="3"/>
    </row>
    <row r="334" spans="1:3" s="4" customFormat="1" ht="15.75" x14ac:dyDescent="0.25">
      <c r="A334" s="32"/>
      <c r="B334" s="3"/>
      <c r="C334" s="3"/>
    </row>
    <row r="335" spans="1:3" s="4" customFormat="1" ht="15.75" x14ac:dyDescent="0.25">
      <c r="A335" s="32"/>
      <c r="B335" s="3"/>
      <c r="C335" s="3"/>
    </row>
    <row r="336" spans="1:3" s="4" customFormat="1" ht="15.75" x14ac:dyDescent="0.25">
      <c r="A336" s="32"/>
      <c r="B336" s="3"/>
      <c r="C336" s="3"/>
    </row>
    <row r="337" spans="1:3" s="4" customFormat="1" ht="15.75" x14ac:dyDescent="0.25">
      <c r="A337" s="32"/>
      <c r="B337" s="3"/>
      <c r="C337" s="3"/>
    </row>
    <row r="338" spans="1:3" s="4" customFormat="1" ht="15.75" x14ac:dyDescent="0.25">
      <c r="A338" s="32"/>
      <c r="B338" s="3"/>
      <c r="C338" s="3"/>
    </row>
    <row r="339" spans="1:3" s="4" customFormat="1" ht="15.75" x14ac:dyDescent="0.25">
      <c r="A339" s="32"/>
      <c r="B339" s="3"/>
      <c r="C339" s="3"/>
    </row>
    <row r="340" spans="1:3" s="4" customFormat="1" ht="15.75" x14ac:dyDescent="0.25">
      <c r="A340" s="32"/>
      <c r="B340" s="3"/>
      <c r="C340" s="3"/>
    </row>
    <row r="341" spans="1:3" s="4" customFormat="1" ht="15.75" x14ac:dyDescent="0.25">
      <c r="A341" s="32"/>
      <c r="B341" s="3"/>
      <c r="C341" s="3"/>
    </row>
    <row r="342" spans="1:3" s="4" customFormat="1" ht="15.75" x14ac:dyDescent="0.25">
      <c r="A342" s="32"/>
      <c r="B342" s="3"/>
      <c r="C342" s="3"/>
    </row>
    <row r="343" spans="1:3" s="4" customFormat="1" ht="15.75" x14ac:dyDescent="0.25">
      <c r="A343" s="32"/>
      <c r="B343" s="3"/>
      <c r="C343" s="3"/>
    </row>
    <row r="344" spans="1:3" s="4" customFormat="1" ht="15.75" x14ac:dyDescent="0.25">
      <c r="A344" s="32"/>
      <c r="B344" s="3"/>
      <c r="C344" s="3"/>
    </row>
    <row r="345" spans="1:3" s="4" customFormat="1" ht="15.75" x14ac:dyDescent="0.25">
      <c r="A345" s="32"/>
      <c r="B345" s="3"/>
      <c r="C345" s="3"/>
    </row>
    <row r="346" spans="1:3" s="4" customFormat="1" ht="15.75" x14ac:dyDescent="0.25">
      <c r="A346" s="32"/>
      <c r="B346" s="3"/>
      <c r="C346" s="3"/>
    </row>
    <row r="347" spans="1:3" s="4" customFormat="1" ht="15.75" x14ac:dyDescent="0.25">
      <c r="A347" s="32"/>
      <c r="B347" s="3"/>
      <c r="C347" s="3"/>
    </row>
    <row r="348" spans="1:3" s="4" customFormat="1" ht="15.75" x14ac:dyDescent="0.25">
      <c r="A348" s="32"/>
      <c r="B348" s="3"/>
      <c r="C348" s="3"/>
    </row>
    <row r="349" spans="1:3" s="4" customFormat="1" ht="15.75" x14ac:dyDescent="0.25">
      <c r="A349" s="32"/>
      <c r="B349" s="3"/>
      <c r="C349" s="3"/>
    </row>
    <row r="350" spans="1:3" s="4" customFormat="1" ht="15.75" x14ac:dyDescent="0.25">
      <c r="A350" s="32"/>
      <c r="B350" s="3"/>
      <c r="C350" s="3"/>
    </row>
    <row r="351" spans="1:3" s="4" customFormat="1" ht="15.75" x14ac:dyDescent="0.25">
      <c r="A351" s="32"/>
      <c r="B351" s="3"/>
      <c r="C351" s="3"/>
    </row>
    <row r="352" spans="1:3" s="4" customFormat="1" ht="15.75" x14ac:dyDescent="0.25">
      <c r="A352" s="32"/>
      <c r="B352" s="3"/>
      <c r="C352" s="3"/>
    </row>
    <row r="353" spans="1:3" s="4" customFormat="1" ht="15.75" x14ac:dyDescent="0.25">
      <c r="A353" s="32"/>
      <c r="B353" s="3"/>
      <c r="C353" s="3"/>
    </row>
    <row r="354" spans="1:3" s="4" customFormat="1" ht="15.75" x14ac:dyDescent="0.25">
      <c r="A354" s="32"/>
      <c r="B354" s="3"/>
      <c r="C354" s="3"/>
    </row>
    <row r="355" spans="1:3" s="4" customFormat="1" ht="15.75" x14ac:dyDescent="0.25">
      <c r="A355" s="32"/>
      <c r="B355" s="3"/>
      <c r="C355" s="3"/>
    </row>
    <row r="356" spans="1:3" s="4" customFormat="1" ht="15.75" x14ac:dyDescent="0.25">
      <c r="A356" s="32"/>
      <c r="B356" s="3"/>
      <c r="C356" s="3"/>
    </row>
    <row r="357" spans="1:3" s="4" customFormat="1" ht="15.75" x14ac:dyDescent="0.25">
      <c r="A357" s="32"/>
      <c r="B357" s="3"/>
      <c r="C357" s="3"/>
    </row>
    <row r="358" spans="1:3" s="4" customFormat="1" ht="15.75" x14ac:dyDescent="0.25">
      <c r="A358" s="32"/>
      <c r="B358" s="3"/>
      <c r="C358" s="3"/>
    </row>
    <row r="359" spans="1:3" s="4" customFormat="1" ht="15.75" x14ac:dyDescent="0.25">
      <c r="A359" s="32"/>
      <c r="B359" s="3"/>
      <c r="C359" s="3"/>
    </row>
    <row r="360" spans="1:3" s="4" customFormat="1" ht="15.75" x14ac:dyDescent="0.25">
      <c r="A360" s="32"/>
      <c r="B360" s="3"/>
      <c r="C360" s="3"/>
    </row>
    <row r="361" spans="1:3" s="4" customFormat="1" ht="15.75" x14ac:dyDescent="0.25">
      <c r="A361" s="32"/>
      <c r="B361" s="3"/>
      <c r="C361" s="3"/>
    </row>
    <row r="362" spans="1:3" s="4" customFormat="1" ht="15.75" x14ac:dyDescent="0.25">
      <c r="A362" s="32"/>
      <c r="B362" s="3"/>
      <c r="C362" s="3"/>
    </row>
    <row r="363" spans="1:3" s="4" customFormat="1" ht="15.75" x14ac:dyDescent="0.25">
      <c r="A363" s="32"/>
      <c r="B363" s="3"/>
      <c r="C363" s="3"/>
    </row>
    <row r="364" spans="1:3" s="4" customFormat="1" ht="15.75" x14ac:dyDescent="0.25">
      <c r="A364" s="32"/>
      <c r="B364" s="3"/>
      <c r="C364" s="3"/>
    </row>
    <row r="365" spans="1:3" s="4" customFormat="1" ht="15.75" x14ac:dyDescent="0.25">
      <c r="A365" s="32"/>
      <c r="B365" s="3"/>
      <c r="C365" s="3"/>
    </row>
    <row r="366" spans="1:3" s="4" customFormat="1" ht="15.75" x14ac:dyDescent="0.25">
      <c r="A366" s="32"/>
      <c r="B366" s="3"/>
      <c r="C366" s="3"/>
    </row>
    <row r="367" spans="1:3" s="4" customFormat="1" ht="15.75" x14ac:dyDescent="0.25">
      <c r="A367" s="32"/>
      <c r="B367" s="3"/>
      <c r="C367" s="3"/>
    </row>
    <row r="368" spans="1:3" s="4" customFormat="1" ht="15.75" x14ac:dyDescent="0.25">
      <c r="A368" s="32"/>
      <c r="B368" s="3"/>
      <c r="C368" s="3"/>
    </row>
    <row r="369" spans="1:3" s="4" customFormat="1" ht="15.75" x14ac:dyDescent="0.25">
      <c r="A369" s="32"/>
      <c r="B369" s="3"/>
      <c r="C369" s="3"/>
    </row>
    <row r="370" spans="1:3" s="4" customFormat="1" ht="15.75" x14ac:dyDescent="0.25">
      <c r="A370" s="32"/>
      <c r="B370" s="3"/>
      <c r="C370" s="3"/>
    </row>
    <row r="371" spans="1:3" s="4" customFormat="1" ht="15.75" x14ac:dyDescent="0.25">
      <c r="A371" s="32"/>
      <c r="B371" s="3"/>
      <c r="C371" s="3"/>
    </row>
    <row r="372" spans="1:3" s="4" customFormat="1" ht="15.75" x14ac:dyDescent="0.25">
      <c r="A372" s="32"/>
      <c r="B372" s="3"/>
      <c r="C372" s="3"/>
    </row>
    <row r="373" spans="1:3" s="4" customFormat="1" ht="15.75" x14ac:dyDescent="0.25">
      <c r="A373" s="32"/>
      <c r="B373" s="3"/>
      <c r="C373" s="3"/>
    </row>
    <row r="374" spans="1:3" s="4" customFormat="1" ht="15.75" x14ac:dyDescent="0.25">
      <c r="A374" s="32"/>
      <c r="B374" s="3"/>
      <c r="C374" s="3"/>
    </row>
    <row r="375" spans="1:3" s="4" customFormat="1" ht="15.75" x14ac:dyDescent="0.25">
      <c r="A375" s="32"/>
      <c r="B375" s="3"/>
      <c r="C375" s="3"/>
    </row>
    <row r="376" spans="1:3" s="4" customFormat="1" ht="15.75" x14ac:dyDescent="0.25">
      <c r="A376" s="32"/>
      <c r="B376" s="3"/>
      <c r="C376" s="3"/>
    </row>
    <row r="377" spans="1:3" s="4" customFormat="1" ht="15.75" x14ac:dyDescent="0.25">
      <c r="A377" s="32"/>
      <c r="B377" s="3"/>
      <c r="C377" s="3"/>
    </row>
    <row r="378" spans="1:3" s="4" customFormat="1" ht="15.75" x14ac:dyDescent="0.25">
      <c r="A378" s="32"/>
      <c r="B378" s="3"/>
      <c r="C378" s="3"/>
    </row>
    <row r="379" spans="1:3" s="4" customFormat="1" ht="15.75" x14ac:dyDescent="0.25">
      <c r="A379" s="32"/>
      <c r="B379" s="3"/>
      <c r="C379" s="3"/>
    </row>
    <row r="380" spans="1:3" s="4" customFormat="1" ht="15.75" x14ac:dyDescent="0.25">
      <c r="A380" s="32"/>
      <c r="B380" s="3"/>
      <c r="C380" s="3"/>
    </row>
  </sheetData>
  <mergeCells count="54">
    <mergeCell ref="C141:C142"/>
    <mergeCell ref="C133:C134"/>
    <mergeCell ref="A135:A136"/>
    <mergeCell ref="C135:C136"/>
    <mergeCell ref="A139:A140"/>
    <mergeCell ref="C139:C140"/>
    <mergeCell ref="C79:C81"/>
    <mergeCell ref="C83:C87"/>
    <mergeCell ref="A84:A87"/>
    <mergeCell ref="C88:C89"/>
    <mergeCell ref="A93:A94"/>
    <mergeCell ref="C93:C94"/>
    <mergeCell ref="A69:A70"/>
    <mergeCell ref="C69:C70"/>
    <mergeCell ref="A72:A74"/>
    <mergeCell ref="C72:C74"/>
    <mergeCell ref="C75:C77"/>
    <mergeCell ref="A46:A47"/>
    <mergeCell ref="C46:C47"/>
    <mergeCell ref="A49:A50"/>
    <mergeCell ref="C49:C50"/>
    <mergeCell ref="C65:C67"/>
    <mergeCell ref="A1:C1"/>
    <mergeCell ref="A2:A3"/>
    <mergeCell ref="C2:C3"/>
    <mergeCell ref="C4:C11"/>
    <mergeCell ref="C13:C19"/>
    <mergeCell ref="A20:A21"/>
    <mergeCell ref="C20:C21"/>
    <mergeCell ref="C22:C29"/>
    <mergeCell ref="C32:C33"/>
    <mergeCell ref="A30:A31"/>
    <mergeCell ref="C30:C31"/>
    <mergeCell ref="A35:A36"/>
    <mergeCell ref="C35:C36"/>
    <mergeCell ref="A38:A39"/>
    <mergeCell ref="C38:C39"/>
    <mergeCell ref="A41:A42"/>
    <mergeCell ref="C41:C42"/>
    <mergeCell ref="C95:C99"/>
    <mergeCell ref="A100:A101"/>
    <mergeCell ref="C100:C101"/>
    <mergeCell ref="C131:C132"/>
    <mergeCell ref="A121:A122"/>
    <mergeCell ref="C121:C122"/>
    <mergeCell ref="A103:A104"/>
    <mergeCell ref="C103:C104"/>
    <mergeCell ref="C105:C112"/>
    <mergeCell ref="A113:A114"/>
    <mergeCell ref="C113:C114"/>
    <mergeCell ref="C115:C118"/>
    <mergeCell ref="A126:A127"/>
    <mergeCell ref="C126:C127"/>
    <mergeCell ref="A131:A132"/>
  </mergeCells>
  <hyperlinks>
    <hyperlink ref="D1" r:id="rId1" location="TOC!A1"/>
  </hyperlinks>
  <printOptions gridLines="1"/>
  <pageMargins left="0.48" right="0.21" top="0.74803149606299202" bottom="0.74803149606299202" header="0.31496062992126" footer="0.31496062992126"/>
  <pageSetup paperSize="9" scale="3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59"/>
  <sheetViews>
    <sheetView showGridLines="0" view="pageBreakPreview" zoomScaleNormal="100" zoomScaleSheetLayoutView="100" workbookViewId="0">
      <pane ySplit="2" topLeftCell="A3" activePane="bottomLeft" state="frozen"/>
      <selection pane="bottomLeft" sqref="A1:G1"/>
    </sheetView>
  </sheetViews>
  <sheetFormatPr defaultRowHeight="15" x14ac:dyDescent="0.25"/>
  <cols>
    <col min="1" max="1" width="9.140625" style="5"/>
    <col min="2" max="2" width="68.85546875" style="5" customWidth="1"/>
    <col min="3" max="3" width="8.42578125" style="5" customWidth="1"/>
    <col min="4" max="4" width="11.5703125" style="5" customWidth="1"/>
    <col min="5" max="6" width="15.140625" style="5" customWidth="1"/>
    <col min="7" max="7" width="13.7109375" style="5" customWidth="1"/>
  </cols>
  <sheetData>
    <row r="1" spans="1:8" ht="24.95" customHeight="1" x14ac:dyDescent="0.25">
      <c r="A1" s="488" t="s">
        <v>650</v>
      </c>
      <c r="B1" s="489"/>
      <c r="C1" s="489"/>
      <c r="D1" s="489"/>
      <c r="E1" s="489"/>
      <c r="F1" s="489"/>
      <c r="G1" s="489"/>
      <c r="H1" s="1" t="s">
        <v>582</v>
      </c>
    </row>
    <row r="2" spans="1:8" s="9" customFormat="1" ht="26.25" customHeight="1" x14ac:dyDescent="0.25">
      <c r="A2" s="324" t="s">
        <v>257</v>
      </c>
      <c r="B2" s="324" t="s">
        <v>258</v>
      </c>
      <c r="C2" s="324" t="s">
        <v>259</v>
      </c>
      <c r="D2" s="324" t="s">
        <v>260</v>
      </c>
      <c r="E2" s="324">
        <v>2018</v>
      </c>
      <c r="F2" s="324" t="s">
        <v>648</v>
      </c>
      <c r="G2" s="324" t="s">
        <v>649</v>
      </c>
    </row>
    <row r="3" spans="1:8" ht="15.75" customHeight="1" x14ac:dyDescent="0.25">
      <c r="A3" s="325">
        <v>1</v>
      </c>
      <c r="B3" s="144" t="s">
        <v>261</v>
      </c>
      <c r="C3" s="325" t="s">
        <v>262</v>
      </c>
      <c r="D3" s="325" t="s">
        <v>263</v>
      </c>
      <c r="E3" s="326">
        <v>422319</v>
      </c>
      <c r="F3" s="326">
        <v>437528</v>
      </c>
      <c r="G3" s="326">
        <v>379309</v>
      </c>
    </row>
    <row r="4" spans="1:8" x14ac:dyDescent="0.25">
      <c r="A4" s="325">
        <v>2</v>
      </c>
      <c r="B4" s="144" t="s">
        <v>264</v>
      </c>
      <c r="C4" s="325" t="s">
        <v>262</v>
      </c>
      <c r="D4" s="325" t="s">
        <v>265</v>
      </c>
      <c r="E4" s="327">
        <v>3.6</v>
      </c>
      <c r="F4" s="328">
        <v>3.2</v>
      </c>
      <c r="G4" s="329">
        <v>-14.7</v>
      </c>
    </row>
    <row r="5" spans="1:8" x14ac:dyDescent="0.25">
      <c r="A5" s="325">
        <v>3</v>
      </c>
      <c r="B5" s="144" t="s">
        <v>266</v>
      </c>
      <c r="C5" s="325" t="s">
        <v>262</v>
      </c>
      <c r="D5" s="325" t="s">
        <v>265</v>
      </c>
      <c r="E5" s="327">
        <v>3.7</v>
      </c>
      <c r="F5" s="330">
        <v>3.2</v>
      </c>
      <c r="G5" s="329">
        <v>-14.7</v>
      </c>
    </row>
    <row r="6" spans="1:8" x14ac:dyDescent="0.25">
      <c r="A6" s="331">
        <v>4</v>
      </c>
      <c r="B6" s="332" t="s">
        <v>267</v>
      </c>
      <c r="C6" s="331" t="s">
        <v>262</v>
      </c>
      <c r="D6" s="331" t="s">
        <v>263</v>
      </c>
      <c r="E6" s="333">
        <v>481256</v>
      </c>
      <c r="F6" s="333">
        <v>498254</v>
      </c>
      <c r="G6" s="333">
        <v>429692</v>
      </c>
    </row>
    <row r="7" spans="1:8" x14ac:dyDescent="0.25">
      <c r="A7" s="325">
        <v>5</v>
      </c>
      <c r="B7" s="144" t="s">
        <v>268</v>
      </c>
      <c r="C7" s="325" t="s">
        <v>262</v>
      </c>
      <c r="D7" s="325" t="s">
        <v>265</v>
      </c>
      <c r="E7" s="330">
        <v>3.8</v>
      </c>
      <c r="F7" s="330">
        <v>3</v>
      </c>
      <c r="G7" s="329">
        <v>-14.9</v>
      </c>
    </row>
    <row r="8" spans="1:8" x14ac:dyDescent="0.25">
      <c r="A8" s="334">
        <v>6</v>
      </c>
      <c r="B8" s="335" t="s">
        <v>269</v>
      </c>
      <c r="C8" s="325"/>
      <c r="D8" s="332"/>
      <c r="E8" s="336"/>
      <c r="F8" s="337"/>
      <c r="G8" s="336"/>
    </row>
    <row r="9" spans="1:8" ht="15.75" customHeight="1" x14ac:dyDescent="0.25">
      <c r="A9" s="144"/>
      <c r="B9" s="338" t="s">
        <v>270</v>
      </c>
      <c r="C9" s="331" t="s">
        <v>262</v>
      </c>
      <c r="D9" s="331" t="s">
        <v>263</v>
      </c>
      <c r="E9" s="333">
        <v>488113</v>
      </c>
      <c r="F9" s="333">
        <v>510174</v>
      </c>
      <c r="G9" s="333">
        <v>436296</v>
      </c>
    </row>
    <row r="10" spans="1:8" x14ac:dyDescent="0.25">
      <c r="A10" s="144"/>
      <c r="B10" s="338" t="s">
        <v>271</v>
      </c>
      <c r="C10" s="331" t="s">
        <v>262</v>
      </c>
      <c r="D10" s="331" t="s">
        <v>263</v>
      </c>
      <c r="E10" s="333">
        <v>538864</v>
      </c>
      <c r="F10" s="333">
        <v>560039</v>
      </c>
      <c r="G10" s="333">
        <v>468316</v>
      </c>
    </row>
    <row r="11" spans="1:8" x14ac:dyDescent="0.25">
      <c r="A11" s="334">
        <v>6</v>
      </c>
      <c r="B11" s="335" t="s">
        <v>272</v>
      </c>
      <c r="C11" s="325"/>
      <c r="D11" s="332"/>
      <c r="E11" s="336"/>
      <c r="F11" s="339"/>
      <c r="G11" s="336"/>
    </row>
    <row r="12" spans="1:8" ht="15.75" customHeight="1" x14ac:dyDescent="0.25">
      <c r="A12" s="144"/>
      <c r="B12" s="338" t="s">
        <v>270</v>
      </c>
      <c r="C12" s="331" t="s">
        <v>262</v>
      </c>
      <c r="D12" s="331" t="s">
        <v>273</v>
      </c>
      <c r="E12" s="340">
        <v>385684</v>
      </c>
      <c r="F12" s="340">
        <v>402986</v>
      </c>
      <c r="G12" s="340">
        <v>344622</v>
      </c>
    </row>
    <row r="13" spans="1:8" x14ac:dyDescent="0.25">
      <c r="A13" s="144"/>
      <c r="B13" s="338" t="s">
        <v>271</v>
      </c>
      <c r="C13" s="331" t="s">
        <v>262</v>
      </c>
      <c r="D13" s="331" t="s">
        <v>273</v>
      </c>
      <c r="E13" s="340">
        <v>425786</v>
      </c>
      <c r="F13" s="340">
        <v>442374</v>
      </c>
      <c r="G13" s="340">
        <v>369914</v>
      </c>
    </row>
    <row r="14" spans="1:8" x14ac:dyDescent="0.25">
      <c r="A14" s="331">
        <v>7</v>
      </c>
      <c r="B14" s="332" t="s">
        <v>274</v>
      </c>
      <c r="C14" s="325" t="s">
        <v>262</v>
      </c>
      <c r="D14" s="331" t="s">
        <v>273</v>
      </c>
      <c r="E14" s="340">
        <v>380266</v>
      </c>
      <c r="F14" s="340">
        <v>393570</v>
      </c>
      <c r="G14" s="340">
        <v>339405</v>
      </c>
    </row>
    <row r="15" spans="1:8" x14ac:dyDescent="0.25">
      <c r="A15" s="325">
        <v>8</v>
      </c>
      <c r="B15" s="144" t="s">
        <v>275</v>
      </c>
      <c r="C15" s="325" t="s">
        <v>262</v>
      </c>
      <c r="D15" s="325" t="s">
        <v>265</v>
      </c>
      <c r="E15" s="336">
        <v>3.2</v>
      </c>
      <c r="F15" s="336">
        <v>0.5</v>
      </c>
      <c r="G15" s="336">
        <v>2.5</v>
      </c>
    </row>
    <row r="16" spans="1:8" x14ac:dyDescent="0.25">
      <c r="A16" s="325">
        <v>9</v>
      </c>
      <c r="B16" s="144" t="s">
        <v>276</v>
      </c>
      <c r="C16" s="325" t="s">
        <v>262</v>
      </c>
      <c r="D16" s="325" t="s">
        <v>265</v>
      </c>
      <c r="E16" s="336">
        <v>6.9</v>
      </c>
      <c r="F16" s="336">
        <v>6.7</v>
      </c>
      <c r="G16" s="336">
        <v>9.1999999999999993</v>
      </c>
    </row>
    <row r="17" spans="1:7" x14ac:dyDescent="0.25">
      <c r="A17" s="334">
        <v>10</v>
      </c>
      <c r="B17" s="335" t="s">
        <v>277</v>
      </c>
      <c r="C17" s="331"/>
      <c r="D17" s="332"/>
      <c r="E17" s="336"/>
      <c r="F17" s="339"/>
      <c r="G17" s="336"/>
    </row>
    <row r="18" spans="1:7" ht="15.75" customHeight="1" x14ac:dyDescent="0.25">
      <c r="A18" s="341"/>
      <c r="B18" s="338" t="s">
        <v>270</v>
      </c>
      <c r="C18" s="325" t="s">
        <v>262</v>
      </c>
      <c r="D18" s="325" t="s">
        <v>263</v>
      </c>
      <c r="E18" s="326">
        <v>49816</v>
      </c>
      <c r="F18" s="326">
        <v>56205</v>
      </c>
      <c r="G18" s="326">
        <v>41953</v>
      </c>
    </row>
    <row r="19" spans="1:7" x14ac:dyDescent="0.25">
      <c r="A19" s="341"/>
      <c r="B19" s="338" t="s">
        <v>271</v>
      </c>
      <c r="C19" s="325" t="s">
        <v>262</v>
      </c>
      <c r="D19" s="325" t="s">
        <v>263</v>
      </c>
      <c r="E19" s="326">
        <v>86922</v>
      </c>
      <c r="F19" s="326">
        <v>92084</v>
      </c>
      <c r="G19" s="326">
        <v>61293</v>
      </c>
    </row>
    <row r="20" spans="1:7" s="6" customFormat="1" x14ac:dyDescent="0.25">
      <c r="A20" s="331">
        <v>11</v>
      </c>
      <c r="B20" s="332" t="s">
        <v>278</v>
      </c>
      <c r="C20" s="331" t="s">
        <v>262</v>
      </c>
      <c r="D20" s="331" t="s">
        <v>265</v>
      </c>
      <c r="E20" s="342">
        <v>9</v>
      </c>
      <c r="F20" s="342">
        <v>8.8000000000000007</v>
      </c>
      <c r="G20" s="342">
        <v>8.1999999999999993</v>
      </c>
    </row>
    <row r="21" spans="1:7" ht="15.75" customHeight="1" x14ac:dyDescent="0.25">
      <c r="A21" s="325" t="s">
        <v>279</v>
      </c>
      <c r="B21" s="144" t="s">
        <v>280</v>
      </c>
      <c r="C21" s="325" t="s">
        <v>281</v>
      </c>
      <c r="D21" s="325" t="s">
        <v>263</v>
      </c>
      <c r="E21" s="166">
        <v>20045</v>
      </c>
      <c r="F21" s="343">
        <v>22289</v>
      </c>
      <c r="G21" s="343">
        <v>9080</v>
      </c>
    </row>
    <row r="22" spans="1:7" x14ac:dyDescent="0.25">
      <c r="A22" s="325" t="s">
        <v>282</v>
      </c>
      <c r="B22" s="144" t="s">
        <v>283</v>
      </c>
      <c r="C22" s="325" t="s">
        <v>281</v>
      </c>
      <c r="D22" s="325" t="s">
        <v>263</v>
      </c>
      <c r="E22" s="166">
        <v>6045</v>
      </c>
      <c r="F22" s="344">
        <v>1044</v>
      </c>
      <c r="G22" s="336">
        <v>203</v>
      </c>
    </row>
    <row r="23" spans="1:7" x14ac:dyDescent="0.25">
      <c r="A23" s="334" t="s">
        <v>284</v>
      </c>
      <c r="B23" s="335" t="s">
        <v>285</v>
      </c>
      <c r="C23" s="334"/>
      <c r="D23" s="332"/>
      <c r="E23" s="336"/>
      <c r="F23" s="337"/>
      <c r="G23" s="336"/>
    </row>
    <row r="24" spans="1:7" ht="15.75" customHeight="1" x14ac:dyDescent="0.25">
      <c r="A24" s="144"/>
      <c r="B24" s="144" t="s">
        <v>286</v>
      </c>
      <c r="C24" s="325" t="s">
        <v>281</v>
      </c>
      <c r="D24" s="325" t="s">
        <v>273</v>
      </c>
      <c r="E24" s="168">
        <v>34.814</v>
      </c>
      <c r="F24" s="345">
        <v>36.828000000000003</v>
      </c>
      <c r="G24" s="336">
        <v>39.854999999999997</v>
      </c>
    </row>
    <row r="25" spans="1:7" x14ac:dyDescent="0.25">
      <c r="A25" s="144"/>
      <c r="B25" s="144" t="s">
        <v>287</v>
      </c>
      <c r="C25" s="325" t="s">
        <v>281</v>
      </c>
      <c r="D25" s="325" t="s">
        <v>273</v>
      </c>
      <c r="E25" s="168">
        <v>44.103999999999999</v>
      </c>
      <c r="F25" s="345">
        <v>48.296999999999997</v>
      </c>
      <c r="G25" s="336">
        <v>54.363999999999997</v>
      </c>
    </row>
    <row r="26" spans="1:7" x14ac:dyDescent="0.25">
      <c r="A26" s="144"/>
      <c r="B26" s="144" t="s">
        <v>288</v>
      </c>
      <c r="C26" s="325" t="s">
        <v>281</v>
      </c>
      <c r="D26" s="325" t="s">
        <v>273</v>
      </c>
      <c r="E26" s="168">
        <v>39.756</v>
      </c>
      <c r="F26" s="345">
        <v>41.268000000000001</v>
      </c>
      <c r="G26" s="336">
        <v>49.054000000000002</v>
      </c>
    </row>
    <row r="27" spans="1:7" x14ac:dyDescent="0.25">
      <c r="A27" s="144"/>
      <c r="B27" s="144" t="s">
        <v>289</v>
      </c>
      <c r="C27" s="325" t="s">
        <v>281</v>
      </c>
      <c r="D27" s="325" t="s">
        <v>273</v>
      </c>
      <c r="E27" s="168">
        <v>31.724</v>
      </c>
      <c r="F27" s="345">
        <v>34.090000000000003</v>
      </c>
      <c r="G27" s="346">
        <v>38.893999999999998</v>
      </c>
    </row>
    <row r="28" spans="1:7" x14ac:dyDescent="0.25">
      <c r="A28" s="144"/>
      <c r="B28" s="144" t="s">
        <v>290</v>
      </c>
      <c r="C28" s="325" t="s">
        <v>281</v>
      </c>
      <c r="D28" s="325" t="s">
        <v>273</v>
      </c>
      <c r="E28" s="168">
        <v>2.4460000000000002</v>
      </c>
      <c r="F28" s="345">
        <v>2.657</v>
      </c>
      <c r="G28" s="336">
        <v>2.7730000000000001</v>
      </c>
    </row>
    <row r="29" spans="1:7" x14ac:dyDescent="0.25">
      <c r="A29" s="334" t="s">
        <v>291</v>
      </c>
      <c r="B29" s="335" t="s">
        <v>292</v>
      </c>
      <c r="C29" s="325" t="s">
        <v>281</v>
      </c>
      <c r="D29" s="332"/>
      <c r="E29" s="336"/>
      <c r="F29" s="337"/>
      <c r="G29" s="336"/>
    </row>
    <row r="30" spans="1:7" ht="15.75" customHeight="1" x14ac:dyDescent="0.25">
      <c r="A30" s="144"/>
      <c r="B30" s="144" t="s">
        <v>286</v>
      </c>
      <c r="C30" s="325" t="s">
        <v>281</v>
      </c>
      <c r="D30" s="325" t="s">
        <v>273</v>
      </c>
      <c r="E30" s="168">
        <v>34.860999999999997</v>
      </c>
      <c r="F30" s="345">
        <v>36.978000000000002</v>
      </c>
      <c r="G30" s="336">
        <v>40.045000000000002</v>
      </c>
    </row>
    <row r="31" spans="1:7" x14ac:dyDescent="0.25">
      <c r="A31" s="144"/>
      <c r="B31" s="144" t="s">
        <v>287</v>
      </c>
      <c r="C31" s="325" t="s">
        <v>281</v>
      </c>
      <c r="D31" s="325" t="s">
        <v>273</v>
      </c>
      <c r="E31" s="168">
        <v>44.097000000000001</v>
      </c>
      <c r="F31" s="345">
        <v>48.454000000000001</v>
      </c>
      <c r="G31" s="336">
        <v>53.871000000000002</v>
      </c>
    </row>
    <row r="32" spans="1:7" x14ac:dyDescent="0.25">
      <c r="A32" s="144"/>
      <c r="B32" s="144" t="s">
        <v>288</v>
      </c>
      <c r="C32" s="325" t="s">
        <v>281</v>
      </c>
      <c r="D32" s="325" t="s">
        <v>273</v>
      </c>
      <c r="E32" s="144">
        <v>39.625999999999998</v>
      </c>
      <c r="F32" s="345">
        <v>41.067999999999998</v>
      </c>
      <c r="G32" s="336">
        <v>48.802999999999997</v>
      </c>
    </row>
    <row r="33" spans="1:7" x14ac:dyDescent="0.25">
      <c r="A33" s="144"/>
      <c r="B33" s="144" t="s">
        <v>289</v>
      </c>
      <c r="C33" s="325" t="s">
        <v>281</v>
      </c>
      <c r="D33" s="325" t="s">
        <v>273</v>
      </c>
      <c r="E33" s="168">
        <v>31.234999999999999</v>
      </c>
      <c r="F33" s="345">
        <v>34.097999999999999</v>
      </c>
      <c r="G33" s="336">
        <v>38.850999999999999</v>
      </c>
    </row>
    <row r="34" spans="1:7" x14ac:dyDescent="0.25">
      <c r="A34" s="144"/>
      <c r="B34" s="144" t="s">
        <v>290</v>
      </c>
      <c r="C34" s="325" t="s">
        <v>281</v>
      </c>
      <c r="D34" s="325" t="s">
        <v>273</v>
      </c>
      <c r="E34" s="168">
        <v>2.484</v>
      </c>
      <c r="F34" s="345">
        <v>2.6030000000000002</v>
      </c>
      <c r="G34" s="336">
        <v>2.7330000000000001</v>
      </c>
    </row>
    <row r="35" spans="1:7" x14ac:dyDescent="0.25">
      <c r="A35" s="334">
        <v>14</v>
      </c>
      <c r="B35" s="335" t="s">
        <v>293</v>
      </c>
      <c r="C35" s="325" t="s">
        <v>262</v>
      </c>
      <c r="D35" s="325" t="s">
        <v>263</v>
      </c>
      <c r="E35" s="166">
        <v>49514</v>
      </c>
      <c r="F35" s="166">
        <v>51837</v>
      </c>
      <c r="G35" s="166">
        <v>49263</v>
      </c>
    </row>
    <row r="36" spans="1:7" ht="15.75" customHeight="1" x14ac:dyDescent="0.25">
      <c r="A36" s="144"/>
      <c r="B36" s="144" t="s">
        <v>294</v>
      </c>
      <c r="C36" s="325" t="s">
        <v>262</v>
      </c>
      <c r="D36" s="325" t="s">
        <v>263</v>
      </c>
      <c r="E36" s="166">
        <v>30152</v>
      </c>
      <c r="F36" s="166">
        <v>32229</v>
      </c>
      <c r="G36" s="166">
        <v>30580</v>
      </c>
    </row>
    <row r="37" spans="1:7" x14ac:dyDescent="0.25">
      <c r="A37" s="144"/>
      <c r="B37" s="144" t="s">
        <v>295</v>
      </c>
      <c r="C37" s="325" t="s">
        <v>262</v>
      </c>
      <c r="D37" s="325" t="s">
        <v>263</v>
      </c>
      <c r="E37" s="166">
        <v>2799</v>
      </c>
      <c r="F37" s="166">
        <v>2985</v>
      </c>
      <c r="G37" s="166">
        <v>2727</v>
      </c>
    </row>
    <row r="38" spans="1:7" x14ac:dyDescent="0.25">
      <c r="A38" s="144"/>
      <c r="B38" s="144" t="s">
        <v>296</v>
      </c>
      <c r="C38" s="325" t="s">
        <v>262</v>
      </c>
      <c r="D38" s="325" t="s">
        <v>263</v>
      </c>
      <c r="E38" s="166">
        <v>11089</v>
      </c>
      <c r="F38" s="166">
        <v>10881</v>
      </c>
      <c r="G38" s="166">
        <v>10531</v>
      </c>
    </row>
    <row r="39" spans="1:7" x14ac:dyDescent="0.25">
      <c r="A39" s="144"/>
      <c r="B39" s="144" t="s">
        <v>297</v>
      </c>
      <c r="C39" s="325" t="s">
        <v>262</v>
      </c>
      <c r="D39" s="325" t="s">
        <v>263</v>
      </c>
      <c r="E39" s="166">
        <v>5474</v>
      </c>
      <c r="F39" s="166">
        <v>5742</v>
      </c>
      <c r="G39" s="166">
        <v>5425</v>
      </c>
    </row>
    <row r="40" spans="1:7" x14ac:dyDescent="0.25">
      <c r="A40" s="334">
        <v>15</v>
      </c>
      <c r="B40" s="347" t="s">
        <v>298</v>
      </c>
      <c r="C40" s="334" t="s">
        <v>262</v>
      </c>
      <c r="D40" s="331" t="s">
        <v>265</v>
      </c>
      <c r="E40" s="348">
        <v>5.4</v>
      </c>
      <c r="F40" s="349">
        <v>5.2</v>
      </c>
      <c r="G40" s="349">
        <v>1</v>
      </c>
    </row>
    <row r="41" spans="1:7" ht="15.75" customHeight="1" x14ac:dyDescent="0.25">
      <c r="A41" s="144"/>
      <c r="B41" s="144" t="s">
        <v>294</v>
      </c>
      <c r="C41" s="325" t="s">
        <v>262</v>
      </c>
      <c r="D41" s="325" t="s">
        <v>265</v>
      </c>
      <c r="E41" s="350">
        <v>5.7</v>
      </c>
      <c r="F41" s="350">
        <v>5.4</v>
      </c>
      <c r="G41" s="350">
        <v>0.9</v>
      </c>
    </row>
    <row r="42" spans="1:7" x14ac:dyDescent="0.25">
      <c r="A42" s="144"/>
      <c r="B42" s="144" t="s">
        <v>295</v>
      </c>
      <c r="C42" s="325" t="s">
        <v>262</v>
      </c>
      <c r="D42" s="325" t="s">
        <v>265</v>
      </c>
      <c r="E42" s="350">
        <v>6.5</v>
      </c>
      <c r="F42" s="350">
        <v>6.3</v>
      </c>
      <c r="G42" s="350">
        <v>1.2</v>
      </c>
    </row>
    <row r="43" spans="1:7" x14ac:dyDescent="0.25">
      <c r="A43" s="144"/>
      <c r="B43" s="144" t="s">
        <v>296</v>
      </c>
      <c r="C43" s="325" t="s">
        <v>262</v>
      </c>
      <c r="D43" s="325" t="s">
        <v>265</v>
      </c>
      <c r="E43" s="350">
        <v>4.8</v>
      </c>
      <c r="F43" s="350">
        <v>5</v>
      </c>
      <c r="G43" s="350">
        <v>2.4</v>
      </c>
    </row>
    <row r="44" spans="1:7" x14ac:dyDescent="0.25">
      <c r="A44" s="144"/>
      <c r="B44" s="144" t="s">
        <v>297</v>
      </c>
      <c r="C44" s="325" t="s">
        <v>262</v>
      </c>
      <c r="D44" s="325" t="s">
        <v>265</v>
      </c>
      <c r="E44" s="350">
        <v>4.5</v>
      </c>
      <c r="F44" s="350">
        <v>4.0999999999999996</v>
      </c>
      <c r="G44" s="350">
        <v>-1</v>
      </c>
    </row>
    <row r="45" spans="1:7" x14ac:dyDescent="0.25">
      <c r="A45" s="334">
        <v>16</v>
      </c>
      <c r="B45" s="347" t="s">
        <v>299</v>
      </c>
      <c r="C45" s="334" t="s">
        <v>262</v>
      </c>
      <c r="D45" s="334" t="s">
        <v>265</v>
      </c>
      <c r="E45" s="351">
        <v>11.7</v>
      </c>
      <c r="F45" s="352">
        <v>11.8</v>
      </c>
      <c r="G45" s="352">
        <v>13</v>
      </c>
    </row>
    <row r="46" spans="1:7" ht="15.75" customHeight="1" x14ac:dyDescent="0.25">
      <c r="A46" s="144"/>
      <c r="B46" s="144" t="s">
        <v>294</v>
      </c>
      <c r="C46" s="325" t="s">
        <v>262</v>
      </c>
      <c r="D46" s="325" t="s">
        <v>265</v>
      </c>
      <c r="E46" s="353">
        <v>7.1</v>
      </c>
      <c r="F46" s="354">
        <v>7.4</v>
      </c>
      <c r="G46" s="354">
        <v>8.1</v>
      </c>
    </row>
    <row r="47" spans="1:7" x14ac:dyDescent="0.25">
      <c r="A47" s="144"/>
      <c r="B47" s="144" t="s">
        <v>295</v>
      </c>
      <c r="C47" s="325" t="s">
        <v>262</v>
      </c>
      <c r="D47" s="325" t="s">
        <v>265</v>
      </c>
      <c r="E47" s="354">
        <v>0.7</v>
      </c>
      <c r="F47" s="354">
        <v>0.7</v>
      </c>
      <c r="G47" s="354">
        <v>0.7</v>
      </c>
    </row>
    <row r="48" spans="1:7" x14ac:dyDescent="0.25">
      <c r="A48" s="144"/>
      <c r="B48" s="144" t="s">
        <v>296</v>
      </c>
      <c r="C48" s="325" t="s">
        <v>262</v>
      </c>
      <c r="D48" s="325" t="s">
        <v>265</v>
      </c>
      <c r="E48" s="353">
        <v>2.6</v>
      </c>
      <c r="F48" s="354">
        <v>2.5</v>
      </c>
      <c r="G48" s="354">
        <v>2.8</v>
      </c>
    </row>
    <row r="49" spans="1:7" x14ac:dyDescent="0.25">
      <c r="A49" s="144"/>
      <c r="B49" s="144" t="s">
        <v>297</v>
      </c>
      <c r="C49" s="325" t="s">
        <v>262</v>
      </c>
      <c r="D49" s="325" t="s">
        <v>265</v>
      </c>
      <c r="E49" s="353">
        <v>1.3</v>
      </c>
      <c r="F49" s="354">
        <v>1.3</v>
      </c>
      <c r="G49" s="354">
        <v>1.4</v>
      </c>
    </row>
    <row r="50" spans="1:7" x14ac:dyDescent="0.25">
      <c r="A50" s="334">
        <v>17</v>
      </c>
      <c r="B50" s="347" t="s">
        <v>300</v>
      </c>
      <c r="C50" s="334" t="s">
        <v>262</v>
      </c>
      <c r="D50" s="334"/>
      <c r="E50" s="355">
        <v>43160</v>
      </c>
      <c r="F50" s="355">
        <v>43525</v>
      </c>
      <c r="G50" s="355">
        <v>43891</v>
      </c>
    </row>
    <row r="51" spans="1:7" ht="15.75" customHeight="1" x14ac:dyDescent="0.25">
      <c r="A51" s="144"/>
      <c r="B51" s="356" t="s">
        <v>301</v>
      </c>
      <c r="C51" s="325" t="s">
        <v>262</v>
      </c>
      <c r="D51" s="144"/>
      <c r="E51" s="333">
        <v>13441</v>
      </c>
      <c r="F51" s="160">
        <v>13882</v>
      </c>
      <c r="G51" s="160">
        <v>14142</v>
      </c>
    </row>
    <row r="52" spans="1:7" x14ac:dyDescent="0.25">
      <c r="A52" s="144"/>
      <c r="B52" s="357" t="s">
        <v>302</v>
      </c>
      <c r="C52" s="357"/>
      <c r="D52" s="357"/>
      <c r="E52" s="358"/>
      <c r="F52" s="160"/>
      <c r="G52" s="336"/>
    </row>
    <row r="53" spans="1:7" x14ac:dyDescent="0.25">
      <c r="A53" s="144"/>
      <c r="B53" s="359" t="s">
        <v>294</v>
      </c>
      <c r="C53" s="325" t="s">
        <v>262</v>
      </c>
      <c r="D53" s="144"/>
      <c r="E53" s="160">
        <v>8499</v>
      </c>
      <c r="F53" s="160">
        <v>8832</v>
      </c>
      <c r="G53" s="160">
        <v>8735</v>
      </c>
    </row>
    <row r="54" spans="1:7" x14ac:dyDescent="0.25">
      <c r="A54" s="144"/>
      <c r="B54" s="359" t="s">
        <v>303</v>
      </c>
      <c r="C54" s="325" t="s">
        <v>262</v>
      </c>
      <c r="D54" s="144"/>
      <c r="E54" s="160">
        <v>950</v>
      </c>
      <c r="F54" s="160">
        <v>957</v>
      </c>
      <c r="G54" s="160">
        <v>935</v>
      </c>
    </row>
    <row r="55" spans="1:7" x14ac:dyDescent="0.25">
      <c r="A55" s="144"/>
      <c r="B55" s="359" t="s">
        <v>296</v>
      </c>
      <c r="C55" s="325" t="s">
        <v>262</v>
      </c>
      <c r="D55" s="144"/>
      <c r="E55" s="160">
        <v>2555</v>
      </c>
      <c r="F55" s="160">
        <v>2572</v>
      </c>
      <c r="G55" s="160">
        <v>2843</v>
      </c>
    </row>
    <row r="56" spans="1:7" ht="15" customHeight="1" x14ac:dyDescent="0.25">
      <c r="A56" s="360"/>
      <c r="B56" s="34" t="s">
        <v>756</v>
      </c>
      <c r="C56" s="487"/>
      <c r="D56" s="487"/>
      <c r="E56" s="36"/>
      <c r="F56" s="36"/>
      <c r="G56" s="36"/>
    </row>
    <row r="57" spans="1:7" ht="15" customHeight="1" x14ac:dyDescent="0.25">
      <c r="A57" s="360"/>
      <c r="B57" s="34" t="s">
        <v>651</v>
      </c>
      <c r="C57" s="36"/>
      <c r="D57" s="36"/>
      <c r="E57" s="36"/>
      <c r="F57" s="36"/>
      <c r="G57" s="36"/>
    </row>
    <row r="58" spans="1:7" ht="15" customHeight="1" x14ac:dyDescent="0.25">
      <c r="A58" s="360"/>
      <c r="B58" s="34" t="s">
        <v>654</v>
      </c>
      <c r="C58" s="36"/>
      <c r="D58" s="36"/>
      <c r="E58" s="36"/>
      <c r="F58" s="36"/>
      <c r="G58" s="36"/>
    </row>
    <row r="59" spans="1:7" ht="15" customHeight="1" x14ac:dyDescent="0.25">
      <c r="A59" s="360"/>
      <c r="B59" s="34" t="s">
        <v>676</v>
      </c>
      <c r="C59" s="36"/>
      <c r="D59" s="36"/>
      <c r="E59" s="36"/>
      <c r="F59" s="36"/>
      <c r="G59" s="36"/>
    </row>
  </sheetData>
  <mergeCells count="2">
    <mergeCell ref="C56:D56"/>
    <mergeCell ref="A1:G1"/>
  </mergeCells>
  <hyperlinks>
    <hyperlink ref="H1" r:id="rId1" location="TOC!A1"/>
  </hyperlinks>
  <pageMargins left="0.7" right="0.7" top="0.75" bottom="0.75" header="0.3" footer="0.3"/>
  <pageSetup scale="6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363"/>
  <sheetViews>
    <sheetView showGridLines="0" view="pageBreakPreview" zoomScaleNormal="100" zoomScaleSheetLayoutView="100" workbookViewId="0">
      <pane xSplit="2" ySplit="4" topLeftCell="C97" activePane="bottomRight" state="frozen"/>
      <selection activeCell="B1" sqref="B1"/>
      <selection pane="topRight" activeCell="D1" sqref="D1"/>
      <selection pane="bottomLeft" activeCell="B5" sqref="B5"/>
      <selection pane="bottomRight" sqref="A1:D1"/>
    </sheetView>
  </sheetViews>
  <sheetFormatPr defaultRowHeight="15" x14ac:dyDescent="0.25"/>
  <cols>
    <col min="1" max="1" width="24.140625" style="3" customWidth="1"/>
    <col min="2" max="2" width="59.7109375" style="3" customWidth="1"/>
    <col min="3" max="3" width="15.28515625" style="3" customWidth="1"/>
    <col min="4" max="4" width="15.28515625" style="9" customWidth="1"/>
    <col min="5" max="5" width="5.140625" customWidth="1"/>
  </cols>
  <sheetData>
    <row r="1" spans="1:5" x14ac:dyDescent="0.25">
      <c r="A1" s="491" t="s">
        <v>304</v>
      </c>
      <c r="B1" s="492"/>
      <c r="C1" s="492"/>
      <c r="D1" s="492"/>
      <c r="E1" s="1" t="s">
        <v>582</v>
      </c>
    </row>
    <row r="2" spans="1:5" x14ac:dyDescent="0.25">
      <c r="A2" s="493" t="s">
        <v>305</v>
      </c>
      <c r="B2" s="494"/>
      <c r="C2" s="494"/>
      <c r="D2" s="494"/>
      <c r="E2" s="7"/>
    </row>
    <row r="3" spans="1:5" x14ac:dyDescent="0.25">
      <c r="A3" s="490" t="s">
        <v>3</v>
      </c>
      <c r="B3" s="108" t="s">
        <v>4</v>
      </c>
      <c r="C3" s="115">
        <v>44196</v>
      </c>
      <c r="D3" s="116">
        <v>43830</v>
      </c>
    </row>
    <row r="4" spans="1:5" x14ac:dyDescent="0.25">
      <c r="A4" s="490"/>
      <c r="B4" s="108" t="s">
        <v>6</v>
      </c>
      <c r="C4" s="115"/>
      <c r="D4" s="116"/>
    </row>
    <row r="5" spans="1:5" s="2" customFormat="1" x14ac:dyDescent="0.25">
      <c r="A5" s="113" t="s">
        <v>7</v>
      </c>
      <c r="B5" s="109" t="s">
        <v>8</v>
      </c>
      <c r="C5" s="280">
        <v>0</v>
      </c>
      <c r="D5" s="280">
        <v>0</v>
      </c>
    </row>
    <row r="6" spans="1:5" s="2" customFormat="1" x14ac:dyDescent="0.25">
      <c r="A6" s="113" t="s">
        <v>10</v>
      </c>
      <c r="B6" s="109" t="s">
        <v>11</v>
      </c>
      <c r="C6" s="280">
        <v>14</v>
      </c>
      <c r="D6" s="280">
        <v>16</v>
      </c>
    </row>
    <row r="7" spans="1:5" s="2" customFormat="1" x14ac:dyDescent="0.25">
      <c r="A7" s="113" t="s">
        <v>12</v>
      </c>
      <c r="B7" s="109" t="s">
        <v>13</v>
      </c>
      <c r="C7" s="280">
        <v>7</v>
      </c>
      <c r="D7" s="281">
        <v>8</v>
      </c>
    </row>
    <row r="8" spans="1:5" s="2" customFormat="1" x14ac:dyDescent="0.25">
      <c r="A8" s="113" t="s">
        <v>14</v>
      </c>
      <c r="B8" s="109" t="s">
        <v>15</v>
      </c>
      <c r="C8" s="280">
        <v>7</v>
      </c>
      <c r="D8" s="280">
        <v>8</v>
      </c>
    </row>
    <row r="9" spans="1:5" s="2" customFormat="1" x14ac:dyDescent="0.25">
      <c r="A9" s="113" t="s">
        <v>16</v>
      </c>
      <c r="B9" s="109" t="s">
        <v>17</v>
      </c>
      <c r="C9" s="280">
        <v>7</v>
      </c>
      <c r="D9" s="280">
        <v>7</v>
      </c>
    </row>
    <row r="10" spans="1:5" s="2" customFormat="1" x14ac:dyDescent="0.25">
      <c r="A10" s="113" t="s">
        <v>18</v>
      </c>
      <c r="B10" s="109" t="s">
        <v>19</v>
      </c>
      <c r="C10" s="280">
        <v>10</v>
      </c>
      <c r="D10" s="280">
        <v>10</v>
      </c>
    </row>
    <row r="11" spans="1:5" s="2" customFormat="1" x14ac:dyDescent="0.25">
      <c r="A11" s="113" t="s">
        <v>20</v>
      </c>
      <c r="B11" s="109" t="s">
        <v>21</v>
      </c>
      <c r="C11" s="280">
        <v>0</v>
      </c>
      <c r="D11" s="280">
        <v>0</v>
      </c>
    </row>
    <row r="12" spans="1:5" s="2" customFormat="1" x14ac:dyDescent="0.25">
      <c r="A12" s="113" t="s">
        <v>22</v>
      </c>
      <c r="B12" s="109" t="s">
        <v>23</v>
      </c>
      <c r="C12" s="280">
        <v>0</v>
      </c>
      <c r="D12" s="280">
        <v>0</v>
      </c>
    </row>
    <row r="13" spans="1:5" s="2" customFormat="1" x14ac:dyDescent="0.25">
      <c r="A13" s="113" t="s">
        <v>24</v>
      </c>
      <c r="B13" s="109" t="s">
        <v>25</v>
      </c>
      <c r="C13" s="280">
        <v>3</v>
      </c>
      <c r="D13" s="280">
        <v>3</v>
      </c>
    </row>
    <row r="14" spans="1:5" s="2" customFormat="1" x14ac:dyDescent="0.25">
      <c r="A14" s="113" t="s">
        <v>27</v>
      </c>
      <c r="B14" s="109" t="s">
        <v>28</v>
      </c>
      <c r="C14" s="280">
        <v>0</v>
      </c>
      <c r="D14" s="280">
        <v>0</v>
      </c>
    </row>
    <row r="15" spans="1:5" s="2" customFormat="1" x14ac:dyDescent="0.25">
      <c r="A15" s="113" t="s">
        <v>306</v>
      </c>
      <c r="B15" s="109" t="s">
        <v>307</v>
      </c>
      <c r="C15" s="280">
        <v>0</v>
      </c>
      <c r="D15" s="280">
        <v>0</v>
      </c>
    </row>
    <row r="16" spans="1:5" s="2" customFormat="1" x14ac:dyDescent="0.25">
      <c r="A16" s="113" t="s">
        <v>308</v>
      </c>
      <c r="B16" s="109" t="s">
        <v>309</v>
      </c>
      <c r="C16" s="280">
        <v>0</v>
      </c>
      <c r="D16" s="280">
        <v>0</v>
      </c>
    </row>
    <row r="17" spans="1:4" s="2" customFormat="1" x14ac:dyDescent="0.25">
      <c r="A17" s="207"/>
      <c r="B17" s="117" t="s">
        <v>310</v>
      </c>
      <c r="C17" s="117">
        <f>SUM(C5:C16)</f>
        <v>48</v>
      </c>
      <c r="D17" s="117">
        <f>SUM(D5:D16)</f>
        <v>52</v>
      </c>
    </row>
    <row r="18" spans="1:4" x14ac:dyDescent="0.25">
      <c r="A18" s="490" t="s">
        <v>3</v>
      </c>
      <c r="B18" s="108" t="s">
        <v>37</v>
      </c>
      <c r="C18" s="115">
        <v>44196</v>
      </c>
      <c r="D18" s="116">
        <v>43830</v>
      </c>
    </row>
    <row r="19" spans="1:4" x14ac:dyDescent="0.25">
      <c r="A19" s="490"/>
      <c r="B19" s="108" t="s">
        <v>6</v>
      </c>
      <c r="C19" s="108"/>
      <c r="D19" s="114"/>
    </row>
    <row r="20" spans="1:4" s="2" customFormat="1" x14ac:dyDescent="0.25">
      <c r="A20" s="113" t="s">
        <v>39</v>
      </c>
      <c r="B20" s="109" t="s">
        <v>40</v>
      </c>
      <c r="C20" s="280">
        <v>5</v>
      </c>
      <c r="D20" s="280">
        <v>5</v>
      </c>
    </row>
    <row r="21" spans="1:4" s="2" customFormat="1" x14ac:dyDescent="0.25">
      <c r="A21" s="113" t="s">
        <v>41</v>
      </c>
      <c r="B21" s="109" t="s">
        <v>42</v>
      </c>
      <c r="C21" s="280">
        <v>6</v>
      </c>
      <c r="D21" s="280">
        <v>5</v>
      </c>
    </row>
    <row r="22" spans="1:4" s="2" customFormat="1" x14ac:dyDescent="0.25">
      <c r="A22" s="113" t="s">
        <v>43</v>
      </c>
      <c r="B22" s="109" t="s">
        <v>44</v>
      </c>
      <c r="C22" s="280">
        <v>10</v>
      </c>
      <c r="D22" s="280">
        <v>11</v>
      </c>
    </row>
    <row r="23" spans="1:4" s="2" customFormat="1" x14ac:dyDescent="0.25">
      <c r="A23" s="113" t="s">
        <v>45</v>
      </c>
      <c r="B23" s="109" t="s">
        <v>46</v>
      </c>
      <c r="C23" s="280">
        <v>3</v>
      </c>
      <c r="D23" s="280">
        <v>3</v>
      </c>
    </row>
    <row r="24" spans="1:4" s="2" customFormat="1" x14ac:dyDescent="0.25">
      <c r="A24" s="113" t="s">
        <v>47</v>
      </c>
      <c r="B24" s="109" t="s">
        <v>48</v>
      </c>
      <c r="C24" s="280">
        <v>1</v>
      </c>
      <c r="D24" s="280">
        <v>1</v>
      </c>
    </row>
    <row r="25" spans="1:4" s="2" customFormat="1" x14ac:dyDescent="0.25">
      <c r="A25" s="113" t="s">
        <v>49</v>
      </c>
      <c r="B25" s="109" t="s">
        <v>50</v>
      </c>
      <c r="C25" s="280">
        <v>1</v>
      </c>
      <c r="D25" s="280">
        <v>3</v>
      </c>
    </row>
    <row r="26" spans="1:4" s="2" customFormat="1" ht="24" x14ac:dyDescent="0.25">
      <c r="A26" s="113" t="s">
        <v>51</v>
      </c>
      <c r="B26" s="109" t="s">
        <v>52</v>
      </c>
      <c r="C26" s="280">
        <v>2</v>
      </c>
      <c r="D26" s="280">
        <v>3</v>
      </c>
    </row>
    <row r="27" spans="1:4" s="2" customFormat="1" x14ac:dyDescent="0.25">
      <c r="A27" s="113" t="s">
        <v>53</v>
      </c>
      <c r="B27" s="109" t="s">
        <v>54</v>
      </c>
      <c r="C27" s="280">
        <v>0</v>
      </c>
      <c r="D27" s="280">
        <v>0</v>
      </c>
    </row>
    <row r="28" spans="1:4" s="2" customFormat="1" x14ac:dyDescent="0.25">
      <c r="A28" s="207"/>
      <c r="B28" s="117" t="s">
        <v>310</v>
      </c>
      <c r="C28" s="117">
        <f>SUM(C20:C27)</f>
        <v>28</v>
      </c>
      <c r="D28" s="117">
        <f>SUM(D20:D27)</f>
        <v>31</v>
      </c>
    </row>
    <row r="29" spans="1:4" x14ac:dyDescent="0.25">
      <c r="A29" s="490" t="s">
        <v>3</v>
      </c>
      <c r="B29" s="110" t="s">
        <v>55</v>
      </c>
      <c r="C29" s="115">
        <v>44196</v>
      </c>
      <c r="D29" s="116">
        <v>43830</v>
      </c>
    </row>
    <row r="30" spans="1:4" x14ac:dyDescent="0.25">
      <c r="A30" s="490"/>
      <c r="B30" s="110" t="s">
        <v>56</v>
      </c>
      <c r="C30" s="110"/>
      <c r="D30" s="114"/>
    </row>
    <row r="31" spans="1:4" s="2" customFormat="1" x14ac:dyDescent="0.25">
      <c r="A31" s="113" t="s">
        <v>57</v>
      </c>
      <c r="B31" s="109" t="s">
        <v>58</v>
      </c>
      <c r="C31" s="280">
        <v>157</v>
      </c>
      <c r="D31" s="280">
        <v>156</v>
      </c>
    </row>
    <row r="32" spans="1:4" s="2" customFormat="1" x14ac:dyDescent="0.25">
      <c r="A32" s="113" t="s">
        <v>60</v>
      </c>
      <c r="B32" s="109" t="s">
        <v>61</v>
      </c>
      <c r="C32" s="280">
        <v>27</v>
      </c>
      <c r="D32" s="280">
        <v>28</v>
      </c>
    </row>
    <row r="33" spans="1:4" s="2" customFormat="1" x14ac:dyDescent="0.25">
      <c r="A33" s="207"/>
      <c r="B33" s="117" t="s">
        <v>310</v>
      </c>
      <c r="C33" s="117">
        <f>SUM(C31:C32)</f>
        <v>184</v>
      </c>
      <c r="D33" s="117">
        <f>SUM(D31:D32)</f>
        <v>184</v>
      </c>
    </row>
    <row r="34" spans="1:4" s="2" customFormat="1" x14ac:dyDescent="0.25">
      <c r="A34" s="490" t="s">
        <v>3</v>
      </c>
      <c r="B34" s="108" t="s">
        <v>70</v>
      </c>
      <c r="C34" s="115">
        <v>44196</v>
      </c>
      <c r="D34" s="116">
        <v>43830</v>
      </c>
    </row>
    <row r="35" spans="1:4" s="2" customFormat="1" x14ac:dyDescent="0.25">
      <c r="A35" s="490"/>
      <c r="B35" s="110" t="s">
        <v>6</v>
      </c>
      <c r="C35" s="110"/>
      <c r="D35" s="114"/>
    </row>
    <row r="36" spans="1:4" s="2" customFormat="1" x14ac:dyDescent="0.25">
      <c r="A36" s="113" t="s">
        <v>71</v>
      </c>
      <c r="B36" s="109" t="s">
        <v>72</v>
      </c>
      <c r="C36" s="280">
        <v>7</v>
      </c>
      <c r="D36" s="280">
        <v>6</v>
      </c>
    </row>
    <row r="37" spans="1:4" s="2" customFormat="1" x14ac:dyDescent="0.25">
      <c r="A37" s="207"/>
      <c r="B37" s="117" t="s">
        <v>310</v>
      </c>
      <c r="C37" s="117">
        <f>C36</f>
        <v>7</v>
      </c>
      <c r="D37" s="117">
        <f>D36</f>
        <v>6</v>
      </c>
    </row>
    <row r="38" spans="1:4" x14ac:dyDescent="0.25">
      <c r="A38" s="490" t="s">
        <v>3</v>
      </c>
      <c r="B38" s="110" t="s">
        <v>73</v>
      </c>
      <c r="C38" s="115">
        <v>44196</v>
      </c>
      <c r="D38" s="116">
        <v>43830</v>
      </c>
    </row>
    <row r="39" spans="1:4" x14ac:dyDescent="0.25">
      <c r="A39" s="490"/>
      <c r="B39" s="110" t="s">
        <v>6</v>
      </c>
      <c r="C39" s="110"/>
      <c r="D39" s="114"/>
    </row>
    <row r="40" spans="1:4" s="2" customFormat="1" x14ac:dyDescent="0.25">
      <c r="A40" s="118" t="s">
        <v>74</v>
      </c>
      <c r="B40" s="112" t="s">
        <v>75</v>
      </c>
      <c r="C40" s="280">
        <v>2</v>
      </c>
      <c r="D40" s="280">
        <v>2</v>
      </c>
    </row>
    <row r="41" spans="1:4" s="2" customFormat="1" x14ac:dyDescent="0.25">
      <c r="A41" s="118" t="s">
        <v>77</v>
      </c>
      <c r="B41" s="112" t="s">
        <v>78</v>
      </c>
      <c r="C41" s="280">
        <v>2</v>
      </c>
      <c r="D41" s="280">
        <v>2</v>
      </c>
    </row>
    <row r="42" spans="1:4" s="2" customFormat="1" x14ac:dyDescent="0.25">
      <c r="A42" s="118" t="s">
        <v>80</v>
      </c>
      <c r="B42" s="112" t="s">
        <v>81</v>
      </c>
      <c r="C42" s="280">
        <v>1</v>
      </c>
      <c r="D42" s="280">
        <v>1</v>
      </c>
    </row>
    <row r="43" spans="1:4" s="2" customFormat="1" x14ac:dyDescent="0.25">
      <c r="A43" s="207"/>
      <c r="B43" s="205" t="s">
        <v>310</v>
      </c>
      <c r="C43" s="205">
        <f>SUM(C40:C42)</f>
        <v>5</v>
      </c>
      <c r="D43" s="205">
        <f>SUM(D40:D42)</f>
        <v>5</v>
      </c>
    </row>
    <row r="44" spans="1:4" x14ac:dyDescent="0.25">
      <c r="A44" s="490" t="s">
        <v>3</v>
      </c>
      <c r="B44" s="110" t="s">
        <v>83</v>
      </c>
      <c r="C44" s="115">
        <v>44196</v>
      </c>
      <c r="D44" s="116">
        <v>43830</v>
      </c>
    </row>
    <row r="45" spans="1:4" x14ac:dyDescent="0.25">
      <c r="A45" s="490"/>
      <c r="B45" s="110" t="s">
        <v>85</v>
      </c>
      <c r="C45" s="110"/>
      <c r="D45" s="114"/>
    </row>
    <row r="46" spans="1:4" s="2" customFormat="1" x14ac:dyDescent="0.25">
      <c r="A46" s="118" t="s">
        <v>86</v>
      </c>
      <c r="B46" s="112" t="s">
        <v>83</v>
      </c>
      <c r="C46" s="280">
        <v>191</v>
      </c>
      <c r="D46" s="280">
        <v>190</v>
      </c>
    </row>
    <row r="47" spans="1:4" s="2" customFormat="1" x14ac:dyDescent="0.25">
      <c r="A47" s="207"/>
      <c r="B47" s="117" t="s">
        <v>310</v>
      </c>
      <c r="C47" s="117">
        <f>SUM(C46)</f>
        <v>191</v>
      </c>
      <c r="D47" s="117">
        <f>SUM(D46)</f>
        <v>190</v>
      </c>
    </row>
    <row r="48" spans="1:4" x14ac:dyDescent="0.25">
      <c r="A48" s="490" t="s">
        <v>3</v>
      </c>
      <c r="B48" s="110" t="s">
        <v>88</v>
      </c>
      <c r="C48" s="115">
        <v>44196</v>
      </c>
      <c r="D48" s="116">
        <v>43830</v>
      </c>
    </row>
    <row r="49" spans="1:4" x14ac:dyDescent="0.25">
      <c r="A49" s="490"/>
      <c r="B49" s="110" t="s">
        <v>6</v>
      </c>
      <c r="C49" s="110"/>
      <c r="D49" s="114"/>
    </row>
    <row r="50" spans="1:4" s="2" customFormat="1" x14ac:dyDescent="0.25">
      <c r="A50" s="118" t="s">
        <v>90</v>
      </c>
      <c r="B50" s="112" t="s">
        <v>91</v>
      </c>
      <c r="C50" s="280">
        <v>2</v>
      </c>
      <c r="D50" s="280">
        <v>2</v>
      </c>
    </row>
    <row r="51" spans="1:4" s="2" customFormat="1" x14ac:dyDescent="0.25">
      <c r="A51" s="118" t="s">
        <v>93</v>
      </c>
      <c r="B51" s="112" t="s">
        <v>94</v>
      </c>
      <c r="C51" s="280">
        <v>6</v>
      </c>
      <c r="D51" s="280">
        <v>6</v>
      </c>
    </row>
    <row r="52" spans="1:4" s="2" customFormat="1" x14ac:dyDescent="0.25">
      <c r="A52" s="118" t="s">
        <v>97</v>
      </c>
      <c r="B52" s="112" t="s">
        <v>98</v>
      </c>
      <c r="C52" s="280">
        <v>0</v>
      </c>
      <c r="D52" s="280">
        <v>0</v>
      </c>
    </row>
    <row r="53" spans="1:4" s="2" customFormat="1" x14ac:dyDescent="0.25">
      <c r="A53" s="118" t="s">
        <v>99</v>
      </c>
      <c r="B53" s="112" t="s">
        <v>100</v>
      </c>
      <c r="C53" s="280">
        <v>1</v>
      </c>
      <c r="D53" s="280">
        <v>1</v>
      </c>
    </row>
    <row r="54" spans="1:4" s="2" customFormat="1" x14ac:dyDescent="0.25">
      <c r="A54" s="118" t="s">
        <v>101</v>
      </c>
      <c r="B54" s="112" t="s">
        <v>102</v>
      </c>
      <c r="C54" s="280">
        <v>30</v>
      </c>
      <c r="D54" s="280">
        <v>34</v>
      </c>
    </row>
    <row r="55" spans="1:4" s="2" customFormat="1" x14ac:dyDescent="0.25">
      <c r="A55" s="118" t="s">
        <v>104</v>
      </c>
      <c r="B55" s="112" t="s">
        <v>105</v>
      </c>
      <c r="C55" s="280">
        <v>3</v>
      </c>
      <c r="D55" s="280">
        <v>4</v>
      </c>
    </row>
    <row r="56" spans="1:4" s="2" customFormat="1" x14ac:dyDescent="0.25">
      <c r="A56" s="118" t="s">
        <v>106</v>
      </c>
      <c r="B56" s="112" t="s">
        <v>107</v>
      </c>
      <c r="C56" s="280">
        <v>17</v>
      </c>
      <c r="D56" s="280">
        <v>13</v>
      </c>
    </row>
    <row r="57" spans="1:4" s="2" customFormat="1" x14ac:dyDescent="0.25">
      <c r="A57" s="118" t="s">
        <v>108</v>
      </c>
      <c r="B57" s="112" t="s">
        <v>109</v>
      </c>
      <c r="C57" s="280">
        <v>16</v>
      </c>
      <c r="D57" s="280">
        <v>16</v>
      </c>
    </row>
    <row r="58" spans="1:4" s="2" customFormat="1" x14ac:dyDescent="0.25">
      <c r="A58" s="118" t="s">
        <v>110</v>
      </c>
      <c r="B58" s="112" t="s">
        <v>111</v>
      </c>
      <c r="C58" s="280">
        <v>3</v>
      </c>
      <c r="D58" s="280">
        <v>2</v>
      </c>
    </row>
    <row r="59" spans="1:4" s="2" customFormat="1" x14ac:dyDescent="0.25">
      <c r="A59" s="118" t="s">
        <v>112</v>
      </c>
      <c r="B59" s="112" t="s">
        <v>113</v>
      </c>
      <c r="C59" s="280">
        <v>15</v>
      </c>
      <c r="D59" s="280">
        <v>15</v>
      </c>
    </row>
    <row r="60" spans="1:4" s="2" customFormat="1" x14ac:dyDescent="0.25">
      <c r="A60" s="118" t="s">
        <v>114</v>
      </c>
      <c r="B60" s="112" t="s">
        <v>115</v>
      </c>
      <c r="C60" s="280">
        <v>1</v>
      </c>
      <c r="D60" s="280">
        <v>1</v>
      </c>
    </row>
    <row r="61" spans="1:4" s="2" customFormat="1" x14ac:dyDescent="0.25">
      <c r="A61" s="118" t="s">
        <v>116</v>
      </c>
      <c r="B61" s="112" t="s">
        <v>117</v>
      </c>
      <c r="C61" s="280">
        <v>0</v>
      </c>
      <c r="D61" s="280">
        <v>0</v>
      </c>
    </row>
    <row r="62" spans="1:4" s="2" customFormat="1" x14ac:dyDescent="0.25">
      <c r="A62" s="118" t="s">
        <v>118</v>
      </c>
      <c r="B62" s="112" t="s">
        <v>119</v>
      </c>
      <c r="C62" s="280">
        <v>2</v>
      </c>
      <c r="D62" s="280">
        <v>2</v>
      </c>
    </row>
    <row r="63" spans="1:4" s="2" customFormat="1" x14ac:dyDescent="0.25">
      <c r="A63" s="118" t="s">
        <v>120</v>
      </c>
      <c r="B63" s="112" t="s">
        <v>121</v>
      </c>
      <c r="C63" s="280">
        <v>89</v>
      </c>
      <c r="D63" s="280">
        <v>84</v>
      </c>
    </row>
    <row r="64" spans="1:4" s="2" customFormat="1" x14ac:dyDescent="0.25">
      <c r="A64" s="118" t="s">
        <v>122</v>
      </c>
      <c r="B64" s="112" t="s">
        <v>123</v>
      </c>
      <c r="C64" s="280">
        <v>3</v>
      </c>
      <c r="D64" s="280">
        <v>3</v>
      </c>
    </row>
    <row r="65" spans="1:4" s="2" customFormat="1" x14ac:dyDescent="0.25">
      <c r="A65" s="118" t="s">
        <v>124</v>
      </c>
      <c r="B65" s="112" t="s">
        <v>125</v>
      </c>
      <c r="C65" s="280">
        <v>21</v>
      </c>
      <c r="D65" s="280">
        <v>19</v>
      </c>
    </row>
    <row r="66" spans="1:4" s="2" customFormat="1" x14ac:dyDescent="0.25">
      <c r="A66" s="207"/>
      <c r="B66" s="117" t="s">
        <v>310</v>
      </c>
      <c r="C66" s="117">
        <f>SUM(C50:C65)</f>
        <v>209</v>
      </c>
      <c r="D66" s="117">
        <f>SUM(D50:D65)</f>
        <v>202</v>
      </c>
    </row>
    <row r="67" spans="1:4" s="2" customFormat="1" x14ac:dyDescent="0.25">
      <c r="A67" s="490" t="s">
        <v>3</v>
      </c>
      <c r="B67" s="110" t="s">
        <v>131</v>
      </c>
      <c r="C67" s="115">
        <v>44196</v>
      </c>
      <c r="D67" s="116">
        <v>43830</v>
      </c>
    </row>
    <row r="68" spans="1:4" s="2" customFormat="1" x14ac:dyDescent="0.25">
      <c r="A68" s="490"/>
      <c r="B68" s="110" t="s">
        <v>132</v>
      </c>
      <c r="C68" s="110"/>
      <c r="D68" s="114"/>
    </row>
    <row r="69" spans="1:4" s="2" customFormat="1" x14ac:dyDescent="0.25">
      <c r="A69" s="490"/>
      <c r="B69" s="110" t="s">
        <v>133</v>
      </c>
      <c r="C69" s="110"/>
      <c r="D69" s="114"/>
    </row>
    <row r="70" spans="1:4" s="2" customFormat="1" x14ac:dyDescent="0.25">
      <c r="A70" s="118" t="s">
        <v>134</v>
      </c>
      <c r="B70" s="112" t="s">
        <v>135</v>
      </c>
      <c r="C70" s="280">
        <v>12</v>
      </c>
      <c r="D70" s="280">
        <v>13</v>
      </c>
    </row>
    <row r="71" spans="1:4" s="2" customFormat="1" x14ac:dyDescent="0.25">
      <c r="A71" s="118" t="s">
        <v>137</v>
      </c>
      <c r="B71" s="112" t="s">
        <v>138</v>
      </c>
      <c r="C71" s="280">
        <v>9</v>
      </c>
      <c r="D71" s="280">
        <v>10</v>
      </c>
    </row>
    <row r="72" spans="1:4" s="2" customFormat="1" x14ac:dyDescent="0.25">
      <c r="A72" s="118" t="s">
        <v>139</v>
      </c>
      <c r="B72" s="112" t="s">
        <v>140</v>
      </c>
      <c r="C72" s="113">
        <v>0</v>
      </c>
      <c r="D72" s="113">
        <v>0</v>
      </c>
    </row>
    <row r="73" spans="1:4" s="2" customFormat="1" x14ac:dyDescent="0.25">
      <c r="A73" s="207"/>
      <c r="B73" s="117" t="s">
        <v>310</v>
      </c>
      <c r="C73" s="117">
        <f>SUM(C70:C72)</f>
        <v>21</v>
      </c>
      <c r="D73" s="117">
        <f>SUM(D70:D72)</f>
        <v>23</v>
      </c>
    </row>
    <row r="74" spans="1:4" x14ac:dyDescent="0.25">
      <c r="A74" s="206" t="s">
        <v>3</v>
      </c>
      <c r="B74" s="110" t="s">
        <v>141</v>
      </c>
      <c r="C74" s="115">
        <v>44196</v>
      </c>
      <c r="D74" s="116">
        <v>43830</v>
      </c>
    </row>
    <row r="75" spans="1:4" s="2" customFormat="1" x14ac:dyDescent="0.25">
      <c r="A75" s="118" t="s">
        <v>142</v>
      </c>
      <c r="B75" s="112" t="s">
        <v>143</v>
      </c>
      <c r="C75" s="280">
        <v>13</v>
      </c>
      <c r="D75" s="280">
        <v>13</v>
      </c>
    </row>
    <row r="76" spans="1:4" s="2" customFormat="1" x14ac:dyDescent="0.25">
      <c r="A76" s="118" t="s">
        <v>144</v>
      </c>
      <c r="B76" s="112" t="s">
        <v>145</v>
      </c>
      <c r="C76" s="113">
        <v>0</v>
      </c>
      <c r="D76" s="113">
        <v>0</v>
      </c>
    </row>
    <row r="77" spans="1:4" s="2" customFormat="1" x14ac:dyDescent="0.25">
      <c r="A77" s="118" t="s">
        <v>146</v>
      </c>
      <c r="B77" s="112" t="s">
        <v>147</v>
      </c>
      <c r="C77" s="113">
        <v>0</v>
      </c>
      <c r="D77" s="113">
        <v>0</v>
      </c>
    </row>
    <row r="78" spans="1:4" s="2" customFormat="1" x14ac:dyDescent="0.25">
      <c r="A78" s="207"/>
      <c r="B78" s="117" t="s">
        <v>310</v>
      </c>
      <c r="C78" s="117">
        <f>SUM(C75:C77)</f>
        <v>13</v>
      </c>
      <c r="D78" s="117">
        <f>SUM(D75:D77)</f>
        <v>13</v>
      </c>
    </row>
    <row r="79" spans="1:4" x14ac:dyDescent="0.25">
      <c r="A79" s="206"/>
      <c r="B79" s="110" t="s">
        <v>154</v>
      </c>
      <c r="C79" s="115">
        <v>44196</v>
      </c>
      <c r="D79" s="116">
        <v>43830</v>
      </c>
    </row>
    <row r="80" spans="1:4" x14ac:dyDescent="0.25">
      <c r="A80" s="206" t="s">
        <v>3</v>
      </c>
      <c r="B80" s="110" t="s">
        <v>56</v>
      </c>
      <c r="C80" s="110"/>
      <c r="D80" s="114"/>
    </row>
    <row r="81" spans="1:4" s="2" customFormat="1" x14ac:dyDescent="0.25">
      <c r="A81" s="118" t="s">
        <v>155</v>
      </c>
      <c r="B81" s="112" t="s">
        <v>156</v>
      </c>
      <c r="C81" s="280">
        <v>10</v>
      </c>
      <c r="D81" s="280">
        <v>9</v>
      </c>
    </row>
    <row r="82" spans="1:4" s="2" customFormat="1" x14ac:dyDescent="0.25">
      <c r="A82" s="118" t="s">
        <v>158</v>
      </c>
      <c r="B82" s="112" t="s">
        <v>159</v>
      </c>
      <c r="C82" s="280">
        <v>22</v>
      </c>
      <c r="D82" s="280">
        <v>24</v>
      </c>
    </row>
    <row r="83" spans="1:4" s="2" customFormat="1" x14ac:dyDescent="0.25">
      <c r="A83" s="118" t="s">
        <v>161</v>
      </c>
      <c r="B83" s="112" t="s">
        <v>162</v>
      </c>
      <c r="C83" s="280">
        <v>8</v>
      </c>
      <c r="D83" s="280">
        <v>8</v>
      </c>
    </row>
    <row r="84" spans="1:4" s="2" customFormat="1" x14ac:dyDescent="0.25">
      <c r="A84" s="207"/>
      <c r="B84" s="117" t="s">
        <v>310</v>
      </c>
      <c r="C84" s="117">
        <f>SUM(C81:C83)</f>
        <v>40</v>
      </c>
      <c r="D84" s="117">
        <f>SUM(D81:D83)</f>
        <v>41</v>
      </c>
    </row>
    <row r="85" spans="1:4" x14ac:dyDescent="0.25">
      <c r="A85" s="490" t="s">
        <v>3</v>
      </c>
      <c r="B85" s="110" t="s">
        <v>180</v>
      </c>
      <c r="C85" s="115">
        <v>44196</v>
      </c>
      <c r="D85" s="116">
        <v>43830</v>
      </c>
    </row>
    <row r="86" spans="1:4" x14ac:dyDescent="0.25">
      <c r="A86" s="490"/>
      <c r="B86" s="110" t="s">
        <v>6</v>
      </c>
      <c r="C86" s="110"/>
      <c r="D86" s="114"/>
    </row>
    <row r="87" spans="1:4" s="2" customFormat="1" x14ac:dyDescent="0.25">
      <c r="A87" s="118" t="s">
        <v>182</v>
      </c>
      <c r="B87" s="112" t="s">
        <v>183</v>
      </c>
      <c r="C87" s="280">
        <v>8</v>
      </c>
      <c r="D87" s="280">
        <v>8</v>
      </c>
    </row>
    <row r="88" spans="1:4" s="2" customFormat="1" x14ac:dyDescent="0.25">
      <c r="A88" s="118" t="s">
        <v>186</v>
      </c>
      <c r="B88" s="112" t="s">
        <v>187</v>
      </c>
      <c r="C88" s="280">
        <v>15</v>
      </c>
      <c r="D88" s="280">
        <v>15</v>
      </c>
    </row>
    <row r="89" spans="1:4" s="2" customFormat="1" x14ac:dyDescent="0.25">
      <c r="A89" s="118" t="s">
        <v>190</v>
      </c>
      <c r="B89" s="112" t="s">
        <v>191</v>
      </c>
      <c r="C89" s="280">
        <v>0</v>
      </c>
      <c r="D89" s="280">
        <v>0</v>
      </c>
    </row>
    <row r="90" spans="1:4" s="2" customFormat="1" x14ac:dyDescent="0.25">
      <c r="A90" s="118" t="s">
        <v>194</v>
      </c>
      <c r="B90" s="112" t="s">
        <v>195</v>
      </c>
      <c r="C90" s="280">
        <v>0</v>
      </c>
      <c r="D90" s="280">
        <v>0</v>
      </c>
    </row>
    <row r="91" spans="1:4" s="2" customFormat="1" x14ac:dyDescent="0.25">
      <c r="A91" s="207"/>
      <c r="B91" s="117" t="s">
        <v>310</v>
      </c>
      <c r="C91" s="117">
        <f>SUM(C87:C90)</f>
        <v>23</v>
      </c>
      <c r="D91" s="117">
        <f>SUM(D87:D90)</f>
        <v>23</v>
      </c>
    </row>
    <row r="92" spans="1:4" x14ac:dyDescent="0.25">
      <c r="A92" s="490" t="s">
        <v>3</v>
      </c>
      <c r="B92" s="110" t="s">
        <v>198</v>
      </c>
      <c r="C92" s="115">
        <v>44196</v>
      </c>
      <c r="D92" s="116">
        <v>43830</v>
      </c>
    </row>
    <row r="93" spans="1:4" x14ac:dyDescent="0.25">
      <c r="A93" s="490"/>
      <c r="B93" s="110" t="s">
        <v>6</v>
      </c>
      <c r="C93" s="110"/>
      <c r="D93" s="114"/>
    </row>
    <row r="94" spans="1:4" s="2" customFormat="1" x14ac:dyDescent="0.25">
      <c r="A94" s="118" t="s">
        <v>199</v>
      </c>
      <c r="B94" s="112" t="s">
        <v>200</v>
      </c>
      <c r="C94" s="280">
        <v>0</v>
      </c>
      <c r="D94" s="280">
        <v>0</v>
      </c>
    </row>
    <row r="95" spans="1:4" s="2" customFormat="1" x14ac:dyDescent="0.25">
      <c r="A95" s="118" t="s">
        <v>202</v>
      </c>
      <c r="B95" s="112" t="s">
        <v>203</v>
      </c>
      <c r="C95" s="280">
        <v>168</v>
      </c>
      <c r="D95" s="280">
        <v>181</v>
      </c>
    </row>
    <row r="96" spans="1:4" s="2" customFormat="1" x14ac:dyDescent="0.25">
      <c r="A96" s="118" t="s">
        <v>204</v>
      </c>
      <c r="B96" s="112" t="s">
        <v>205</v>
      </c>
      <c r="C96" s="280">
        <v>54</v>
      </c>
      <c r="D96" s="280">
        <v>46</v>
      </c>
    </row>
    <row r="97" spans="1:4" s="2" customFormat="1" x14ac:dyDescent="0.25">
      <c r="A97" s="118" t="s">
        <v>206</v>
      </c>
      <c r="B97" s="112" t="s">
        <v>207</v>
      </c>
      <c r="C97" s="280">
        <v>40</v>
      </c>
      <c r="D97" s="280">
        <v>37</v>
      </c>
    </row>
    <row r="98" spans="1:4" s="2" customFormat="1" x14ac:dyDescent="0.25">
      <c r="A98" s="118" t="s">
        <v>208</v>
      </c>
      <c r="B98" s="112" t="s">
        <v>209</v>
      </c>
      <c r="C98" s="280">
        <v>490</v>
      </c>
      <c r="D98" s="280">
        <v>1200</v>
      </c>
    </row>
    <row r="99" spans="1:4" s="2" customFormat="1" x14ac:dyDescent="0.25">
      <c r="A99" s="118" t="s">
        <v>211</v>
      </c>
      <c r="B99" s="112" t="s">
        <v>311</v>
      </c>
      <c r="C99" s="280">
        <v>0</v>
      </c>
      <c r="D99" s="280">
        <v>0</v>
      </c>
    </row>
    <row r="100" spans="1:4" s="2" customFormat="1" x14ac:dyDescent="0.25">
      <c r="A100" s="207"/>
      <c r="B100" s="117" t="s">
        <v>310</v>
      </c>
      <c r="C100" s="117">
        <f>SUM(C94:C99)</f>
        <v>752</v>
      </c>
      <c r="D100" s="117">
        <f>SUM(D94:D99)</f>
        <v>1464</v>
      </c>
    </row>
    <row r="101" spans="1:4" x14ac:dyDescent="0.25">
      <c r="A101" s="490" t="s">
        <v>3</v>
      </c>
      <c r="B101" s="110" t="s">
        <v>213</v>
      </c>
      <c r="C101" s="115">
        <v>44196</v>
      </c>
      <c r="D101" s="116">
        <v>43830</v>
      </c>
    </row>
    <row r="102" spans="1:4" x14ac:dyDescent="0.25">
      <c r="A102" s="490"/>
      <c r="B102" s="110" t="s">
        <v>757</v>
      </c>
      <c r="C102" s="110"/>
      <c r="D102" s="114"/>
    </row>
    <row r="103" spans="1:4" s="2" customFormat="1" x14ac:dyDescent="0.25">
      <c r="A103" s="118" t="s">
        <v>216</v>
      </c>
      <c r="B103" s="112" t="s">
        <v>217</v>
      </c>
      <c r="C103" s="280">
        <v>41</v>
      </c>
      <c r="D103" s="280">
        <v>47</v>
      </c>
    </row>
    <row r="104" spans="1:4" s="2" customFormat="1" x14ac:dyDescent="0.25">
      <c r="A104" s="118" t="s">
        <v>219</v>
      </c>
      <c r="B104" s="112" t="s">
        <v>220</v>
      </c>
      <c r="C104" s="280">
        <v>66</v>
      </c>
      <c r="D104" s="280">
        <v>65</v>
      </c>
    </row>
    <row r="105" spans="1:4" s="2" customFormat="1" x14ac:dyDescent="0.25">
      <c r="A105" s="118" t="s">
        <v>222</v>
      </c>
      <c r="B105" s="112" t="s">
        <v>223</v>
      </c>
      <c r="C105" s="280">
        <v>60</v>
      </c>
      <c r="D105" s="280">
        <v>59</v>
      </c>
    </row>
    <row r="106" spans="1:4" s="2" customFormat="1" x14ac:dyDescent="0.25">
      <c r="A106" s="207"/>
      <c r="B106" s="117" t="s">
        <v>310</v>
      </c>
      <c r="C106" s="117">
        <f>SUM(C103:C105)</f>
        <v>167</v>
      </c>
      <c r="D106" s="117">
        <f>SUM(D103:D105)</f>
        <v>171</v>
      </c>
    </row>
    <row r="107" spans="1:4" x14ac:dyDescent="0.25">
      <c r="A107" s="490" t="s">
        <v>3</v>
      </c>
      <c r="B107" s="108" t="s">
        <v>225</v>
      </c>
      <c r="C107" s="115">
        <v>44196</v>
      </c>
      <c r="D107" s="116">
        <v>43830</v>
      </c>
    </row>
    <row r="108" spans="1:4" x14ac:dyDescent="0.25">
      <c r="A108" s="490"/>
      <c r="B108" s="108" t="s">
        <v>227</v>
      </c>
      <c r="C108" s="108"/>
      <c r="D108" s="114"/>
    </row>
    <row r="109" spans="1:4" s="2" customFormat="1" x14ac:dyDescent="0.25">
      <c r="A109" s="118" t="s">
        <v>228</v>
      </c>
      <c r="B109" s="112" t="s">
        <v>229</v>
      </c>
      <c r="C109" s="280">
        <v>70</v>
      </c>
      <c r="D109" s="280">
        <v>69</v>
      </c>
    </row>
    <row r="110" spans="1:4" s="2" customFormat="1" x14ac:dyDescent="0.25">
      <c r="A110" s="118" t="s">
        <v>230</v>
      </c>
      <c r="B110" s="112" t="s">
        <v>231</v>
      </c>
      <c r="C110" s="280">
        <v>0</v>
      </c>
      <c r="D110" s="280">
        <v>0</v>
      </c>
    </row>
    <row r="111" spans="1:4" s="2" customFormat="1" x14ac:dyDescent="0.25">
      <c r="A111" s="118" t="s">
        <v>232</v>
      </c>
      <c r="B111" s="112" t="s">
        <v>233</v>
      </c>
      <c r="C111" s="280">
        <v>0</v>
      </c>
      <c r="D111" s="280">
        <v>0</v>
      </c>
    </row>
    <row r="112" spans="1:4" s="2" customFormat="1" x14ac:dyDescent="0.25">
      <c r="A112" s="207"/>
      <c r="B112" s="117" t="s">
        <v>310</v>
      </c>
      <c r="C112" s="117">
        <f>SUM(C109:C111)</f>
        <v>70</v>
      </c>
      <c r="D112" s="117">
        <f>SUM(D109:D111)</f>
        <v>69</v>
      </c>
    </row>
    <row r="113" spans="1:4" x14ac:dyDescent="0.25">
      <c r="A113" s="490" t="s">
        <v>3</v>
      </c>
      <c r="B113" s="108" t="s">
        <v>241</v>
      </c>
      <c r="C113" s="115">
        <v>44196</v>
      </c>
      <c r="D113" s="116">
        <v>43830</v>
      </c>
    </row>
    <row r="114" spans="1:4" x14ac:dyDescent="0.25">
      <c r="A114" s="490"/>
      <c r="B114" s="108" t="s">
        <v>243</v>
      </c>
      <c r="C114" s="108"/>
      <c r="D114" s="114"/>
    </row>
    <row r="115" spans="1:4" s="2" customFormat="1" x14ac:dyDescent="0.25">
      <c r="A115" s="118" t="s">
        <v>244</v>
      </c>
      <c r="B115" s="111" t="s">
        <v>312</v>
      </c>
      <c r="C115" s="280">
        <v>2</v>
      </c>
      <c r="D115" s="280">
        <v>2</v>
      </c>
    </row>
    <row r="116" spans="1:4" s="2" customFormat="1" x14ac:dyDescent="0.25">
      <c r="A116" s="118" t="s">
        <v>246</v>
      </c>
      <c r="B116" s="111" t="s">
        <v>247</v>
      </c>
      <c r="C116" s="280">
        <v>5</v>
      </c>
      <c r="D116" s="280">
        <v>6</v>
      </c>
    </row>
    <row r="117" spans="1:4" s="2" customFormat="1" x14ac:dyDescent="0.25">
      <c r="A117" s="207"/>
      <c r="B117" s="117" t="s">
        <v>310</v>
      </c>
      <c r="C117" s="117">
        <f>SUM(C115:C116)</f>
        <v>7</v>
      </c>
      <c r="D117" s="117">
        <f>SUM(D115:D116)</f>
        <v>8</v>
      </c>
    </row>
    <row r="127" spans="1:4" s="4" customFormat="1" ht="15.75" x14ac:dyDescent="0.25">
      <c r="A127" s="3"/>
      <c r="B127" s="3"/>
      <c r="C127" s="3"/>
      <c r="D127" s="8"/>
    </row>
    <row r="128" spans="1:4" s="4" customFormat="1" ht="15.75" x14ac:dyDescent="0.25">
      <c r="A128" s="3"/>
      <c r="B128" s="3"/>
      <c r="C128" s="3"/>
      <c r="D128" s="8"/>
    </row>
    <row r="129" spans="1:4" s="4" customFormat="1" ht="15.75" x14ac:dyDescent="0.25">
      <c r="A129" s="3"/>
      <c r="B129" s="3"/>
      <c r="C129" s="3"/>
      <c r="D129" s="8"/>
    </row>
    <row r="130" spans="1:4" s="4" customFormat="1" ht="15.75" x14ac:dyDescent="0.25">
      <c r="A130" s="3"/>
      <c r="B130" s="3"/>
      <c r="C130" s="3"/>
      <c r="D130" s="8"/>
    </row>
    <row r="131" spans="1:4" s="4" customFormat="1" ht="15.75" x14ac:dyDescent="0.25">
      <c r="A131" s="3"/>
      <c r="B131" s="3"/>
      <c r="C131" s="3"/>
      <c r="D131" s="8"/>
    </row>
    <row r="132" spans="1:4" s="4" customFormat="1" ht="15.75" x14ac:dyDescent="0.25">
      <c r="A132" s="3"/>
      <c r="B132" s="3"/>
      <c r="C132" s="3"/>
      <c r="D132" s="8"/>
    </row>
    <row r="133" spans="1:4" s="4" customFormat="1" ht="15.75" x14ac:dyDescent="0.25">
      <c r="A133" s="3"/>
      <c r="B133" s="3"/>
      <c r="C133" s="3"/>
      <c r="D133" s="8"/>
    </row>
    <row r="134" spans="1:4" s="4" customFormat="1" ht="15.75" x14ac:dyDescent="0.25">
      <c r="A134" s="3"/>
      <c r="B134" s="3"/>
      <c r="C134" s="3"/>
      <c r="D134" s="8"/>
    </row>
    <row r="135" spans="1:4" s="4" customFormat="1" ht="15.75" x14ac:dyDescent="0.25">
      <c r="A135" s="3"/>
      <c r="B135" s="3"/>
      <c r="C135" s="3"/>
      <c r="D135" s="8"/>
    </row>
    <row r="136" spans="1:4" s="4" customFormat="1" ht="15.75" x14ac:dyDescent="0.25">
      <c r="A136" s="3"/>
      <c r="B136" s="3"/>
      <c r="C136" s="3"/>
      <c r="D136" s="8"/>
    </row>
    <row r="137" spans="1:4" s="4" customFormat="1" ht="15.75" x14ac:dyDescent="0.25">
      <c r="A137" s="3"/>
      <c r="B137" s="3"/>
      <c r="C137" s="3"/>
      <c r="D137" s="8"/>
    </row>
    <row r="138" spans="1:4" s="4" customFormat="1" ht="15.75" x14ac:dyDescent="0.25">
      <c r="A138" s="3"/>
      <c r="B138" s="3"/>
      <c r="C138" s="3"/>
      <c r="D138" s="8"/>
    </row>
    <row r="139" spans="1:4" s="4" customFormat="1" ht="15.75" x14ac:dyDescent="0.25">
      <c r="A139" s="3"/>
      <c r="B139" s="3"/>
      <c r="C139" s="3"/>
      <c r="D139" s="8"/>
    </row>
    <row r="140" spans="1:4" s="4" customFormat="1" ht="15.75" x14ac:dyDescent="0.25">
      <c r="A140" s="3"/>
      <c r="B140" s="3"/>
      <c r="C140" s="3"/>
      <c r="D140" s="8"/>
    </row>
    <row r="141" spans="1:4" s="4" customFormat="1" ht="15.75" x14ac:dyDescent="0.25">
      <c r="A141" s="3"/>
      <c r="B141" s="3"/>
      <c r="C141" s="3"/>
      <c r="D141" s="8"/>
    </row>
    <row r="142" spans="1:4" s="4" customFormat="1" ht="15.75" x14ac:dyDescent="0.25">
      <c r="A142" s="3"/>
      <c r="B142" s="3"/>
      <c r="C142" s="3"/>
      <c r="D142" s="8"/>
    </row>
    <row r="143" spans="1:4" s="4" customFormat="1" ht="15.75" x14ac:dyDescent="0.25">
      <c r="A143" s="3"/>
      <c r="B143" s="3"/>
      <c r="C143" s="3"/>
      <c r="D143" s="8"/>
    </row>
    <row r="144" spans="1:4" s="4" customFormat="1" ht="15.75" x14ac:dyDescent="0.25">
      <c r="A144" s="3"/>
      <c r="B144" s="3"/>
      <c r="C144" s="3"/>
      <c r="D144" s="8"/>
    </row>
    <row r="145" spans="1:4" s="4" customFormat="1" ht="15.75" x14ac:dyDescent="0.25">
      <c r="A145" s="3"/>
      <c r="B145" s="3"/>
      <c r="C145" s="3"/>
      <c r="D145" s="8"/>
    </row>
    <row r="146" spans="1:4" s="4" customFormat="1" ht="15.75" x14ac:dyDescent="0.25">
      <c r="A146" s="3"/>
      <c r="B146" s="3"/>
      <c r="C146" s="3"/>
      <c r="D146" s="8"/>
    </row>
    <row r="147" spans="1:4" s="4" customFormat="1" ht="15.75" x14ac:dyDescent="0.25">
      <c r="A147" s="3"/>
      <c r="B147" s="3"/>
      <c r="C147" s="3"/>
      <c r="D147" s="8"/>
    </row>
    <row r="148" spans="1:4" s="4" customFormat="1" ht="15.75" x14ac:dyDescent="0.25">
      <c r="A148" s="3"/>
      <c r="B148" s="3"/>
      <c r="C148" s="3"/>
      <c r="D148" s="8"/>
    </row>
    <row r="149" spans="1:4" s="4" customFormat="1" ht="15.75" x14ac:dyDescent="0.25">
      <c r="A149" s="3"/>
      <c r="B149" s="3"/>
      <c r="C149" s="3"/>
      <c r="D149" s="8"/>
    </row>
    <row r="150" spans="1:4" s="4" customFormat="1" ht="15.75" x14ac:dyDescent="0.25">
      <c r="A150" s="3"/>
      <c r="B150" s="3"/>
      <c r="C150" s="3"/>
      <c r="D150" s="8"/>
    </row>
    <row r="151" spans="1:4" s="4" customFormat="1" ht="15.75" x14ac:dyDescent="0.25">
      <c r="A151" s="3"/>
      <c r="B151" s="3"/>
      <c r="C151" s="3"/>
      <c r="D151" s="8"/>
    </row>
    <row r="152" spans="1:4" s="4" customFormat="1" ht="15.75" x14ac:dyDescent="0.25">
      <c r="A152" s="3"/>
      <c r="B152" s="3"/>
      <c r="C152" s="3"/>
      <c r="D152" s="8"/>
    </row>
    <row r="153" spans="1:4" s="4" customFormat="1" ht="15.75" x14ac:dyDescent="0.25">
      <c r="A153" s="3"/>
      <c r="B153" s="3"/>
      <c r="C153" s="3"/>
      <c r="D153" s="8"/>
    </row>
    <row r="154" spans="1:4" s="4" customFormat="1" ht="15.75" x14ac:dyDescent="0.25">
      <c r="A154" s="3"/>
      <c r="B154" s="3"/>
      <c r="C154" s="3"/>
      <c r="D154" s="8"/>
    </row>
    <row r="155" spans="1:4" s="4" customFormat="1" ht="15.75" x14ac:dyDescent="0.25">
      <c r="A155" s="3"/>
      <c r="B155" s="3"/>
      <c r="C155" s="3"/>
      <c r="D155" s="8"/>
    </row>
    <row r="156" spans="1:4" s="4" customFormat="1" ht="15.75" x14ac:dyDescent="0.25">
      <c r="A156" s="3"/>
      <c r="B156" s="3"/>
      <c r="C156" s="3"/>
      <c r="D156" s="8"/>
    </row>
    <row r="157" spans="1:4" s="4" customFormat="1" ht="15.75" x14ac:dyDescent="0.25">
      <c r="A157" s="3"/>
      <c r="B157" s="3"/>
      <c r="C157" s="3"/>
      <c r="D157" s="8"/>
    </row>
    <row r="158" spans="1:4" s="4" customFormat="1" ht="15.75" x14ac:dyDescent="0.25">
      <c r="A158" s="3"/>
      <c r="B158" s="3"/>
      <c r="C158" s="3"/>
      <c r="D158" s="8"/>
    </row>
    <row r="159" spans="1:4" s="4" customFormat="1" ht="15.75" x14ac:dyDescent="0.25">
      <c r="A159" s="3"/>
      <c r="B159" s="3"/>
      <c r="C159" s="3"/>
      <c r="D159" s="8"/>
    </row>
    <row r="160" spans="1:4" s="4" customFormat="1" ht="15.75" x14ac:dyDescent="0.25">
      <c r="A160" s="3"/>
      <c r="B160" s="3"/>
      <c r="C160" s="3"/>
      <c r="D160" s="8"/>
    </row>
    <row r="161" spans="1:4" s="4" customFormat="1" ht="15.75" x14ac:dyDescent="0.25">
      <c r="A161" s="3"/>
      <c r="B161" s="3"/>
      <c r="C161" s="3"/>
      <c r="D161" s="8"/>
    </row>
    <row r="162" spans="1:4" s="4" customFormat="1" ht="15.75" x14ac:dyDescent="0.25">
      <c r="A162" s="3"/>
      <c r="B162" s="3"/>
      <c r="C162" s="3"/>
      <c r="D162" s="8"/>
    </row>
    <row r="163" spans="1:4" s="4" customFormat="1" ht="15.75" x14ac:dyDescent="0.25">
      <c r="A163" s="3"/>
      <c r="B163" s="3"/>
      <c r="C163" s="3"/>
      <c r="D163" s="8"/>
    </row>
    <row r="164" spans="1:4" s="4" customFormat="1" ht="15.75" x14ac:dyDescent="0.25">
      <c r="A164" s="3"/>
      <c r="B164" s="3"/>
      <c r="C164" s="3"/>
      <c r="D164" s="8"/>
    </row>
    <row r="165" spans="1:4" s="4" customFormat="1" ht="15.75" x14ac:dyDescent="0.25">
      <c r="A165" s="3"/>
      <c r="B165" s="3"/>
      <c r="C165" s="3"/>
      <c r="D165" s="8"/>
    </row>
    <row r="166" spans="1:4" s="4" customFormat="1" ht="15.75" x14ac:dyDescent="0.25">
      <c r="A166" s="3"/>
      <c r="B166" s="3"/>
      <c r="C166" s="3"/>
      <c r="D166" s="8"/>
    </row>
    <row r="167" spans="1:4" s="4" customFormat="1" ht="15.75" x14ac:dyDescent="0.25">
      <c r="A167" s="3"/>
      <c r="B167" s="3"/>
      <c r="C167" s="3"/>
      <c r="D167" s="8"/>
    </row>
    <row r="168" spans="1:4" s="4" customFormat="1" ht="15.75" x14ac:dyDescent="0.25">
      <c r="A168" s="3"/>
      <c r="B168" s="3"/>
      <c r="C168" s="3"/>
      <c r="D168" s="8"/>
    </row>
    <row r="169" spans="1:4" s="4" customFormat="1" ht="15.75" x14ac:dyDescent="0.25">
      <c r="A169" s="3"/>
      <c r="B169" s="3"/>
      <c r="C169" s="3"/>
      <c r="D169" s="8"/>
    </row>
    <row r="170" spans="1:4" s="4" customFormat="1" ht="15.75" x14ac:dyDescent="0.25">
      <c r="A170" s="3"/>
      <c r="B170" s="3"/>
      <c r="C170" s="3"/>
      <c r="D170" s="8"/>
    </row>
    <row r="171" spans="1:4" s="4" customFormat="1" ht="15.75" x14ac:dyDescent="0.25">
      <c r="A171" s="3"/>
      <c r="B171" s="3"/>
      <c r="C171" s="3"/>
      <c r="D171" s="8"/>
    </row>
    <row r="172" spans="1:4" s="4" customFormat="1" ht="15.75" x14ac:dyDescent="0.25">
      <c r="A172" s="3"/>
      <c r="B172" s="3"/>
      <c r="C172" s="3"/>
      <c r="D172" s="8"/>
    </row>
    <row r="173" spans="1:4" s="4" customFormat="1" ht="15.75" x14ac:dyDescent="0.25">
      <c r="A173" s="3"/>
      <c r="B173" s="3"/>
      <c r="C173" s="3"/>
      <c r="D173" s="8"/>
    </row>
    <row r="174" spans="1:4" s="4" customFormat="1" ht="15.75" x14ac:dyDescent="0.25">
      <c r="A174" s="3"/>
      <c r="B174" s="3"/>
      <c r="C174" s="3"/>
      <c r="D174" s="8"/>
    </row>
    <row r="175" spans="1:4" s="4" customFormat="1" ht="15.75" x14ac:dyDescent="0.25">
      <c r="A175" s="3"/>
      <c r="B175" s="3"/>
      <c r="C175" s="3"/>
      <c r="D175" s="8"/>
    </row>
    <row r="176" spans="1:4" s="4" customFormat="1" ht="15.75" x14ac:dyDescent="0.25">
      <c r="A176" s="3"/>
      <c r="B176" s="3"/>
      <c r="C176" s="3"/>
      <c r="D176" s="8"/>
    </row>
    <row r="177" spans="1:4" s="4" customFormat="1" ht="15.75" x14ac:dyDescent="0.25">
      <c r="A177" s="3"/>
      <c r="B177" s="3"/>
      <c r="C177" s="3"/>
      <c r="D177" s="8"/>
    </row>
    <row r="178" spans="1:4" s="4" customFormat="1" ht="15.75" x14ac:dyDescent="0.25">
      <c r="A178" s="3"/>
      <c r="B178" s="3"/>
      <c r="C178" s="3"/>
      <c r="D178" s="8"/>
    </row>
    <row r="179" spans="1:4" s="4" customFormat="1" ht="15.75" x14ac:dyDescent="0.25">
      <c r="A179" s="3"/>
      <c r="B179" s="3"/>
      <c r="C179" s="3"/>
      <c r="D179" s="8"/>
    </row>
    <row r="180" spans="1:4" s="4" customFormat="1" ht="15.75" x14ac:dyDescent="0.25">
      <c r="A180" s="3"/>
      <c r="B180" s="3"/>
      <c r="C180" s="3"/>
      <c r="D180" s="8"/>
    </row>
    <row r="181" spans="1:4" s="4" customFormat="1" ht="15.75" x14ac:dyDescent="0.25">
      <c r="A181" s="3"/>
      <c r="B181" s="3"/>
      <c r="C181" s="3"/>
      <c r="D181" s="8"/>
    </row>
    <row r="182" spans="1:4" s="4" customFormat="1" ht="15.75" x14ac:dyDescent="0.25">
      <c r="A182" s="3"/>
      <c r="B182" s="3"/>
      <c r="C182" s="3"/>
      <c r="D182" s="8"/>
    </row>
    <row r="183" spans="1:4" s="4" customFormat="1" ht="15.75" x14ac:dyDescent="0.25">
      <c r="A183" s="3"/>
      <c r="B183" s="3"/>
      <c r="C183" s="3"/>
      <c r="D183" s="8"/>
    </row>
    <row r="184" spans="1:4" s="4" customFormat="1" ht="15.75" x14ac:dyDescent="0.25">
      <c r="A184" s="3"/>
      <c r="B184" s="3"/>
      <c r="C184" s="3"/>
      <c r="D184" s="8"/>
    </row>
    <row r="185" spans="1:4" s="4" customFormat="1" ht="15.75" x14ac:dyDescent="0.25">
      <c r="A185" s="3"/>
      <c r="B185" s="3"/>
      <c r="C185" s="3"/>
      <c r="D185" s="8"/>
    </row>
    <row r="186" spans="1:4" s="4" customFormat="1" ht="15.75" x14ac:dyDescent="0.25">
      <c r="A186" s="3"/>
      <c r="B186" s="3"/>
      <c r="C186" s="3"/>
      <c r="D186" s="8"/>
    </row>
    <row r="187" spans="1:4" s="4" customFormat="1" ht="15.75" x14ac:dyDescent="0.25">
      <c r="A187" s="3"/>
      <c r="B187" s="3"/>
      <c r="C187" s="3"/>
      <c r="D187" s="8"/>
    </row>
    <row r="188" spans="1:4" s="4" customFormat="1" ht="15.75" x14ac:dyDescent="0.25">
      <c r="A188" s="3"/>
      <c r="B188" s="3"/>
      <c r="C188" s="3"/>
      <c r="D188" s="8"/>
    </row>
    <row r="189" spans="1:4" s="4" customFormat="1" ht="15.75" x14ac:dyDescent="0.25">
      <c r="A189" s="3"/>
      <c r="B189" s="3"/>
      <c r="C189" s="3"/>
      <c r="D189" s="8"/>
    </row>
    <row r="190" spans="1:4" s="4" customFormat="1" ht="15.75" x14ac:dyDescent="0.25">
      <c r="A190" s="3"/>
      <c r="B190" s="3"/>
      <c r="C190" s="3"/>
      <c r="D190" s="8"/>
    </row>
    <row r="191" spans="1:4" s="4" customFormat="1" ht="15.75" x14ac:dyDescent="0.25">
      <c r="A191" s="3"/>
      <c r="B191" s="3"/>
      <c r="C191" s="3"/>
      <c r="D191" s="8"/>
    </row>
    <row r="192" spans="1:4" s="4" customFormat="1" ht="15.75" x14ac:dyDescent="0.25">
      <c r="A192" s="3"/>
      <c r="B192" s="3"/>
      <c r="C192" s="3"/>
      <c r="D192" s="8"/>
    </row>
    <row r="193" spans="1:4" s="4" customFormat="1" ht="15.75" x14ac:dyDescent="0.25">
      <c r="A193" s="3"/>
      <c r="B193" s="3"/>
      <c r="C193" s="3"/>
      <c r="D193" s="8"/>
    </row>
    <row r="194" spans="1:4" s="4" customFormat="1" ht="15.75" x14ac:dyDescent="0.25">
      <c r="A194" s="3"/>
      <c r="B194" s="3"/>
      <c r="C194" s="3"/>
      <c r="D194" s="8"/>
    </row>
    <row r="195" spans="1:4" s="4" customFormat="1" ht="15.75" x14ac:dyDescent="0.25">
      <c r="A195" s="3"/>
      <c r="B195" s="3"/>
      <c r="C195" s="3"/>
      <c r="D195" s="8"/>
    </row>
    <row r="196" spans="1:4" s="4" customFormat="1" ht="15.75" x14ac:dyDescent="0.25">
      <c r="A196" s="3"/>
      <c r="B196" s="3"/>
      <c r="C196" s="3"/>
      <c r="D196" s="8"/>
    </row>
    <row r="197" spans="1:4" s="4" customFormat="1" ht="15.75" x14ac:dyDescent="0.25">
      <c r="A197" s="3"/>
      <c r="B197" s="3"/>
      <c r="C197" s="3"/>
      <c r="D197" s="8"/>
    </row>
    <row r="198" spans="1:4" s="4" customFormat="1" ht="15.75" x14ac:dyDescent="0.25">
      <c r="A198" s="3"/>
      <c r="B198" s="3"/>
      <c r="C198" s="3"/>
      <c r="D198" s="8"/>
    </row>
    <row r="199" spans="1:4" s="4" customFormat="1" ht="15.75" x14ac:dyDescent="0.25">
      <c r="A199" s="3"/>
      <c r="B199" s="3"/>
      <c r="C199" s="3"/>
      <c r="D199" s="8"/>
    </row>
    <row r="200" spans="1:4" s="4" customFormat="1" ht="15.75" x14ac:dyDescent="0.25">
      <c r="A200" s="3"/>
      <c r="B200" s="3"/>
      <c r="C200" s="3"/>
      <c r="D200" s="8"/>
    </row>
    <row r="201" spans="1:4" s="4" customFormat="1" ht="15.75" x14ac:dyDescent="0.25">
      <c r="A201" s="3"/>
      <c r="B201" s="3"/>
      <c r="C201" s="3"/>
      <c r="D201" s="8"/>
    </row>
    <row r="202" spans="1:4" s="4" customFormat="1" ht="15.75" x14ac:dyDescent="0.25">
      <c r="A202" s="3"/>
      <c r="B202" s="3"/>
      <c r="C202" s="3"/>
      <c r="D202" s="8"/>
    </row>
    <row r="203" spans="1:4" s="4" customFormat="1" ht="15.75" x14ac:dyDescent="0.25">
      <c r="A203" s="3"/>
      <c r="B203" s="3"/>
      <c r="C203" s="3"/>
      <c r="D203" s="8"/>
    </row>
    <row r="204" spans="1:4" s="4" customFormat="1" ht="15.75" x14ac:dyDescent="0.25">
      <c r="A204" s="3"/>
      <c r="B204" s="3"/>
      <c r="C204" s="3"/>
      <c r="D204" s="8"/>
    </row>
    <row r="205" spans="1:4" s="4" customFormat="1" ht="15.75" x14ac:dyDescent="0.25">
      <c r="A205" s="3"/>
      <c r="B205" s="3"/>
      <c r="C205" s="3"/>
      <c r="D205" s="8"/>
    </row>
    <row r="206" spans="1:4" s="4" customFormat="1" ht="15.75" x14ac:dyDescent="0.25">
      <c r="A206" s="3"/>
      <c r="B206" s="3"/>
      <c r="C206" s="3"/>
      <c r="D206" s="8"/>
    </row>
    <row r="207" spans="1:4" s="4" customFormat="1" ht="15.75" x14ac:dyDescent="0.25">
      <c r="A207" s="3"/>
      <c r="B207" s="3"/>
      <c r="C207" s="3"/>
      <c r="D207" s="8"/>
    </row>
    <row r="208" spans="1:4" s="4" customFormat="1" ht="15.75" x14ac:dyDescent="0.25">
      <c r="A208" s="3"/>
      <c r="B208" s="3"/>
      <c r="C208" s="3"/>
      <c r="D208" s="8"/>
    </row>
    <row r="209" spans="1:4" s="4" customFormat="1" ht="15.75" x14ac:dyDescent="0.25">
      <c r="A209" s="3"/>
      <c r="B209" s="3"/>
      <c r="C209" s="3"/>
      <c r="D209" s="8"/>
    </row>
    <row r="210" spans="1:4" s="4" customFormat="1" ht="15.75" x14ac:dyDescent="0.25">
      <c r="A210" s="3"/>
      <c r="B210" s="3"/>
      <c r="C210" s="3"/>
      <c r="D210" s="8"/>
    </row>
    <row r="211" spans="1:4" s="4" customFormat="1" ht="15.75" x14ac:dyDescent="0.25">
      <c r="A211" s="3"/>
      <c r="B211" s="3"/>
      <c r="C211" s="3"/>
      <c r="D211" s="8"/>
    </row>
    <row r="212" spans="1:4" s="4" customFormat="1" ht="15.75" x14ac:dyDescent="0.25">
      <c r="A212" s="3"/>
      <c r="B212" s="3"/>
      <c r="C212" s="3"/>
      <c r="D212" s="8"/>
    </row>
    <row r="213" spans="1:4" s="4" customFormat="1" ht="15.75" x14ac:dyDescent="0.25">
      <c r="A213" s="3"/>
      <c r="B213" s="3"/>
      <c r="C213" s="3"/>
      <c r="D213" s="8"/>
    </row>
    <row r="214" spans="1:4" s="4" customFormat="1" ht="15.75" x14ac:dyDescent="0.25">
      <c r="A214" s="3"/>
      <c r="B214" s="3"/>
      <c r="C214" s="3"/>
      <c r="D214" s="8"/>
    </row>
    <row r="215" spans="1:4" s="4" customFormat="1" ht="15.75" x14ac:dyDescent="0.25">
      <c r="A215" s="3"/>
      <c r="B215" s="3"/>
      <c r="C215" s="3"/>
      <c r="D215" s="8"/>
    </row>
    <row r="216" spans="1:4" s="4" customFormat="1" ht="15.75" x14ac:dyDescent="0.25">
      <c r="A216" s="3"/>
      <c r="B216" s="3"/>
      <c r="C216" s="3"/>
      <c r="D216" s="8"/>
    </row>
    <row r="217" spans="1:4" s="4" customFormat="1" ht="15.75" x14ac:dyDescent="0.25">
      <c r="A217" s="3"/>
      <c r="B217" s="3"/>
      <c r="C217" s="3"/>
      <c r="D217" s="8"/>
    </row>
    <row r="218" spans="1:4" s="4" customFormat="1" ht="15.75" x14ac:dyDescent="0.25">
      <c r="A218" s="3"/>
      <c r="B218" s="3"/>
      <c r="C218" s="3"/>
      <c r="D218" s="8"/>
    </row>
    <row r="219" spans="1:4" s="4" customFormat="1" ht="15.75" x14ac:dyDescent="0.25">
      <c r="A219" s="3"/>
      <c r="B219" s="3"/>
      <c r="C219" s="3"/>
      <c r="D219" s="8"/>
    </row>
    <row r="220" spans="1:4" s="4" customFormat="1" ht="15.75" x14ac:dyDescent="0.25">
      <c r="A220" s="3"/>
      <c r="B220" s="3"/>
      <c r="C220" s="3"/>
      <c r="D220" s="8"/>
    </row>
    <row r="221" spans="1:4" s="4" customFormat="1" ht="15.75" x14ac:dyDescent="0.25">
      <c r="A221" s="3"/>
      <c r="B221" s="3"/>
      <c r="C221" s="3"/>
      <c r="D221" s="8"/>
    </row>
    <row r="222" spans="1:4" s="4" customFormat="1" ht="15.75" x14ac:dyDescent="0.25">
      <c r="A222" s="3"/>
      <c r="B222" s="3"/>
      <c r="C222" s="3"/>
      <c r="D222" s="8"/>
    </row>
    <row r="223" spans="1:4" s="4" customFormat="1" ht="15.75" x14ac:dyDescent="0.25">
      <c r="A223" s="3"/>
      <c r="B223" s="3"/>
      <c r="C223" s="3"/>
      <c r="D223" s="8"/>
    </row>
    <row r="224" spans="1:4" s="4" customFormat="1" ht="15.75" x14ac:dyDescent="0.25">
      <c r="A224" s="3"/>
      <c r="B224" s="3"/>
      <c r="C224" s="3"/>
      <c r="D224" s="8"/>
    </row>
    <row r="225" spans="1:4" s="4" customFormat="1" ht="15.75" x14ac:dyDescent="0.25">
      <c r="A225" s="3"/>
      <c r="B225" s="3"/>
      <c r="C225" s="3"/>
      <c r="D225" s="8"/>
    </row>
    <row r="226" spans="1:4" s="4" customFormat="1" ht="15.75" x14ac:dyDescent="0.25">
      <c r="A226" s="3"/>
      <c r="B226" s="3"/>
      <c r="C226" s="3"/>
      <c r="D226" s="8"/>
    </row>
    <row r="227" spans="1:4" s="4" customFormat="1" ht="15.75" x14ac:dyDescent="0.25">
      <c r="A227" s="3"/>
      <c r="B227" s="3"/>
      <c r="C227" s="3"/>
      <c r="D227" s="8"/>
    </row>
    <row r="228" spans="1:4" s="4" customFormat="1" ht="15.75" x14ac:dyDescent="0.25">
      <c r="A228" s="3"/>
      <c r="B228" s="3"/>
      <c r="C228" s="3"/>
      <c r="D228" s="8"/>
    </row>
    <row r="229" spans="1:4" s="4" customFormat="1" ht="15.75" x14ac:dyDescent="0.25">
      <c r="A229" s="3"/>
      <c r="B229" s="3"/>
      <c r="C229" s="3"/>
      <c r="D229" s="8"/>
    </row>
    <row r="230" spans="1:4" s="4" customFormat="1" ht="15.75" x14ac:dyDescent="0.25">
      <c r="A230" s="3"/>
      <c r="B230" s="3"/>
      <c r="C230" s="3"/>
      <c r="D230" s="8"/>
    </row>
    <row r="231" spans="1:4" s="4" customFormat="1" ht="15.75" x14ac:dyDescent="0.25">
      <c r="A231" s="3"/>
      <c r="B231" s="3"/>
      <c r="C231" s="3"/>
      <c r="D231" s="8"/>
    </row>
    <row r="232" spans="1:4" s="4" customFormat="1" ht="15.75" x14ac:dyDescent="0.25">
      <c r="A232" s="3"/>
      <c r="B232" s="3"/>
      <c r="C232" s="3"/>
      <c r="D232" s="8"/>
    </row>
    <row r="233" spans="1:4" s="4" customFormat="1" ht="15.75" x14ac:dyDescent="0.25">
      <c r="A233" s="3"/>
      <c r="B233" s="3"/>
      <c r="C233" s="3"/>
      <c r="D233" s="8"/>
    </row>
    <row r="234" spans="1:4" s="4" customFormat="1" ht="15.75" x14ac:dyDescent="0.25">
      <c r="A234" s="3"/>
      <c r="B234" s="3"/>
      <c r="C234" s="3"/>
      <c r="D234" s="8"/>
    </row>
    <row r="235" spans="1:4" s="4" customFormat="1" ht="15.75" x14ac:dyDescent="0.25">
      <c r="A235" s="3"/>
      <c r="B235" s="3"/>
      <c r="C235" s="3"/>
      <c r="D235" s="8"/>
    </row>
    <row r="236" spans="1:4" s="4" customFormat="1" ht="15.75" x14ac:dyDescent="0.25">
      <c r="A236" s="3"/>
      <c r="B236" s="3"/>
      <c r="C236" s="3"/>
      <c r="D236" s="8"/>
    </row>
    <row r="237" spans="1:4" s="4" customFormat="1" ht="15.75" x14ac:dyDescent="0.25">
      <c r="A237" s="3"/>
      <c r="B237" s="3"/>
      <c r="C237" s="3"/>
      <c r="D237" s="8"/>
    </row>
    <row r="238" spans="1:4" s="4" customFormat="1" ht="15.75" x14ac:dyDescent="0.25">
      <c r="A238" s="3"/>
      <c r="B238" s="3"/>
      <c r="C238" s="3"/>
      <c r="D238" s="8"/>
    </row>
    <row r="239" spans="1:4" s="4" customFormat="1" ht="15.75" x14ac:dyDescent="0.25">
      <c r="A239" s="3"/>
      <c r="B239" s="3"/>
      <c r="C239" s="3"/>
      <c r="D239" s="8"/>
    </row>
    <row r="240" spans="1:4" s="4" customFormat="1" ht="15.75" x14ac:dyDescent="0.25">
      <c r="A240" s="3"/>
      <c r="B240" s="3"/>
      <c r="C240" s="3"/>
      <c r="D240" s="8"/>
    </row>
    <row r="241" spans="1:4" s="4" customFormat="1" ht="15.75" x14ac:dyDescent="0.25">
      <c r="A241" s="3"/>
      <c r="B241" s="3"/>
      <c r="C241" s="3"/>
      <c r="D241" s="8"/>
    </row>
    <row r="242" spans="1:4" s="4" customFormat="1" ht="15.75" x14ac:dyDescent="0.25">
      <c r="A242" s="3"/>
      <c r="B242" s="3"/>
      <c r="C242" s="3"/>
      <c r="D242" s="8"/>
    </row>
    <row r="243" spans="1:4" s="4" customFormat="1" ht="15.75" x14ac:dyDescent="0.25">
      <c r="A243" s="3"/>
      <c r="B243" s="3"/>
      <c r="C243" s="3"/>
      <c r="D243" s="8"/>
    </row>
    <row r="244" spans="1:4" s="4" customFormat="1" ht="15.75" x14ac:dyDescent="0.25">
      <c r="A244" s="3"/>
      <c r="B244" s="3"/>
      <c r="C244" s="3"/>
      <c r="D244" s="8"/>
    </row>
    <row r="245" spans="1:4" s="4" customFormat="1" ht="15.75" x14ac:dyDescent="0.25">
      <c r="A245" s="3"/>
      <c r="B245" s="3"/>
      <c r="C245" s="3"/>
      <c r="D245" s="8"/>
    </row>
    <row r="246" spans="1:4" s="4" customFormat="1" ht="15.75" x14ac:dyDescent="0.25">
      <c r="A246" s="3"/>
      <c r="B246" s="3"/>
      <c r="C246" s="3"/>
      <c r="D246" s="8"/>
    </row>
    <row r="247" spans="1:4" s="4" customFormat="1" ht="15.75" x14ac:dyDescent="0.25">
      <c r="A247" s="3"/>
      <c r="B247" s="3"/>
      <c r="C247" s="3"/>
      <c r="D247" s="8"/>
    </row>
    <row r="248" spans="1:4" s="4" customFormat="1" ht="15.75" x14ac:dyDescent="0.25">
      <c r="A248" s="3"/>
      <c r="B248" s="3"/>
      <c r="C248" s="3"/>
      <c r="D248" s="8"/>
    </row>
    <row r="249" spans="1:4" s="4" customFormat="1" ht="15.75" x14ac:dyDescent="0.25">
      <c r="A249" s="3"/>
      <c r="B249" s="3"/>
      <c r="C249" s="3"/>
      <c r="D249" s="8"/>
    </row>
    <row r="250" spans="1:4" s="4" customFormat="1" ht="15.75" x14ac:dyDescent="0.25">
      <c r="A250" s="3"/>
      <c r="B250" s="3"/>
      <c r="C250" s="3"/>
      <c r="D250" s="8"/>
    </row>
    <row r="251" spans="1:4" s="4" customFormat="1" ht="15.75" x14ac:dyDescent="0.25">
      <c r="A251" s="3"/>
      <c r="B251" s="3"/>
      <c r="C251" s="3"/>
      <c r="D251" s="8"/>
    </row>
    <row r="252" spans="1:4" s="4" customFormat="1" ht="15.75" x14ac:dyDescent="0.25">
      <c r="A252" s="3"/>
      <c r="B252" s="3"/>
      <c r="C252" s="3"/>
      <c r="D252" s="8"/>
    </row>
    <row r="253" spans="1:4" s="4" customFormat="1" ht="15.75" x14ac:dyDescent="0.25">
      <c r="A253" s="3"/>
      <c r="B253" s="3"/>
      <c r="C253" s="3"/>
      <c r="D253" s="8"/>
    </row>
    <row r="254" spans="1:4" s="4" customFormat="1" ht="15.75" x14ac:dyDescent="0.25">
      <c r="A254" s="3"/>
      <c r="B254" s="3"/>
      <c r="C254" s="3"/>
      <c r="D254" s="8"/>
    </row>
    <row r="255" spans="1:4" s="4" customFormat="1" ht="15.75" x14ac:dyDescent="0.25">
      <c r="A255" s="3"/>
      <c r="B255" s="3"/>
      <c r="C255" s="3"/>
      <c r="D255" s="8"/>
    </row>
    <row r="256" spans="1:4" s="4" customFormat="1" ht="15.75" x14ac:dyDescent="0.25">
      <c r="A256" s="3"/>
      <c r="B256" s="3"/>
      <c r="C256" s="3"/>
      <c r="D256" s="8"/>
    </row>
    <row r="257" spans="1:4" s="4" customFormat="1" ht="15.75" x14ac:dyDescent="0.25">
      <c r="A257" s="3"/>
      <c r="B257" s="3"/>
      <c r="C257" s="3"/>
      <c r="D257" s="8"/>
    </row>
    <row r="258" spans="1:4" s="4" customFormat="1" ht="15.75" x14ac:dyDescent="0.25">
      <c r="A258" s="3"/>
      <c r="B258" s="3"/>
      <c r="C258" s="3"/>
      <c r="D258" s="8"/>
    </row>
    <row r="259" spans="1:4" s="4" customFormat="1" ht="15.75" x14ac:dyDescent="0.25">
      <c r="A259" s="3"/>
      <c r="B259" s="3"/>
      <c r="C259" s="3"/>
      <c r="D259" s="8"/>
    </row>
    <row r="260" spans="1:4" s="4" customFormat="1" ht="15.75" x14ac:dyDescent="0.25">
      <c r="A260" s="3"/>
      <c r="B260" s="3"/>
      <c r="C260" s="3"/>
      <c r="D260" s="8"/>
    </row>
    <row r="261" spans="1:4" s="4" customFormat="1" ht="15.75" x14ac:dyDescent="0.25">
      <c r="A261" s="3"/>
      <c r="B261" s="3"/>
      <c r="C261" s="3"/>
      <c r="D261" s="8"/>
    </row>
    <row r="262" spans="1:4" s="4" customFormat="1" ht="15.75" x14ac:dyDescent="0.25">
      <c r="A262" s="3"/>
      <c r="B262" s="3"/>
      <c r="C262" s="3"/>
      <c r="D262" s="8"/>
    </row>
    <row r="263" spans="1:4" s="4" customFormat="1" ht="15.75" x14ac:dyDescent="0.25">
      <c r="A263" s="3"/>
      <c r="B263" s="3"/>
      <c r="C263" s="3"/>
      <c r="D263" s="8"/>
    </row>
    <row r="264" spans="1:4" s="4" customFormat="1" ht="15.75" x14ac:dyDescent="0.25">
      <c r="A264" s="3"/>
      <c r="B264" s="3"/>
      <c r="C264" s="3"/>
      <c r="D264" s="8"/>
    </row>
    <row r="265" spans="1:4" s="4" customFormat="1" ht="15.75" x14ac:dyDescent="0.25">
      <c r="A265" s="3"/>
      <c r="B265" s="3"/>
      <c r="C265" s="3"/>
      <c r="D265" s="8"/>
    </row>
    <row r="266" spans="1:4" s="4" customFormat="1" ht="15.75" x14ac:dyDescent="0.25">
      <c r="A266" s="3"/>
      <c r="B266" s="3"/>
      <c r="C266" s="3"/>
      <c r="D266" s="8"/>
    </row>
    <row r="267" spans="1:4" s="4" customFormat="1" ht="15.75" x14ac:dyDescent="0.25">
      <c r="A267" s="3"/>
      <c r="B267" s="3"/>
      <c r="C267" s="3"/>
      <c r="D267" s="8"/>
    </row>
    <row r="268" spans="1:4" s="4" customFormat="1" ht="15.75" x14ac:dyDescent="0.25">
      <c r="A268" s="3"/>
      <c r="B268" s="3"/>
      <c r="C268" s="3"/>
      <c r="D268" s="8"/>
    </row>
    <row r="269" spans="1:4" s="4" customFormat="1" ht="15.75" x14ac:dyDescent="0.25">
      <c r="A269" s="3"/>
      <c r="B269" s="3"/>
      <c r="C269" s="3"/>
      <c r="D269" s="8"/>
    </row>
    <row r="270" spans="1:4" s="4" customFormat="1" ht="15.75" x14ac:dyDescent="0.25">
      <c r="A270" s="3"/>
      <c r="B270" s="3"/>
      <c r="C270" s="3"/>
      <c r="D270" s="8"/>
    </row>
    <row r="271" spans="1:4" s="4" customFormat="1" ht="15.75" x14ac:dyDescent="0.25">
      <c r="A271" s="3"/>
      <c r="B271" s="3"/>
      <c r="C271" s="3"/>
      <c r="D271" s="8"/>
    </row>
    <row r="272" spans="1:4" s="4" customFormat="1" ht="15.75" x14ac:dyDescent="0.25">
      <c r="A272" s="3"/>
      <c r="B272" s="3"/>
      <c r="C272" s="3"/>
      <c r="D272" s="8"/>
    </row>
    <row r="273" spans="1:4" s="4" customFormat="1" ht="15.75" x14ac:dyDescent="0.25">
      <c r="A273" s="3"/>
      <c r="B273" s="3"/>
      <c r="C273" s="3"/>
      <c r="D273" s="8"/>
    </row>
    <row r="274" spans="1:4" s="4" customFormat="1" ht="15.75" x14ac:dyDescent="0.25">
      <c r="A274" s="3"/>
      <c r="B274" s="3"/>
      <c r="C274" s="3"/>
      <c r="D274" s="8"/>
    </row>
    <row r="275" spans="1:4" s="4" customFormat="1" ht="15.75" x14ac:dyDescent="0.25">
      <c r="A275" s="3"/>
      <c r="B275" s="3"/>
      <c r="C275" s="3"/>
      <c r="D275" s="8"/>
    </row>
    <row r="276" spans="1:4" s="4" customFormat="1" ht="15.75" x14ac:dyDescent="0.25">
      <c r="A276" s="3"/>
      <c r="B276" s="3"/>
      <c r="C276" s="3"/>
      <c r="D276" s="8"/>
    </row>
    <row r="277" spans="1:4" s="4" customFormat="1" ht="15.75" x14ac:dyDescent="0.25">
      <c r="A277" s="3"/>
      <c r="B277" s="3"/>
      <c r="C277" s="3"/>
      <c r="D277" s="8"/>
    </row>
    <row r="278" spans="1:4" s="4" customFormat="1" ht="15.75" x14ac:dyDescent="0.25">
      <c r="A278" s="3"/>
      <c r="B278" s="3"/>
      <c r="C278" s="3"/>
      <c r="D278" s="8"/>
    </row>
    <row r="279" spans="1:4" s="4" customFormat="1" ht="15.75" x14ac:dyDescent="0.25">
      <c r="A279" s="3"/>
      <c r="B279" s="3"/>
      <c r="C279" s="3"/>
      <c r="D279" s="8"/>
    </row>
    <row r="280" spans="1:4" s="4" customFormat="1" ht="15.75" x14ac:dyDescent="0.25">
      <c r="A280" s="3"/>
      <c r="B280" s="3"/>
      <c r="C280" s="3"/>
      <c r="D280" s="8"/>
    </row>
    <row r="281" spans="1:4" s="4" customFormat="1" ht="15.75" x14ac:dyDescent="0.25">
      <c r="A281" s="3"/>
      <c r="B281" s="3"/>
      <c r="C281" s="3"/>
      <c r="D281" s="8"/>
    </row>
    <row r="282" spans="1:4" s="4" customFormat="1" ht="15.75" x14ac:dyDescent="0.25">
      <c r="A282" s="3"/>
      <c r="B282" s="3"/>
      <c r="C282" s="3"/>
      <c r="D282" s="8"/>
    </row>
    <row r="283" spans="1:4" s="4" customFormat="1" ht="15.75" x14ac:dyDescent="0.25">
      <c r="A283" s="3"/>
      <c r="B283" s="3"/>
      <c r="C283" s="3"/>
      <c r="D283" s="8"/>
    </row>
    <row r="284" spans="1:4" s="4" customFormat="1" ht="15.75" x14ac:dyDescent="0.25">
      <c r="A284" s="3"/>
      <c r="B284" s="3"/>
      <c r="C284" s="3"/>
      <c r="D284" s="8"/>
    </row>
    <row r="285" spans="1:4" s="4" customFormat="1" ht="15.75" x14ac:dyDescent="0.25">
      <c r="A285" s="3"/>
      <c r="B285" s="3"/>
      <c r="C285" s="3"/>
      <c r="D285" s="8"/>
    </row>
    <row r="286" spans="1:4" s="4" customFormat="1" ht="15.75" x14ac:dyDescent="0.25">
      <c r="A286" s="3"/>
      <c r="B286" s="3"/>
      <c r="C286" s="3"/>
      <c r="D286" s="8"/>
    </row>
    <row r="287" spans="1:4" s="4" customFormat="1" ht="15.75" x14ac:dyDescent="0.25">
      <c r="A287" s="3"/>
      <c r="B287" s="3"/>
      <c r="C287" s="3"/>
      <c r="D287" s="8"/>
    </row>
    <row r="288" spans="1:4" s="4" customFormat="1" ht="15.75" x14ac:dyDescent="0.25">
      <c r="A288" s="3"/>
      <c r="B288" s="3"/>
      <c r="C288" s="3"/>
      <c r="D288" s="8"/>
    </row>
    <row r="289" spans="1:4" s="4" customFormat="1" ht="15.75" x14ac:dyDescent="0.25">
      <c r="A289" s="3"/>
      <c r="B289" s="3"/>
      <c r="C289" s="3"/>
      <c r="D289" s="8"/>
    </row>
    <row r="290" spans="1:4" s="4" customFormat="1" ht="15.75" x14ac:dyDescent="0.25">
      <c r="A290" s="3"/>
      <c r="B290" s="3"/>
      <c r="C290" s="3"/>
      <c r="D290" s="8"/>
    </row>
    <row r="291" spans="1:4" s="4" customFormat="1" ht="15.75" x14ac:dyDescent="0.25">
      <c r="A291" s="3"/>
      <c r="B291" s="3"/>
      <c r="C291" s="3"/>
      <c r="D291" s="8"/>
    </row>
    <row r="292" spans="1:4" s="4" customFormat="1" ht="15.75" x14ac:dyDescent="0.25">
      <c r="A292" s="3"/>
      <c r="B292" s="3"/>
      <c r="C292" s="3"/>
      <c r="D292" s="8"/>
    </row>
    <row r="293" spans="1:4" s="4" customFormat="1" ht="15.75" x14ac:dyDescent="0.25">
      <c r="A293" s="3"/>
      <c r="B293" s="3"/>
      <c r="C293" s="3"/>
      <c r="D293" s="8"/>
    </row>
    <row r="294" spans="1:4" s="4" customFormat="1" ht="15.75" x14ac:dyDescent="0.25">
      <c r="A294" s="3"/>
      <c r="B294" s="3"/>
      <c r="C294" s="3"/>
      <c r="D294" s="8"/>
    </row>
    <row r="295" spans="1:4" s="4" customFormat="1" ht="15.75" x14ac:dyDescent="0.25">
      <c r="A295" s="3"/>
      <c r="B295" s="3"/>
      <c r="C295" s="3"/>
      <c r="D295" s="8"/>
    </row>
    <row r="296" spans="1:4" s="4" customFormat="1" ht="15.75" x14ac:dyDescent="0.25">
      <c r="A296" s="3"/>
      <c r="B296" s="3"/>
      <c r="C296" s="3"/>
      <c r="D296" s="8"/>
    </row>
    <row r="297" spans="1:4" s="4" customFormat="1" ht="15.75" x14ac:dyDescent="0.25">
      <c r="A297" s="3"/>
      <c r="B297" s="3"/>
      <c r="C297" s="3"/>
      <c r="D297" s="8"/>
    </row>
    <row r="298" spans="1:4" s="4" customFormat="1" ht="15.75" x14ac:dyDescent="0.25">
      <c r="A298" s="3"/>
      <c r="B298" s="3"/>
      <c r="C298" s="3"/>
      <c r="D298" s="8"/>
    </row>
    <row r="299" spans="1:4" s="4" customFormat="1" ht="15.75" x14ac:dyDescent="0.25">
      <c r="A299" s="3"/>
      <c r="B299" s="3"/>
      <c r="C299" s="3"/>
      <c r="D299" s="8"/>
    </row>
    <row r="300" spans="1:4" s="4" customFormat="1" ht="15.75" x14ac:dyDescent="0.25">
      <c r="A300" s="3"/>
      <c r="B300" s="3"/>
      <c r="C300" s="3"/>
      <c r="D300" s="8"/>
    </row>
    <row r="301" spans="1:4" s="4" customFormat="1" ht="15.75" x14ac:dyDescent="0.25">
      <c r="A301" s="3"/>
      <c r="B301" s="3"/>
      <c r="C301" s="3"/>
      <c r="D301" s="8"/>
    </row>
    <row r="302" spans="1:4" s="4" customFormat="1" ht="15.75" x14ac:dyDescent="0.25">
      <c r="A302" s="3"/>
      <c r="B302" s="3"/>
      <c r="C302" s="3"/>
      <c r="D302" s="8"/>
    </row>
    <row r="303" spans="1:4" s="4" customFormat="1" ht="15.75" x14ac:dyDescent="0.25">
      <c r="A303" s="3"/>
      <c r="B303" s="3"/>
      <c r="C303" s="3"/>
      <c r="D303" s="8"/>
    </row>
    <row r="304" spans="1:4" s="4" customFormat="1" ht="15.75" x14ac:dyDescent="0.25">
      <c r="A304" s="3"/>
      <c r="B304" s="3"/>
      <c r="C304" s="3"/>
      <c r="D304" s="8"/>
    </row>
    <row r="305" spans="1:4" s="4" customFormat="1" ht="15.75" x14ac:dyDescent="0.25">
      <c r="A305" s="3"/>
      <c r="B305" s="3"/>
      <c r="C305" s="3"/>
      <c r="D305" s="8"/>
    </row>
    <row r="306" spans="1:4" s="4" customFormat="1" ht="15.75" x14ac:dyDescent="0.25">
      <c r="A306" s="3"/>
      <c r="B306" s="3"/>
      <c r="C306" s="3"/>
      <c r="D306" s="8"/>
    </row>
    <row r="307" spans="1:4" s="4" customFormat="1" ht="15.75" x14ac:dyDescent="0.25">
      <c r="A307" s="3"/>
      <c r="B307" s="3"/>
      <c r="C307" s="3"/>
      <c r="D307" s="8"/>
    </row>
    <row r="308" spans="1:4" s="4" customFormat="1" ht="15.75" x14ac:dyDescent="0.25">
      <c r="A308" s="3"/>
      <c r="B308" s="3"/>
      <c r="C308" s="3"/>
      <c r="D308" s="8"/>
    </row>
    <row r="309" spans="1:4" s="4" customFormat="1" ht="15.75" x14ac:dyDescent="0.25">
      <c r="A309" s="3"/>
      <c r="B309" s="3"/>
      <c r="C309" s="3"/>
      <c r="D309" s="8"/>
    </row>
    <row r="310" spans="1:4" s="4" customFormat="1" ht="15.75" x14ac:dyDescent="0.25">
      <c r="A310" s="3"/>
      <c r="B310" s="3"/>
      <c r="C310" s="3"/>
      <c r="D310" s="8"/>
    </row>
    <row r="311" spans="1:4" s="4" customFormat="1" ht="15.75" x14ac:dyDescent="0.25">
      <c r="A311" s="3"/>
      <c r="B311" s="3"/>
      <c r="C311" s="3"/>
      <c r="D311" s="8"/>
    </row>
    <row r="312" spans="1:4" s="4" customFormat="1" ht="15.75" x14ac:dyDescent="0.25">
      <c r="A312" s="3"/>
      <c r="B312" s="3"/>
      <c r="C312" s="3"/>
      <c r="D312" s="8"/>
    </row>
    <row r="313" spans="1:4" s="4" customFormat="1" ht="15.75" x14ac:dyDescent="0.25">
      <c r="A313" s="3"/>
      <c r="B313" s="3"/>
      <c r="C313" s="3"/>
      <c r="D313" s="8"/>
    </row>
    <row r="314" spans="1:4" s="4" customFormat="1" ht="15.75" x14ac:dyDescent="0.25">
      <c r="A314" s="3"/>
      <c r="B314" s="3"/>
      <c r="C314" s="3"/>
      <c r="D314" s="8"/>
    </row>
    <row r="315" spans="1:4" s="4" customFormat="1" ht="15.75" x14ac:dyDescent="0.25">
      <c r="A315" s="3"/>
      <c r="B315" s="3"/>
      <c r="C315" s="3"/>
      <c r="D315" s="8"/>
    </row>
    <row r="316" spans="1:4" s="4" customFormat="1" ht="15.75" x14ac:dyDescent="0.25">
      <c r="A316" s="3"/>
      <c r="B316" s="3"/>
      <c r="C316" s="3"/>
      <c r="D316" s="8"/>
    </row>
    <row r="317" spans="1:4" s="4" customFormat="1" ht="15.75" x14ac:dyDescent="0.25">
      <c r="A317" s="3"/>
      <c r="B317" s="3"/>
      <c r="C317" s="3"/>
      <c r="D317" s="8"/>
    </row>
    <row r="318" spans="1:4" s="4" customFormat="1" ht="15.75" x14ac:dyDescent="0.25">
      <c r="A318" s="3"/>
      <c r="B318" s="3"/>
      <c r="C318" s="3"/>
      <c r="D318" s="8"/>
    </row>
    <row r="319" spans="1:4" s="4" customFormat="1" ht="15.75" x14ac:dyDescent="0.25">
      <c r="A319" s="3"/>
      <c r="B319" s="3"/>
      <c r="C319" s="3"/>
      <c r="D319" s="8"/>
    </row>
    <row r="320" spans="1:4" s="4" customFormat="1" ht="15.75" x14ac:dyDescent="0.25">
      <c r="A320" s="3"/>
      <c r="B320" s="3"/>
      <c r="C320" s="3"/>
      <c r="D320" s="8"/>
    </row>
    <row r="321" spans="1:4" s="4" customFormat="1" ht="15.75" x14ac:dyDescent="0.25">
      <c r="A321" s="3"/>
      <c r="B321" s="3"/>
      <c r="C321" s="3"/>
      <c r="D321" s="8"/>
    </row>
    <row r="322" spans="1:4" s="4" customFormat="1" ht="15.75" x14ac:dyDescent="0.25">
      <c r="A322" s="3"/>
      <c r="B322" s="3"/>
      <c r="C322" s="3"/>
      <c r="D322" s="8"/>
    </row>
    <row r="323" spans="1:4" s="4" customFormat="1" ht="15.75" x14ac:dyDescent="0.25">
      <c r="A323" s="3"/>
      <c r="B323" s="3"/>
      <c r="C323" s="3"/>
      <c r="D323" s="8"/>
    </row>
    <row r="324" spans="1:4" s="4" customFormat="1" ht="15.75" x14ac:dyDescent="0.25">
      <c r="A324" s="3"/>
      <c r="B324" s="3"/>
      <c r="C324" s="3"/>
      <c r="D324" s="8"/>
    </row>
    <row r="325" spans="1:4" s="4" customFormat="1" ht="15.75" x14ac:dyDescent="0.25">
      <c r="A325" s="3"/>
      <c r="B325" s="3"/>
      <c r="C325" s="3"/>
      <c r="D325" s="8"/>
    </row>
    <row r="326" spans="1:4" s="4" customFormat="1" ht="15.75" x14ac:dyDescent="0.25">
      <c r="A326" s="3"/>
      <c r="B326" s="3"/>
      <c r="C326" s="3"/>
      <c r="D326" s="8"/>
    </row>
    <row r="327" spans="1:4" s="4" customFormat="1" ht="15.75" x14ac:dyDescent="0.25">
      <c r="A327" s="3"/>
      <c r="B327" s="3"/>
      <c r="C327" s="3"/>
      <c r="D327" s="8"/>
    </row>
    <row r="328" spans="1:4" s="4" customFormat="1" ht="15.75" x14ac:dyDescent="0.25">
      <c r="A328" s="3"/>
      <c r="B328" s="3"/>
      <c r="C328" s="3"/>
      <c r="D328" s="8"/>
    </row>
    <row r="329" spans="1:4" s="4" customFormat="1" ht="15.75" x14ac:dyDescent="0.25">
      <c r="A329" s="3"/>
      <c r="B329" s="3"/>
      <c r="C329" s="3"/>
      <c r="D329" s="8"/>
    </row>
    <row r="330" spans="1:4" s="4" customFormat="1" ht="15.75" x14ac:dyDescent="0.25">
      <c r="A330" s="3"/>
      <c r="B330" s="3"/>
      <c r="C330" s="3"/>
      <c r="D330" s="8"/>
    </row>
    <row r="331" spans="1:4" s="4" customFormat="1" ht="15.75" x14ac:dyDescent="0.25">
      <c r="A331" s="3"/>
      <c r="B331" s="3"/>
      <c r="C331" s="3"/>
      <c r="D331" s="8"/>
    </row>
    <row r="332" spans="1:4" s="4" customFormat="1" ht="15.75" x14ac:dyDescent="0.25">
      <c r="A332" s="3"/>
      <c r="B332" s="3"/>
      <c r="C332" s="3"/>
      <c r="D332" s="8"/>
    </row>
    <row r="333" spans="1:4" s="4" customFormat="1" ht="15.75" x14ac:dyDescent="0.25">
      <c r="A333" s="3"/>
      <c r="B333" s="3"/>
      <c r="C333" s="3"/>
      <c r="D333" s="8"/>
    </row>
    <row r="334" spans="1:4" s="4" customFormat="1" ht="15.75" x14ac:dyDescent="0.25">
      <c r="A334" s="3"/>
      <c r="B334" s="3"/>
      <c r="C334" s="3"/>
      <c r="D334" s="8"/>
    </row>
    <row r="335" spans="1:4" s="4" customFormat="1" ht="15.75" x14ac:dyDescent="0.25">
      <c r="A335" s="3"/>
      <c r="B335" s="3"/>
      <c r="C335" s="3"/>
      <c r="D335" s="8"/>
    </row>
    <row r="336" spans="1:4" s="4" customFormat="1" ht="15.75" x14ac:dyDescent="0.25">
      <c r="A336" s="3"/>
      <c r="B336" s="3"/>
      <c r="C336" s="3"/>
      <c r="D336" s="8"/>
    </row>
    <row r="337" spans="1:4" s="4" customFormat="1" ht="15.75" x14ac:dyDescent="0.25">
      <c r="A337" s="3"/>
      <c r="B337" s="3"/>
      <c r="C337" s="3"/>
      <c r="D337" s="8"/>
    </row>
    <row r="338" spans="1:4" s="4" customFormat="1" ht="15.75" x14ac:dyDescent="0.25">
      <c r="A338" s="3"/>
      <c r="B338" s="3"/>
      <c r="C338" s="3"/>
      <c r="D338" s="8"/>
    </row>
    <row r="339" spans="1:4" s="4" customFormat="1" ht="15.75" x14ac:dyDescent="0.25">
      <c r="A339" s="3"/>
      <c r="B339" s="3"/>
      <c r="C339" s="3"/>
      <c r="D339" s="8"/>
    </row>
    <row r="340" spans="1:4" s="4" customFormat="1" ht="15.75" x14ac:dyDescent="0.25">
      <c r="A340" s="3"/>
      <c r="B340" s="3"/>
      <c r="C340" s="3"/>
      <c r="D340" s="8"/>
    </row>
    <row r="341" spans="1:4" s="4" customFormat="1" ht="15.75" x14ac:dyDescent="0.25">
      <c r="A341" s="3"/>
      <c r="B341" s="3"/>
      <c r="C341" s="3"/>
      <c r="D341" s="8"/>
    </row>
    <row r="342" spans="1:4" s="4" customFormat="1" ht="15.75" x14ac:dyDescent="0.25">
      <c r="A342" s="3"/>
      <c r="B342" s="3"/>
      <c r="C342" s="3"/>
      <c r="D342" s="8"/>
    </row>
    <row r="343" spans="1:4" s="4" customFormat="1" ht="15.75" x14ac:dyDescent="0.25">
      <c r="A343" s="3"/>
      <c r="B343" s="3"/>
      <c r="C343" s="3"/>
      <c r="D343" s="8"/>
    </row>
    <row r="344" spans="1:4" s="4" customFormat="1" ht="15.75" x14ac:dyDescent="0.25">
      <c r="A344" s="3"/>
      <c r="B344" s="3"/>
      <c r="C344" s="3"/>
      <c r="D344" s="8"/>
    </row>
    <row r="345" spans="1:4" s="4" customFormat="1" ht="15.75" x14ac:dyDescent="0.25">
      <c r="A345" s="3"/>
      <c r="B345" s="3"/>
      <c r="C345" s="3"/>
      <c r="D345" s="8"/>
    </row>
    <row r="346" spans="1:4" s="4" customFormat="1" ht="15.75" x14ac:dyDescent="0.25">
      <c r="A346" s="3"/>
      <c r="B346" s="3"/>
      <c r="C346" s="3"/>
      <c r="D346" s="8"/>
    </row>
    <row r="347" spans="1:4" s="4" customFormat="1" ht="15.75" x14ac:dyDescent="0.25">
      <c r="A347" s="3"/>
      <c r="B347" s="3"/>
      <c r="C347" s="3"/>
      <c r="D347" s="8"/>
    </row>
    <row r="348" spans="1:4" s="4" customFormat="1" ht="15.75" x14ac:dyDescent="0.25">
      <c r="A348" s="3"/>
      <c r="B348" s="3"/>
      <c r="C348" s="3"/>
      <c r="D348" s="8"/>
    </row>
    <row r="349" spans="1:4" s="4" customFormat="1" ht="15.75" x14ac:dyDescent="0.25">
      <c r="A349" s="3"/>
      <c r="B349" s="3"/>
      <c r="C349" s="3"/>
      <c r="D349" s="8"/>
    </row>
    <row r="350" spans="1:4" s="4" customFormat="1" ht="15.75" x14ac:dyDescent="0.25">
      <c r="A350" s="3"/>
      <c r="B350" s="3"/>
      <c r="C350" s="3"/>
      <c r="D350" s="8"/>
    </row>
    <row r="351" spans="1:4" s="4" customFormat="1" ht="15.75" x14ac:dyDescent="0.25">
      <c r="A351" s="3"/>
      <c r="B351" s="3"/>
      <c r="C351" s="3"/>
      <c r="D351" s="8"/>
    </row>
    <row r="352" spans="1:4" s="4" customFormat="1" ht="15.75" x14ac:dyDescent="0.25">
      <c r="A352" s="3"/>
      <c r="B352" s="3"/>
      <c r="C352" s="3"/>
      <c r="D352" s="8"/>
    </row>
    <row r="353" spans="1:4" s="4" customFormat="1" ht="15.75" x14ac:dyDescent="0.25">
      <c r="A353" s="3"/>
      <c r="B353" s="3"/>
      <c r="C353" s="3"/>
      <c r="D353" s="8"/>
    </row>
    <row r="354" spans="1:4" s="4" customFormat="1" ht="15.75" x14ac:dyDescent="0.25">
      <c r="A354" s="3"/>
      <c r="B354" s="3"/>
      <c r="C354" s="3"/>
      <c r="D354" s="8"/>
    </row>
    <row r="355" spans="1:4" s="4" customFormat="1" ht="15.75" x14ac:dyDescent="0.25">
      <c r="A355" s="3"/>
      <c r="B355" s="3"/>
      <c r="C355" s="3"/>
      <c r="D355" s="8"/>
    </row>
    <row r="356" spans="1:4" s="4" customFormat="1" ht="15.75" x14ac:dyDescent="0.25">
      <c r="A356" s="3"/>
      <c r="B356" s="3"/>
      <c r="C356" s="3"/>
      <c r="D356" s="8"/>
    </row>
    <row r="357" spans="1:4" s="4" customFormat="1" ht="15.75" x14ac:dyDescent="0.25">
      <c r="A357" s="3"/>
      <c r="B357" s="3"/>
      <c r="C357" s="3"/>
      <c r="D357" s="8"/>
    </row>
    <row r="358" spans="1:4" s="4" customFormat="1" ht="15.75" x14ac:dyDescent="0.25">
      <c r="A358" s="3"/>
      <c r="B358" s="3"/>
      <c r="C358" s="3"/>
      <c r="D358" s="8"/>
    </row>
    <row r="359" spans="1:4" s="4" customFormat="1" ht="15.75" x14ac:dyDescent="0.25">
      <c r="A359" s="3"/>
      <c r="B359" s="3"/>
      <c r="C359" s="3"/>
      <c r="D359" s="8"/>
    </row>
    <row r="360" spans="1:4" s="4" customFormat="1" ht="15.75" x14ac:dyDescent="0.25">
      <c r="A360" s="3"/>
      <c r="B360" s="3"/>
      <c r="C360" s="3"/>
      <c r="D360" s="8"/>
    </row>
    <row r="361" spans="1:4" s="4" customFormat="1" ht="15.75" x14ac:dyDescent="0.25">
      <c r="A361" s="3"/>
      <c r="B361" s="3"/>
      <c r="C361" s="3"/>
      <c r="D361" s="8"/>
    </row>
    <row r="362" spans="1:4" s="4" customFormat="1" ht="15.75" x14ac:dyDescent="0.25">
      <c r="A362" s="3"/>
      <c r="B362" s="3"/>
      <c r="C362" s="3"/>
      <c r="D362" s="8"/>
    </row>
    <row r="363" spans="1:4" s="4" customFormat="1" ht="15.75" x14ac:dyDescent="0.25">
      <c r="A363" s="3"/>
      <c r="B363" s="3"/>
      <c r="C363" s="3"/>
      <c r="D363" s="8"/>
    </row>
  </sheetData>
  <mergeCells count="15">
    <mergeCell ref="A34:A35"/>
    <mergeCell ref="A1:D1"/>
    <mergeCell ref="A2:D2"/>
    <mergeCell ref="A3:A4"/>
    <mergeCell ref="A18:A19"/>
    <mergeCell ref="A29:A30"/>
    <mergeCell ref="A101:A102"/>
    <mergeCell ref="A107:A108"/>
    <mergeCell ref="A113:A114"/>
    <mergeCell ref="A38:A39"/>
    <mergeCell ref="A44:A45"/>
    <mergeCell ref="A48:A49"/>
    <mergeCell ref="A67:A69"/>
    <mergeCell ref="A85:A86"/>
    <mergeCell ref="A92:A93"/>
  </mergeCells>
  <hyperlinks>
    <hyperlink ref="E1" r:id="rId1" location="TOC!A1"/>
  </hyperlinks>
  <printOptions gridLines="1"/>
  <pageMargins left="0.48" right="0.21" top="0.74803149606299202" bottom="0.74803149606299202" header="0.31496062992126" footer="0.31496062992126"/>
  <pageSetup paperSize="9" scale="4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20"/>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sqref="A1:D1"/>
    </sheetView>
  </sheetViews>
  <sheetFormatPr defaultRowHeight="15" x14ac:dyDescent="0.25"/>
  <cols>
    <col min="1" max="1" width="24.140625" style="11" customWidth="1"/>
    <col min="2" max="2" width="59.7109375" customWidth="1"/>
    <col min="3" max="4" width="15.28515625" customWidth="1"/>
  </cols>
  <sheetData>
    <row r="1" spans="1:5" x14ac:dyDescent="0.25">
      <c r="A1" s="491" t="s">
        <v>313</v>
      </c>
      <c r="B1" s="492"/>
      <c r="C1" s="492"/>
      <c r="D1" s="495"/>
      <c r="E1" s="1" t="s">
        <v>582</v>
      </c>
    </row>
    <row r="2" spans="1:5" x14ac:dyDescent="0.25">
      <c r="A2" s="493" t="s">
        <v>314</v>
      </c>
      <c r="B2" s="496"/>
      <c r="C2" s="496"/>
      <c r="D2" s="497"/>
    </row>
    <row r="3" spans="1:5" x14ac:dyDescent="0.25">
      <c r="A3" s="490" t="s">
        <v>3</v>
      </c>
      <c r="B3" s="108" t="s">
        <v>248</v>
      </c>
      <c r="C3" s="115">
        <v>44196</v>
      </c>
      <c r="D3" s="116">
        <v>43830</v>
      </c>
    </row>
    <row r="4" spans="1:5" x14ac:dyDescent="0.25">
      <c r="A4" s="490"/>
      <c r="B4" s="108" t="s">
        <v>249</v>
      </c>
      <c r="C4" s="116"/>
      <c r="D4" s="116"/>
    </row>
    <row r="5" spans="1:5" x14ac:dyDescent="0.25">
      <c r="A5" s="119" t="s">
        <v>250</v>
      </c>
      <c r="B5" s="120" t="s">
        <v>677</v>
      </c>
      <c r="C5" s="283">
        <v>12048</v>
      </c>
      <c r="D5" s="283">
        <v>12067</v>
      </c>
    </row>
    <row r="6" spans="1:5" x14ac:dyDescent="0.25">
      <c r="A6" s="119" t="s">
        <v>252</v>
      </c>
      <c r="B6" s="120" t="s">
        <v>253</v>
      </c>
      <c r="C6" s="283">
        <v>6526</v>
      </c>
      <c r="D6" s="283">
        <v>7263</v>
      </c>
    </row>
    <row r="7" spans="1:5" x14ac:dyDescent="0.25">
      <c r="A7" s="119" t="s">
        <v>254</v>
      </c>
      <c r="B7" s="120" t="s">
        <v>315</v>
      </c>
      <c r="C7" s="283">
        <v>1924</v>
      </c>
      <c r="D7" s="283">
        <v>1375</v>
      </c>
    </row>
    <row r="8" spans="1:5" x14ac:dyDescent="0.25">
      <c r="A8" s="207"/>
      <c r="B8" s="121"/>
      <c r="C8" s="122">
        <f>SUM(C5:C7)</f>
        <v>20498</v>
      </c>
      <c r="D8" s="122">
        <f>SUM(D5:D7)</f>
        <v>20705</v>
      </c>
    </row>
    <row r="9" spans="1:5" x14ac:dyDescent="0.25">
      <c r="A9" s="490" t="s">
        <v>3</v>
      </c>
      <c r="B9" s="108" t="s">
        <v>4</v>
      </c>
      <c r="C9" s="115">
        <v>44196</v>
      </c>
      <c r="D9" s="116">
        <v>43830</v>
      </c>
    </row>
    <row r="10" spans="1:5" x14ac:dyDescent="0.25">
      <c r="A10" s="490"/>
      <c r="B10" s="108" t="s">
        <v>6</v>
      </c>
      <c r="C10" s="116"/>
      <c r="D10" s="116"/>
    </row>
    <row r="11" spans="1:5" x14ac:dyDescent="0.25">
      <c r="A11" s="123" t="s">
        <v>7</v>
      </c>
      <c r="B11" s="124" t="s">
        <v>316</v>
      </c>
      <c r="C11" s="282">
        <v>6</v>
      </c>
      <c r="D11" s="280">
        <v>10</v>
      </c>
    </row>
    <row r="12" spans="1:5" x14ac:dyDescent="0.25">
      <c r="A12" s="123" t="s">
        <v>10</v>
      </c>
      <c r="B12" s="124" t="s">
        <v>11</v>
      </c>
      <c r="C12" s="282">
        <v>7</v>
      </c>
      <c r="D12" s="280">
        <v>9</v>
      </c>
    </row>
    <row r="13" spans="1:5" x14ac:dyDescent="0.25">
      <c r="A13" s="123" t="s">
        <v>12</v>
      </c>
      <c r="B13" s="124" t="s">
        <v>13</v>
      </c>
      <c r="C13" s="282">
        <v>0</v>
      </c>
      <c r="D13" s="280">
        <v>0</v>
      </c>
    </row>
    <row r="14" spans="1:5" x14ac:dyDescent="0.25">
      <c r="A14" s="123" t="s">
        <v>14</v>
      </c>
      <c r="B14" s="124" t="s">
        <v>15</v>
      </c>
      <c r="C14" s="282">
        <v>0</v>
      </c>
      <c r="D14" s="280">
        <v>0</v>
      </c>
    </row>
    <row r="15" spans="1:5" x14ac:dyDescent="0.25">
      <c r="A15" s="123" t="s">
        <v>16</v>
      </c>
      <c r="B15" s="124" t="s">
        <v>17</v>
      </c>
      <c r="C15" s="282">
        <v>7</v>
      </c>
      <c r="D15" s="280">
        <v>8</v>
      </c>
    </row>
    <row r="16" spans="1:5" x14ac:dyDescent="0.25">
      <c r="A16" s="123" t="s">
        <v>18</v>
      </c>
      <c r="B16" s="124" t="s">
        <v>317</v>
      </c>
      <c r="C16" s="282">
        <v>0</v>
      </c>
      <c r="D16" s="280">
        <v>0</v>
      </c>
    </row>
    <row r="17" spans="1:4" x14ac:dyDescent="0.25">
      <c r="A17" s="123" t="s">
        <v>20</v>
      </c>
      <c r="B17" s="124" t="s">
        <v>21</v>
      </c>
      <c r="C17" s="282">
        <v>10</v>
      </c>
      <c r="D17" s="280">
        <v>9</v>
      </c>
    </row>
    <row r="18" spans="1:4" x14ac:dyDescent="0.25">
      <c r="A18" s="123" t="s">
        <v>22</v>
      </c>
      <c r="B18" s="124" t="s">
        <v>23</v>
      </c>
      <c r="C18" s="282">
        <v>4</v>
      </c>
      <c r="D18" s="280">
        <v>4</v>
      </c>
    </row>
    <row r="19" spans="1:4" x14ac:dyDescent="0.25">
      <c r="A19" s="123" t="s">
        <v>24</v>
      </c>
      <c r="B19" s="124" t="s">
        <v>25</v>
      </c>
      <c r="C19" s="282">
        <v>0</v>
      </c>
      <c r="D19" s="280">
        <v>0</v>
      </c>
    </row>
    <row r="20" spans="1:4" x14ac:dyDescent="0.25">
      <c r="A20" s="123" t="s">
        <v>27</v>
      </c>
      <c r="B20" s="124" t="s">
        <v>28</v>
      </c>
      <c r="C20" s="282">
        <v>0</v>
      </c>
      <c r="D20" s="280">
        <v>0</v>
      </c>
    </row>
    <row r="21" spans="1:4" x14ac:dyDescent="0.25">
      <c r="A21" s="123" t="s">
        <v>306</v>
      </c>
      <c r="B21" s="124" t="s">
        <v>307</v>
      </c>
      <c r="C21" s="282">
        <v>0</v>
      </c>
      <c r="D21" s="280">
        <v>0</v>
      </c>
    </row>
    <row r="22" spans="1:4" x14ac:dyDescent="0.25">
      <c r="A22" s="123" t="s">
        <v>308</v>
      </c>
      <c r="B22" s="124" t="s">
        <v>309</v>
      </c>
      <c r="C22" s="282">
        <v>0</v>
      </c>
      <c r="D22" s="280">
        <v>0</v>
      </c>
    </row>
    <row r="23" spans="1:4" x14ac:dyDescent="0.25">
      <c r="A23" s="207"/>
      <c r="B23" s="117" t="s">
        <v>310</v>
      </c>
      <c r="C23" s="117">
        <f>SUM(C11:C22)</f>
        <v>34</v>
      </c>
      <c r="D23" s="117">
        <f>SUM(D11:D22)</f>
        <v>40</v>
      </c>
    </row>
    <row r="24" spans="1:4" x14ac:dyDescent="0.25">
      <c r="A24" s="490" t="s">
        <v>3</v>
      </c>
      <c r="B24" s="108" t="s">
        <v>37</v>
      </c>
      <c r="C24" s="115">
        <v>44196</v>
      </c>
      <c r="D24" s="116">
        <v>43830</v>
      </c>
    </row>
    <row r="25" spans="1:4" x14ac:dyDescent="0.25">
      <c r="A25" s="490"/>
      <c r="B25" s="108" t="s">
        <v>6</v>
      </c>
      <c r="C25" s="114"/>
      <c r="D25" s="114"/>
    </row>
    <row r="26" spans="1:4" x14ac:dyDescent="0.25">
      <c r="A26" s="123" t="s">
        <v>39</v>
      </c>
      <c r="B26" s="124" t="s">
        <v>40</v>
      </c>
      <c r="C26" s="282">
        <v>4</v>
      </c>
      <c r="D26" s="280">
        <v>3</v>
      </c>
    </row>
    <row r="27" spans="1:4" x14ac:dyDescent="0.25">
      <c r="A27" s="123" t="s">
        <v>41</v>
      </c>
      <c r="B27" s="124" t="s">
        <v>42</v>
      </c>
      <c r="C27" s="282">
        <v>2</v>
      </c>
      <c r="D27" s="280">
        <v>2</v>
      </c>
    </row>
    <row r="28" spans="1:4" x14ac:dyDescent="0.25">
      <c r="A28" s="123" t="s">
        <v>43</v>
      </c>
      <c r="B28" s="124" t="s">
        <v>44</v>
      </c>
      <c r="C28" s="282">
        <v>1</v>
      </c>
      <c r="D28" s="280">
        <v>4</v>
      </c>
    </row>
    <row r="29" spans="1:4" x14ac:dyDescent="0.25">
      <c r="A29" s="123" t="s">
        <v>45</v>
      </c>
      <c r="B29" s="124" t="s">
        <v>46</v>
      </c>
      <c r="C29" s="282">
        <v>0</v>
      </c>
      <c r="D29" s="280">
        <v>0</v>
      </c>
    </row>
    <row r="30" spans="1:4" x14ac:dyDescent="0.25">
      <c r="A30" s="123" t="s">
        <v>47</v>
      </c>
      <c r="B30" s="124" t="s">
        <v>48</v>
      </c>
      <c r="C30" s="282">
        <v>1</v>
      </c>
      <c r="D30" s="280">
        <v>1</v>
      </c>
    </row>
    <row r="31" spans="1:4" x14ac:dyDescent="0.25">
      <c r="A31" s="123" t="s">
        <v>49</v>
      </c>
      <c r="B31" s="124" t="s">
        <v>50</v>
      </c>
      <c r="C31" s="282">
        <v>19</v>
      </c>
      <c r="D31" s="280">
        <v>17</v>
      </c>
    </row>
    <row r="32" spans="1:4" ht="24" x14ac:dyDescent="0.25">
      <c r="A32" s="113" t="s">
        <v>51</v>
      </c>
      <c r="B32" s="109" t="s">
        <v>52</v>
      </c>
      <c r="C32" s="280">
        <v>0</v>
      </c>
      <c r="D32" s="280">
        <v>0</v>
      </c>
    </row>
    <row r="33" spans="1:4" x14ac:dyDescent="0.25">
      <c r="A33" s="123" t="s">
        <v>53</v>
      </c>
      <c r="B33" s="109" t="s">
        <v>54</v>
      </c>
      <c r="C33" s="282">
        <v>0</v>
      </c>
      <c r="D33" s="280">
        <v>0</v>
      </c>
    </row>
    <row r="34" spans="1:4" x14ac:dyDescent="0.25">
      <c r="A34" s="207"/>
      <c r="B34" s="117" t="s">
        <v>310</v>
      </c>
      <c r="C34" s="117">
        <f>SUM(C26:C33)</f>
        <v>27</v>
      </c>
      <c r="D34" s="117">
        <f>SUM(D26:D33)</f>
        <v>27</v>
      </c>
    </row>
    <row r="35" spans="1:4" x14ac:dyDescent="0.25">
      <c r="A35" s="490" t="s">
        <v>3</v>
      </c>
      <c r="B35" s="125" t="s">
        <v>70</v>
      </c>
      <c r="C35" s="115">
        <v>44196</v>
      </c>
      <c r="D35" s="116">
        <v>43830</v>
      </c>
    </row>
    <row r="36" spans="1:4" x14ac:dyDescent="0.25">
      <c r="A36" s="490"/>
      <c r="B36" s="110" t="s">
        <v>6</v>
      </c>
      <c r="C36" s="114"/>
      <c r="D36" s="114"/>
    </row>
    <row r="37" spans="1:4" x14ac:dyDescent="0.25">
      <c r="A37" s="123" t="s">
        <v>71</v>
      </c>
      <c r="B37" s="124" t="s">
        <v>70</v>
      </c>
      <c r="C37" s="282">
        <v>0</v>
      </c>
      <c r="D37" s="280">
        <v>0</v>
      </c>
    </row>
    <row r="38" spans="1:4" x14ac:dyDescent="0.25">
      <c r="A38" s="207"/>
      <c r="B38" s="117" t="s">
        <v>310</v>
      </c>
      <c r="C38" s="117">
        <f>C37</f>
        <v>0</v>
      </c>
      <c r="D38" s="117">
        <f>D37</f>
        <v>0</v>
      </c>
    </row>
    <row r="39" spans="1:4" x14ac:dyDescent="0.25">
      <c r="A39" s="490" t="s">
        <v>3</v>
      </c>
      <c r="B39" s="110" t="s">
        <v>73</v>
      </c>
      <c r="C39" s="115">
        <v>44196</v>
      </c>
      <c r="D39" s="116">
        <v>43830</v>
      </c>
    </row>
    <row r="40" spans="1:4" x14ac:dyDescent="0.25">
      <c r="A40" s="490"/>
      <c r="B40" s="110" t="s">
        <v>6</v>
      </c>
      <c r="C40" s="114"/>
      <c r="D40" s="114"/>
    </row>
    <row r="41" spans="1:4" x14ac:dyDescent="0.25">
      <c r="A41" s="119" t="s">
        <v>74</v>
      </c>
      <c r="B41" s="120" t="s">
        <v>75</v>
      </c>
      <c r="C41" s="123">
        <v>0</v>
      </c>
      <c r="D41" s="113">
        <v>0</v>
      </c>
    </row>
    <row r="42" spans="1:4" x14ac:dyDescent="0.25">
      <c r="A42" s="119" t="s">
        <v>77</v>
      </c>
      <c r="B42" s="120" t="s">
        <v>78</v>
      </c>
      <c r="C42" s="123">
        <v>0</v>
      </c>
      <c r="D42" s="113">
        <v>0</v>
      </c>
    </row>
    <row r="43" spans="1:4" x14ac:dyDescent="0.25">
      <c r="A43" s="119" t="s">
        <v>80</v>
      </c>
      <c r="B43" s="120" t="s">
        <v>81</v>
      </c>
      <c r="C43" s="123">
        <v>0</v>
      </c>
      <c r="D43" s="113">
        <v>0</v>
      </c>
    </row>
    <row r="44" spans="1:4" x14ac:dyDescent="0.25">
      <c r="A44" s="207"/>
      <c r="B44" s="117" t="s">
        <v>310</v>
      </c>
      <c r="C44" s="117">
        <f>SUM(C41:C43)</f>
        <v>0</v>
      </c>
      <c r="D44" s="117">
        <f>SUM(D41:D43)</f>
        <v>0</v>
      </c>
    </row>
    <row r="45" spans="1:4" x14ac:dyDescent="0.25">
      <c r="A45" s="490" t="s">
        <v>3</v>
      </c>
      <c r="B45" s="110" t="s">
        <v>83</v>
      </c>
      <c r="C45" s="115">
        <v>44196</v>
      </c>
      <c r="D45" s="116">
        <v>43830</v>
      </c>
    </row>
    <row r="46" spans="1:4" x14ac:dyDescent="0.25">
      <c r="A46" s="490"/>
      <c r="B46" s="110" t="s">
        <v>85</v>
      </c>
      <c r="C46" s="114"/>
      <c r="D46" s="114"/>
    </row>
    <row r="47" spans="1:4" x14ac:dyDescent="0.25">
      <c r="A47" s="118" t="s">
        <v>86</v>
      </c>
      <c r="B47" s="112" t="s">
        <v>83</v>
      </c>
      <c r="C47" s="282">
        <v>61</v>
      </c>
      <c r="D47" s="280">
        <v>65</v>
      </c>
    </row>
    <row r="48" spans="1:4" x14ac:dyDescent="0.25">
      <c r="A48" s="207"/>
      <c r="B48" s="117" t="s">
        <v>310</v>
      </c>
      <c r="C48" s="117">
        <f>C47</f>
        <v>61</v>
      </c>
      <c r="D48" s="117">
        <f>D47</f>
        <v>65</v>
      </c>
    </row>
    <row r="49" spans="1:4" x14ac:dyDescent="0.25">
      <c r="A49" s="490" t="s">
        <v>3</v>
      </c>
      <c r="B49" s="110" t="s">
        <v>88</v>
      </c>
      <c r="C49" s="115">
        <v>44196</v>
      </c>
      <c r="D49" s="116">
        <v>43830</v>
      </c>
    </row>
    <row r="50" spans="1:4" x14ac:dyDescent="0.25">
      <c r="A50" s="490"/>
      <c r="B50" s="110" t="s">
        <v>6</v>
      </c>
      <c r="C50" s="114"/>
      <c r="D50" s="114"/>
    </row>
    <row r="51" spans="1:4" x14ac:dyDescent="0.25">
      <c r="A51" s="119" t="s">
        <v>90</v>
      </c>
      <c r="B51" s="120" t="s">
        <v>91</v>
      </c>
      <c r="C51" s="282">
        <v>2</v>
      </c>
      <c r="D51" s="282">
        <v>3</v>
      </c>
    </row>
    <row r="52" spans="1:4" x14ac:dyDescent="0.25">
      <c r="A52" s="119" t="s">
        <v>93</v>
      </c>
      <c r="B52" s="120" t="s">
        <v>94</v>
      </c>
      <c r="C52" s="282">
        <v>62</v>
      </c>
      <c r="D52" s="280">
        <v>36</v>
      </c>
    </row>
    <row r="53" spans="1:4" x14ac:dyDescent="0.25">
      <c r="A53" s="119" t="s">
        <v>97</v>
      </c>
      <c r="B53" s="120" t="s">
        <v>98</v>
      </c>
      <c r="C53" s="282">
        <v>15</v>
      </c>
      <c r="D53" s="280">
        <v>10</v>
      </c>
    </row>
    <row r="54" spans="1:4" x14ac:dyDescent="0.25">
      <c r="A54" s="119" t="s">
        <v>99</v>
      </c>
      <c r="B54" s="120" t="s">
        <v>100</v>
      </c>
      <c r="C54" s="282">
        <v>16</v>
      </c>
      <c r="D54" s="280">
        <v>8</v>
      </c>
    </row>
    <row r="55" spans="1:4" x14ac:dyDescent="0.25">
      <c r="A55" s="119" t="s">
        <v>101</v>
      </c>
      <c r="B55" s="120" t="s">
        <v>102</v>
      </c>
      <c r="C55" s="282">
        <v>246</v>
      </c>
      <c r="D55" s="280">
        <v>244</v>
      </c>
    </row>
    <row r="56" spans="1:4" x14ac:dyDescent="0.25">
      <c r="A56" s="119" t="s">
        <v>104</v>
      </c>
      <c r="B56" s="120" t="s">
        <v>105</v>
      </c>
      <c r="C56" s="282">
        <v>47</v>
      </c>
      <c r="D56" s="280">
        <v>44</v>
      </c>
    </row>
    <row r="57" spans="1:4" x14ac:dyDescent="0.25">
      <c r="A57" s="119" t="s">
        <v>106</v>
      </c>
      <c r="B57" s="120" t="s">
        <v>107</v>
      </c>
      <c r="C57" s="282">
        <v>10</v>
      </c>
      <c r="D57" s="280">
        <v>10</v>
      </c>
    </row>
    <row r="58" spans="1:4" x14ac:dyDescent="0.25">
      <c r="A58" s="119" t="s">
        <v>108</v>
      </c>
      <c r="B58" s="120" t="s">
        <v>109</v>
      </c>
      <c r="C58" s="282">
        <v>0</v>
      </c>
      <c r="D58" s="280">
        <v>1</v>
      </c>
    </row>
    <row r="59" spans="1:4" x14ac:dyDescent="0.25">
      <c r="A59" s="119" t="s">
        <v>110</v>
      </c>
      <c r="B59" s="120" t="s">
        <v>111</v>
      </c>
      <c r="C59" s="282">
        <v>0</v>
      </c>
      <c r="D59" s="280">
        <v>0</v>
      </c>
    </row>
    <row r="60" spans="1:4" x14ac:dyDescent="0.25">
      <c r="A60" s="119" t="s">
        <v>112</v>
      </c>
      <c r="B60" s="120" t="s">
        <v>113</v>
      </c>
      <c r="C60" s="282">
        <v>0</v>
      </c>
      <c r="D60" s="280">
        <v>0</v>
      </c>
    </row>
    <row r="61" spans="1:4" x14ac:dyDescent="0.25">
      <c r="A61" s="119" t="s">
        <v>114</v>
      </c>
      <c r="B61" s="120" t="s">
        <v>115</v>
      </c>
      <c r="C61" s="282">
        <v>0</v>
      </c>
      <c r="D61" s="280">
        <v>0</v>
      </c>
    </row>
    <row r="62" spans="1:4" x14ac:dyDescent="0.25">
      <c r="A62" s="119" t="s">
        <v>116</v>
      </c>
      <c r="B62" s="120" t="s">
        <v>117</v>
      </c>
      <c r="C62" s="282">
        <v>0</v>
      </c>
      <c r="D62" s="280">
        <v>0</v>
      </c>
    </row>
    <row r="63" spans="1:4" x14ac:dyDescent="0.25">
      <c r="A63" s="119" t="s">
        <v>118</v>
      </c>
      <c r="B63" s="120" t="s">
        <v>119</v>
      </c>
      <c r="C63" s="282">
        <v>0</v>
      </c>
      <c r="D63" s="280">
        <v>0</v>
      </c>
    </row>
    <row r="64" spans="1:4" x14ac:dyDescent="0.25">
      <c r="A64" s="119" t="s">
        <v>120</v>
      </c>
      <c r="B64" s="120" t="s">
        <v>121</v>
      </c>
      <c r="C64" s="282">
        <v>5</v>
      </c>
      <c r="D64" s="280">
        <v>6</v>
      </c>
    </row>
    <row r="65" spans="1:4" x14ac:dyDescent="0.25">
      <c r="A65" s="119" t="s">
        <v>122</v>
      </c>
      <c r="B65" s="120" t="s">
        <v>123</v>
      </c>
      <c r="C65" s="282">
        <v>1</v>
      </c>
      <c r="D65" s="280">
        <v>1</v>
      </c>
    </row>
    <row r="66" spans="1:4" x14ac:dyDescent="0.25">
      <c r="A66" s="119" t="s">
        <v>124</v>
      </c>
      <c r="B66" s="120" t="s">
        <v>125</v>
      </c>
      <c r="C66" s="282">
        <v>0</v>
      </c>
      <c r="D66" s="280">
        <v>0</v>
      </c>
    </row>
    <row r="67" spans="1:4" x14ac:dyDescent="0.25">
      <c r="A67" s="207"/>
      <c r="B67" s="117" t="s">
        <v>310</v>
      </c>
      <c r="C67" s="117">
        <f>SUM(C51:C66)</f>
        <v>404</v>
      </c>
      <c r="D67" s="117">
        <f>SUM(D51:D66)</f>
        <v>363</v>
      </c>
    </row>
    <row r="68" spans="1:4" x14ac:dyDescent="0.25">
      <c r="A68" s="490" t="s">
        <v>3</v>
      </c>
      <c r="B68" s="110" t="s">
        <v>319</v>
      </c>
      <c r="C68" s="115">
        <v>44196</v>
      </c>
      <c r="D68" s="116">
        <v>43830</v>
      </c>
    </row>
    <row r="69" spans="1:4" x14ac:dyDescent="0.25">
      <c r="A69" s="490"/>
      <c r="B69" s="110" t="s">
        <v>6</v>
      </c>
      <c r="C69" s="114"/>
      <c r="D69" s="114"/>
    </row>
    <row r="70" spans="1:4" x14ac:dyDescent="0.25">
      <c r="A70" s="119" t="s">
        <v>320</v>
      </c>
      <c r="B70" s="120" t="s">
        <v>321</v>
      </c>
      <c r="C70" s="123">
        <v>0</v>
      </c>
      <c r="D70" s="113">
        <v>0</v>
      </c>
    </row>
    <row r="71" spans="1:4" x14ac:dyDescent="0.25">
      <c r="A71" s="119" t="s">
        <v>322</v>
      </c>
      <c r="B71" s="120" t="s">
        <v>323</v>
      </c>
      <c r="C71" s="123">
        <v>0</v>
      </c>
      <c r="D71" s="113">
        <v>0</v>
      </c>
    </row>
    <row r="72" spans="1:4" x14ac:dyDescent="0.25">
      <c r="A72" s="118" t="s">
        <v>324</v>
      </c>
      <c r="B72" s="112" t="s">
        <v>325</v>
      </c>
      <c r="C72" s="113">
        <v>0</v>
      </c>
      <c r="D72" s="113">
        <v>0</v>
      </c>
    </row>
    <row r="73" spans="1:4" x14ac:dyDescent="0.25">
      <c r="A73" s="207"/>
      <c r="B73" s="117" t="s">
        <v>310</v>
      </c>
      <c r="C73" s="117">
        <f>SUM(C70:C72)</f>
        <v>0</v>
      </c>
      <c r="D73" s="117">
        <f>SUM(D70:D72)</f>
        <v>0</v>
      </c>
    </row>
    <row r="74" spans="1:4" x14ac:dyDescent="0.25">
      <c r="A74" s="490" t="s">
        <v>3</v>
      </c>
      <c r="B74" s="110" t="s">
        <v>131</v>
      </c>
      <c r="C74" s="115">
        <v>44196</v>
      </c>
      <c r="D74" s="116">
        <v>43830</v>
      </c>
    </row>
    <row r="75" spans="1:4" x14ac:dyDescent="0.25">
      <c r="A75" s="490"/>
      <c r="B75" s="110" t="s">
        <v>132</v>
      </c>
      <c r="C75" s="114"/>
      <c r="D75" s="114"/>
    </row>
    <row r="76" spans="1:4" x14ac:dyDescent="0.25">
      <c r="A76" s="490"/>
      <c r="B76" s="110" t="s">
        <v>133</v>
      </c>
      <c r="C76" s="114"/>
      <c r="D76" s="114"/>
    </row>
    <row r="77" spans="1:4" x14ac:dyDescent="0.25">
      <c r="A77" s="119" t="s">
        <v>134</v>
      </c>
      <c r="B77" s="120" t="s">
        <v>135</v>
      </c>
      <c r="C77" s="282">
        <v>261</v>
      </c>
      <c r="D77" s="280">
        <v>268</v>
      </c>
    </row>
    <row r="78" spans="1:4" x14ac:dyDescent="0.25">
      <c r="A78" s="119" t="s">
        <v>137</v>
      </c>
      <c r="B78" s="120" t="s">
        <v>138</v>
      </c>
      <c r="C78" s="282">
        <v>166</v>
      </c>
      <c r="D78" s="280">
        <v>172</v>
      </c>
    </row>
    <row r="79" spans="1:4" x14ac:dyDescent="0.25">
      <c r="A79" s="119" t="s">
        <v>139</v>
      </c>
      <c r="B79" s="120" t="s">
        <v>140</v>
      </c>
      <c r="C79" s="282">
        <v>41</v>
      </c>
      <c r="D79" s="280">
        <v>38</v>
      </c>
    </row>
    <row r="80" spans="1:4" x14ac:dyDescent="0.25">
      <c r="A80" s="207"/>
      <c r="B80" s="117" t="s">
        <v>310</v>
      </c>
      <c r="C80" s="117">
        <f>SUM(C77:C79)</f>
        <v>468</v>
      </c>
      <c r="D80" s="117">
        <f>SUM(D77:D79)</f>
        <v>478</v>
      </c>
    </row>
    <row r="81" spans="1:4" x14ac:dyDescent="0.25">
      <c r="A81" s="206" t="s">
        <v>3</v>
      </c>
      <c r="B81" s="110" t="s">
        <v>141</v>
      </c>
      <c r="C81" s="115">
        <v>44196</v>
      </c>
      <c r="D81" s="116">
        <v>43830</v>
      </c>
    </row>
    <row r="82" spans="1:4" x14ac:dyDescent="0.25">
      <c r="A82" s="119" t="s">
        <v>142</v>
      </c>
      <c r="B82" s="120" t="s">
        <v>143</v>
      </c>
      <c r="C82" s="280">
        <v>496</v>
      </c>
      <c r="D82" s="280">
        <v>506</v>
      </c>
    </row>
    <row r="83" spans="1:4" x14ac:dyDescent="0.25">
      <c r="A83" s="119" t="s">
        <v>144</v>
      </c>
      <c r="B83" s="120" t="s">
        <v>145</v>
      </c>
      <c r="C83" s="282">
        <v>11</v>
      </c>
      <c r="D83" s="280">
        <v>11</v>
      </c>
    </row>
    <row r="84" spans="1:4" x14ac:dyDescent="0.25">
      <c r="A84" s="119" t="s">
        <v>146</v>
      </c>
      <c r="B84" s="120" t="s">
        <v>147</v>
      </c>
      <c r="C84" s="282">
        <v>17</v>
      </c>
      <c r="D84" s="280">
        <v>20</v>
      </c>
    </row>
    <row r="85" spans="1:4" x14ac:dyDescent="0.25">
      <c r="A85" s="207"/>
      <c r="B85" s="117" t="s">
        <v>310</v>
      </c>
      <c r="C85" s="117">
        <f>SUM(C82:C84)</f>
        <v>524</v>
      </c>
      <c r="D85" s="117">
        <f>SUM(D82:D84)</f>
        <v>537</v>
      </c>
    </row>
    <row r="86" spans="1:4" x14ac:dyDescent="0.25">
      <c r="A86" s="206"/>
      <c r="B86" s="110" t="s">
        <v>154</v>
      </c>
      <c r="C86" s="115">
        <v>44196</v>
      </c>
      <c r="D86" s="116">
        <v>43830</v>
      </c>
    </row>
    <row r="87" spans="1:4" x14ac:dyDescent="0.25">
      <c r="A87" s="206" t="s">
        <v>3</v>
      </c>
      <c r="B87" s="110" t="s">
        <v>760</v>
      </c>
      <c r="C87" s="114"/>
      <c r="D87" s="114"/>
    </row>
    <row r="88" spans="1:4" x14ac:dyDescent="0.25">
      <c r="A88" s="119" t="s">
        <v>155</v>
      </c>
      <c r="B88" s="120" t="s">
        <v>156</v>
      </c>
      <c r="C88" s="282">
        <v>1</v>
      </c>
      <c r="D88" s="280">
        <v>1</v>
      </c>
    </row>
    <row r="89" spans="1:4" x14ac:dyDescent="0.25">
      <c r="A89" s="119" t="s">
        <v>158</v>
      </c>
      <c r="B89" s="120" t="s">
        <v>159</v>
      </c>
      <c r="C89" s="280">
        <v>413</v>
      </c>
      <c r="D89" s="280">
        <v>418</v>
      </c>
    </row>
    <row r="90" spans="1:4" x14ac:dyDescent="0.25">
      <c r="A90" s="119" t="s">
        <v>161</v>
      </c>
      <c r="B90" s="120" t="s">
        <v>162</v>
      </c>
      <c r="C90" s="282">
        <v>2</v>
      </c>
      <c r="D90" s="280">
        <v>2</v>
      </c>
    </row>
    <row r="91" spans="1:4" x14ac:dyDescent="0.25">
      <c r="A91" s="207"/>
      <c r="B91" s="117" t="s">
        <v>310</v>
      </c>
      <c r="C91" s="117">
        <f>SUM(C88:C90)</f>
        <v>416</v>
      </c>
      <c r="D91" s="117">
        <f>SUM(D88:D90)</f>
        <v>421</v>
      </c>
    </row>
    <row r="92" spans="1:4" x14ac:dyDescent="0.25">
      <c r="A92" s="490" t="s">
        <v>3</v>
      </c>
      <c r="B92" s="110" t="s">
        <v>180</v>
      </c>
      <c r="C92" s="115">
        <v>44196</v>
      </c>
      <c r="D92" s="116">
        <v>43830</v>
      </c>
    </row>
    <row r="93" spans="1:4" x14ac:dyDescent="0.25">
      <c r="A93" s="490"/>
      <c r="B93" s="110" t="s">
        <v>6</v>
      </c>
      <c r="C93" s="114"/>
      <c r="D93" s="114"/>
    </row>
    <row r="94" spans="1:4" x14ac:dyDescent="0.25">
      <c r="A94" s="119" t="s">
        <v>182</v>
      </c>
      <c r="B94" s="120" t="s">
        <v>183</v>
      </c>
      <c r="C94" s="282">
        <v>2</v>
      </c>
      <c r="D94" s="280">
        <v>2</v>
      </c>
    </row>
    <row r="95" spans="1:4" x14ac:dyDescent="0.25">
      <c r="A95" s="119" t="s">
        <v>186</v>
      </c>
      <c r="B95" s="120" t="s">
        <v>187</v>
      </c>
      <c r="C95" s="282">
        <v>0</v>
      </c>
      <c r="D95" s="280">
        <v>0</v>
      </c>
    </row>
    <row r="96" spans="1:4" x14ac:dyDescent="0.25">
      <c r="A96" s="119" t="s">
        <v>190</v>
      </c>
      <c r="B96" s="120" t="s">
        <v>191</v>
      </c>
      <c r="C96" s="282">
        <v>2</v>
      </c>
      <c r="D96" s="280">
        <v>2</v>
      </c>
    </row>
    <row r="97" spans="1:4" x14ac:dyDescent="0.25">
      <c r="A97" s="119" t="s">
        <v>192</v>
      </c>
      <c r="B97" s="120" t="s">
        <v>193</v>
      </c>
      <c r="C97" s="282">
        <v>2</v>
      </c>
      <c r="D97" s="280">
        <v>2</v>
      </c>
    </row>
    <row r="98" spans="1:4" x14ac:dyDescent="0.25">
      <c r="A98" s="119" t="s">
        <v>194</v>
      </c>
      <c r="B98" s="120" t="s">
        <v>195</v>
      </c>
      <c r="C98" s="282">
        <v>5</v>
      </c>
      <c r="D98" s="280">
        <v>4</v>
      </c>
    </row>
    <row r="99" spans="1:4" x14ac:dyDescent="0.25">
      <c r="A99" s="119" t="s">
        <v>196</v>
      </c>
      <c r="B99" s="120" t="s">
        <v>197</v>
      </c>
      <c r="C99" s="282">
        <v>3</v>
      </c>
      <c r="D99" s="280">
        <v>4</v>
      </c>
    </row>
    <row r="100" spans="1:4" x14ac:dyDescent="0.25">
      <c r="A100" s="207"/>
      <c r="B100" s="117" t="s">
        <v>310</v>
      </c>
      <c r="C100" s="117">
        <f>SUM(C94:C99)</f>
        <v>14</v>
      </c>
      <c r="D100" s="117">
        <f>SUM(D94:D99)</f>
        <v>14</v>
      </c>
    </row>
    <row r="101" spans="1:4" x14ac:dyDescent="0.25">
      <c r="A101" s="490" t="s">
        <v>3</v>
      </c>
      <c r="B101" s="110" t="s">
        <v>198</v>
      </c>
      <c r="C101" s="115">
        <v>44196</v>
      </c>
      <c r="D101" s="116">
        <v>43830</v>
      </c>
    </row>
    <row r="102" spans="1:4" x14ac:dyDescent="0.25">
      <c r="A102" s="490"/>
      <c r="B102" s="110" t="s">
        <v>6</v>
      </c>
      <c r="C102" s="114"/>
      <c r="D102" s="114"/>
    </row>
    <row r="103" spans="1:4" x14ac:dyDescent="0.25">
      <c r="A103" s="119" t="s">
        <v>199</v>
      </c>
      <c r="B103" s="120" t="s">
        <v>200</v>
      </c>
      <c r="C103" s="282">
        <v>6</v>
      </c>
      <c r="D103" s="280">
        <v>6</v>
      </c>
    </row>
    <row r="104" spans="1:4" x14ac:dyDescent="0.25">
      <c r="A104" s="119" t="s">
        <v>202</v>
      </c>
      <c r="B104" s="120" t="s">
        <v>203</v>
      </c>
      <c r="C104" s="282">
        <v>3</v>
      </c>
      <c r="D104" s="280">
        <v>2</v>
      </c>
    </row>
    <row r="105" spans="1:4" x14ac:dyDescent="0.25">
      <c r="A105" s="119" t="s">
        <v>204</v>
      </c>
      <c r="B105" s="120" t="s">
        <v>205</v>
      </c>
      <c r="C105" s="282">
        <v>0</v>
      </c>
      <c r="D105" s="280">
        <v>0</v>
      </c>
    </row>
    <row r="106" spans="1:4" x14ac:dyDescent="0.25">
      <c r="A106" s="119" t="s">
        <v>206</v>
      </c>
      <c r="B106" s="120" t="s">
        <v>207</v>
      </c>
      <c r="C106" s="282">
        <v>29</v>
      </c>
      <c r="D106" s="280">
        <v>29</v>
      </c>
    </row>
    <row r="107" spans="1:4" x14ac:dyDescent="0.25">
      <c r="A107" s="119" t="s">
        <v>208</v>
      </c>
      <c r="B107" s="120" t="s">
        <v>209</v>
      </c>
      <c r="C107" s="282">
        <v>0</v>
      </c>
      <c r="D107" s="280">
        <v>0</v>
      </c>
    </row>
    <row r="108" spans="1:4" x14ac:dyDescent="0.25">
      <c r="A108" s="119" t="s">
        <v>211</v>
      </c>
      <c r="B108" s="120" t="s">
        <v>311</v>
      </c>
      <c r="C108" s="123">
        <v>0</v>
      </c>
      <c r="D108" s="113">
        <v>0</v>
      </c>
    </row>
    <row r="109" spans="1:4" x14ac:dyDescent="0.25">
      <c r="A109" s="207"/>
      <c r="B109" s="117" t="s">
        <v>310</v>
      </c>
      <c r="C109" s="117">
        <f>SUM(C103:C108)</f>
        <v>38</v>
      </c>
      <c r="D109" s="117">
        <f>SUM(D103:D108)</f>
        <v>37</v>
      </c>
    </row>
    <row r="110" spans="1:4" x14ac:dyDescent="0.25">
      <c r="A110" s="490" t="s">
        <v>3</v>
      </c>
      <c r="B110" s="108" t="s">
        <v>225</v>
      </c>
      <c r="C110" s="115">
        <v>44196</v>
      </c>
      <c r="D110" s="116">
        <v>43830</v>
      </c>
    </row>
    <row r="111" spans="1:4" x14ac:dyDescent="0.25">
      <c r="A111" s="490"/>
      <c r="B111" s="108" t="s">
        <v>758</v>
      </c>
      <c r="C111" s="114"/>
      <c r="D111" s="114"/>
    </row>
    <row r="112" spans="1:4" x14ac:dyDescent="0.25">
      <c r="A112" s="119" t="s">
        <v>228</v>
      </c>
      <c r="B112" s="120" t="s">
        <v>229</v>
      </c>
      <c r="C112" s="282">
        <v>0</v>
      </c>
      <c r="D112" s="280">
        <v>0</v>
      </c>
    </row>
    <row r="113" spans="1:4" x14ac:dyDescent="0.25">
      <c r="A113" s="119" t="s">
        <v>230</v>
      </c>
      <c r="B113" s="120" t="s">
        <v>231</v>
      </c>
      <c r="C113" s="282">
        <v>0</v>
      </c>
      <c r="D113" s="280">
        <v>0</v>
      </c>
    </row>
    <row r="114" spans="1:4" x14ac:dyDescent="0.25">
      <c r="A114" s="119" t="s">
        <v>232</v>
      </c>
      <c r="B114" s="120" t="s">
        <v>233</v>
      </c>
      <c r="C114" s="282">
        <v>1</v>
      </c>
      <c r="D114" s="280">
        <v>2</v>
      </c>
    </row>
    <row r="115" spans="1:4" x14ac:dyDescent="0.25">
      <c r="A115" s="207"/>
      <c r="B115" s="117" t="s">
        <v>310</v>
      </c>
      <c r="C115" s="117">
        <f>SUM(C112:C114)</f>
        <v>1</v>
      </c>
      <c r="D115" s="117">
        <f>SUM(D112:D114)</f>
        <v>2</v>
      </c>
    </row>
    <row r="116" spans="1:4" x14ac:dyDescent="0.25">
      <c r="A116" s="490" t="s">
        <v>3</v>
      </c>
      <c r="B116" s="108" t="s">
        <v>241</v>
      </c>
      <c r="C116" s="115">
        <v>44196</v>
      </c>
      <c r="D116" s="116">
        <v>43830</v>
      </c>
    </row>
    <row r="117" spans="1:4" x14ac:dyDescent="0.25">
      <c r="A117" s="490"/>
      <c r="B117" s="108" t="s">
        <v>759</v>
      </c>
      <c r="C117" s="114"/>
      <c r="D117" s="114"/>
    </row>
    <row r="118" spans="1:4" x14ac:dyDescent="0.25">
      <c r="A118" s="119" t="s">
        <v>244</v>
      </c>
      <c r="B118" s="126" t="s">
        <v>312</v>
      </c>
      <c r="C118" s="282">
        <v>0</v>
      </c>
      <c r="D118" s="280">
        <v>0</v>
      </c>
    </row>
    <row r="119" spans="1:4" x14ac:dyDescent="0.25">
      <c r="A119" s="119" t="s">
        <v>246</v>
      </c>
      <c r="B119" s="126" t="s">
        <v>247</v>
      </c>
      <c r="C119" s="282">
        <v>1</v>
      </c>
      <c r="D119" s="280">
        <v>1</v>
      </c>
    </row>
    <row r="120" spans="1:4" x14ac:dyDescent="0.25">
      <c r="A120" s="207"/>
      <c r="B120" s="117" t="s">
        <v>310</v>
      </c>
      <c r="C120" s="117">
        <f>SUM(C118:C119)</f>
        <v>1</v>
      </c>
      <c r="D120" s="117">
        <f>SUM(D118:D119)</f>
        <v>1</v>
      </c>
    </row>
  </sheetData>
  <mergeCells count="15">
    <mergeCell ref="A35:A36"/>
    <mergeCell ref="A1:D1"/>
    <mergeCell ref="A2:D2"/>
    <mergeCell ref="A3:A4"/>
    <mergeCell ref="A9:A10"/>
    <mergeCell ref="A24:A25"/>
    <mergeCell ref="A101:A102"/>
    <mergeCell ref="A110:A111"/>
    <mergeCell ref="A116:A117"/>
    <mergeCell ref="A39:A40"/>
    <mergeCell ref="A45:A46"/>
    <mergeCell ref="A49:A50"/>
    <mergeCell ref="A68:A69"/>
    <mergeCell ref="A74:A76"/>
    <mergeCell ref="A92:A93"/>
  </mergeCells>
  <hyperlinks>
    <hyperlink ref="E1" r:id="rId1" location="TOC!A1"/>
  </hyperlinks>
  <pageMargins left="0.7" right="0.7" top="0.75" bottom="0.75" header="0.3" footer="0.3"/>
  <pageSetup scale="65"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2"/>
  <sheetViews>
    <sheetView showGridLines="0" view="pageBreakPreview" zoomScaleNormal="100" zoomScaleSheetLayoutView="100" workbookViewId="0">
      <pane ySplit="8" topLeftCell="A9" activePane="bottomLeft" state="frozen"/>
      <selection pane="bottomLeft" activeCell="D21" sqref="D21"/>
    </sheetView>
  </sheetViews>
  <sheetFormatPr defaultRowHeight="15" x14ac:dyDescent="0.25"/>
  <cols>
    <col min="1" max="1" width="9.140625" style="33"/>
    <col min="2" max="2" width="59" style="33" bestFit="1" customWidth="1"/>
    <col min="3" max="3" width="27.28515625" style="33" customWidth="1"/>
    <col min="4" max="4" width="21" style="33" bestFit="1" customWidth="1"/>
    <col min="5" max="5" width="19" style="33" bestFit="1" customWidth="1"/>
    <col min="7" max="9" width="9.140625" customWidth="1"/>
  </cols>
  <sheetData>
    <row r="1" spans="1:9" x14ac:dyDescent="0.25">
      <c r="A1" s="498" t="s">
        <v>627</v>
      </c>
      <c r="B1" s="498"/>
      <c r="C1" s="498"/>
      <c r="D1" s="498"/>
      <c r="E1" s="498"/>
      <c r="F1" s="1" t="s">
        <v>582</v>
      </c>
    </row>
    <row r="2" spans="1:9" x14ac:dyDescent="0.25">
      <c r="A2" s="117"/>
      <c r="B2" s="117" t="s">
        <v>326</v>
      </c>
      <c r="C2" s="117" t="s">
        <v>327</v>
      </c>
      <c r="D2" s="117" t="s">
        <v>328</v>
      </c>
      <c r="E2" s="117" t="s">
        <v>328</v>
      </c>
    </row>
    <row r="3" spans="1:9" x14ac:dyDescent="0.25">
      <c r="A3" s="117" t="s">
        <v>596</v>
      </c>
      <c r="B3" s="117" t="s">
        <v>55</v>
      </c>
      <c r="C3" s="117" t="s">
        <v>3</v>
      </c>
      <c r="D3" s="117" t="s">
        <v>628</v>
      </c>
      <c r="E3" s="117" t="s">
        <v>329</v>
      </c>
    </row>
    <row r="4" spans="1:9" x14ac:dyDescent="0.25">
      <c r="A4" s="127">
        <v>1</v>
      </c>
      <c r="B4" s="128" t="s">
        <v>330</v>
      </c>
      <c r="C4" s="127" t="s">
        <v>57</v>
      </c>
      <c r="D4" s="129">
        <v>157</v>
      </c>
      <c r="E4" s="129">
        <v>147</v>
      </c>
    </row>
    <row r="5" spans="1:9" x14ac:dyDescent="0.25">
      <c r="A5" s="127">
        <v>2</v>
      </c>
      <c r="B5" s="128" t="s">
        <v>331</v>
      </c>
      <c r="C5" s="127" t="s">
        <v>60</v>
      </c>
      <c r="D5" s="129">
        <v>27</v>
      </c>
      <c r="E5" s="129">
        <v>22</v>
      </c>
    </row>
    <row r="6" spans="1:9" x14ac:dyDescent="0.25">
      <c r="A6" s="130"/>
      <c r="B6" s="130" t="s">
        <v>310</v>
      </c>
      <c r="C6" s="130"/>
      <c r="D6" s="131">
        <f>SUM(D4:D5)</f>
        <v>184</v>
      </c>
      <c r="E6" s="131">
        <f>SUM(E4:E5)</f>
        <v>169</v>
      </c>
    </row>
    <row r="7" spans="1:9" x14ac:dyDescent="0.25">
      <c r="A7" s="498"/>
      <c r="B7" s="117" t="s">
        <v>332</v>
      </c>
      <c r="C7" s="117" t="s">
        <v>327</v>
      </c>
      <c r="D7" s="117" t="s">
        <v>333</v>
      </c>
      <c r="E7" s="117" t="s">
        <v>333</v>
      </c>
    </row>
    <row r="8" spans="1:9" x14ac:dyDescent="0.25">
      <c r="A8" s="498"/>
      <c r="B8" s="132" t="s">
        <v>586</v>
      </c>
      <c r="C8" s="117" t="s">
        <v>3</v>
      </c>
      <c r="D8" s="117" t="s">
        <v>628</v>
      </c>
      <c r="E8" s="117" t="s">
        <v>329</v>
      </c>
    </row>
    <row r="9" spans="1:9" x14ac:dyDescent="0.25">
      <c r="A9" s="127">
        <v>3</v>
      </c>
      <c r="B9" s="128" t="s">
        <v>334</v>
      </c>
      <c r="C9" s="127" t="s">
        <v>335</v>
      </c>
      <c r="D9" s="133">
        <v>8</v>
      </c>
      <c r="E9" s="133">
        <v>10</v>
      </c>
    </row>
    <row r="10" spans="1:9" x14ac:dyDescent="0.25">
      <c r="A10" s="127">
        <v>4</v>
      </c>
      <c r="B10" s="128" t="s">
        <v>336</v>
      </c>
      <c r="C10" s="127" t="s">
        <v>186</v>
      </c>
      <c r="D10" s="133">
        <v>15</v>
      </c>
      <c r="E10" s="133">
        <v>15</v>
      </c>
    </row>
    <row r="11" spans="1:9" x14ac:dyDescent="0.25">
      <c r="A11" s="127">
        <v>5</v>
      </c>
      <c r="B11" s="128" t="s">
        <v>207</v>
      </c>
      <c r="C11" s="127" t="s">
        <v>206</v>
      </c>
      <c r="D11" s="133">
        <v>40</v>
      </c>
      <c r="E11" s="133">
        <v>34</v>
      </c>
    </row>
    <row r="12" spans="1:9" x14ac:dyDescent="0.25">
      <c r="A12" s="127">
        <v>6</v>
      </c>
      <c r="B12" s="128" t="s">
        <v>13</v>
      </c>
      <c r="C12" s="127" t="s">
        <v>12</v>
      </c>
      <c r="D12" s="133">
        <v>7</v>
      </c>
      <c r="E12" s="133">
        <v>4</v>
      </c>
    </row>
    <row r="13" spans="1:9" x14ac:dyDescent="0.25">
      <c r="A13" s="127">
        <v>7</v>
      </c>
      <c r="B13" s="128" t="s">
        <v>337</v>
      </c>
      <c r="C13" s="127" t="s">
        <v>338</v>
      </c>
      <c r="D13" s="133">
        <v>70</v>
      </c>
      <c r="E13" s="133">
        <v>57</v>
      </c>
    </row>
    <row r="14" spans="1:9" x14ac:dyDescent="0.25">
      <c r="A14" s="127">
        <v>8</v>
      </c>
      <c r="B14" s="128" t="s">
        <v>339</v>
      </c>
      <c r="C14" s="134" t="s">
        <v>340</v>
      </c>
      <c r="D14" s="133">
        <v>9</v>
      </c>
      <c r="E14" s="133">
        <v>7</v>
      </c>
    </row>
    <row r="15" spans="1:9" x14ac:dyDescent="0.25">
      <c r="A15" s="127">
        <v>9</v>
      </c>
      <c r="B15" s="128" t="s">
        <v>341</v>
      </c>
      <c r="C15" s="127" t="s">
        <v>342</v>
      </c>
      <c r="D15" s="133">
        <v>13</v>
      </c>
      <c r="E15" s="133">
        <v>12</v>
      </c>
    </row>
    <row r="16" spans="1:9" x14ac:dyDescent="0.25">
      <c r="A16" s="127">
        <v>10</v>
      </c>
      <c r="B16" s="128" t="s">
        <v>159</v>
      </c>
      <c r="C16" s="127" t="s">
        <v>158</v>
      </c>
      <c r="D16" s="133">
        <v>22</v>
      </c>
      <c r="E16" s="133">
        <v>18</v>
      </c>
      <c r="I16" t="s">
        <v>581</v>
      </c>
    </row>
    <row r="17" spans="1:5" x14ac:dyDescent="0.25">
      <c r="A17" s="127">
        <v>11</v>
      </c>
      <c r="B17" s="128" t="s">
        <v>15</v>
      </c>
      <c r="C17" s="127" t="s">
        <v>14</v>
      </c>
      <c r="D17" s="133">
        <v>7</v>
      </c>
      <c r="E17" s="133">
        <v>6</v>
      </c>
    </row>
    <row r="18" spans="1:5" x14ac:dyDescent="0.25">
      <c r="A18" s="127">
        <v>12</v>
      </c>
      <c r="B18" s="135" t="s">
        <v>17</v>
      </c>
      <c r="C18" s="129" t="s">
        <v>16</v>
      </c>
      <c r="D18" s="133">
        <v>7</v>
      </c>
      <c r="E18" s="133">
        <v>7</v>
      </c>
    </row>
    <row r="19" spans="1:5" x14ac:dyDescent="0.25">
      <c r="A19" s="127">
        <v>13</v>
      </c>
      <c r="B19" s="128" t="s">
        <v>343</v>
      </c>
      <c r="C19" s="127" t="s">
        <v>344</v>
      </c>
      <c r="D19" s="133">
        <v>11</v>
      </c>
      <c r="E19" s="133">
        <v>5</v>
      </c>
    </row>
    <row r="20" spans="1:5" x14ac:dyDescent="0.25">
      <c r="A20" s="127">
        <v>14</v>
      </c>
      <c r="B20" s="128" t="s">
        <v>345</v>
      </c>
      <c r="C20" s="127" t="s">
        <v>43</v>
      </c>
      <c r="D20" s="133">
        <v>10</v>
      </c>
      <c r="E20" s="133">
        <v>9</v>
      </c>
    </row>
    <row r="21" spans="1:5" x14ac:dyDescent="0.25">
      <c r="A21" s="127">
        <v>15</v>
      </c>
      <c r="B21" s="128" t="s">
        <v>70</v>
      </c>
      <c r="C21" s="127" t="s">
        <v>71</v>
      </c>
      <c r="D21" s="133">
        <v>7</v>
      </c>
      <c r="E21" s="133">
        <v>5</v>
      </c>
    </row>
    <row r="22" spans="1:5" x14ac:dyDescent="0.25">
      <c r="A22" s="130"/>
      <c r="B22" s="130" t="s">
        <v>310</v>
      </c>
      <c r="C22" s="130"/>
      <c r="D22" s="131">
        <f>SUM(D9:D21)</f>
        <v>226</v>
      </c>
      <c r="E22" s="131">
        <f>SUM(E9:E20)</f>
        <v>184</v>
      </c>
    </row>
    <row r="23" spans="1:5" x14ac:dyDescent="0.25">
      <c r="A23" s="238"/>
      <c r="B23" s="238" t="s">
        <v>346</v>
      </c>
      <c r="C23" s="238"/>
      <c r="D23" s="239">
        <f>D22+D6</f>
        <v>410</v>
      </c>
      <c r="E23" s="239">
        <f>E22+E6</f>
        <v>353</v>
      </c>
    </row>
    <row r="24" spans="1:5" x14ac:dyDescent="0.25">
      <c r="A24" s="241"/>
      <c r="B24" s="242"/>
      <c r="C24" s="242"/>
      <c r="D24" s="242"/>
      <c r="E24" s="243"/>
    </row>
    <row r="25" spans="1:5" x14ac:dyDescent="0.25">
      <c r="A25" s="244"/>
      <c r="B25" s="471" t="s">
        <v>588</v>
      </c>
      <c r="C25" s="240"/>
      <c r="D25" s="240"/>
      <c r="E25" s="245"/>
    </row>
    <row r="26" spans="1:5" x14ac:dyDescent="0.25">
      <c r="A26" s="244"/>
      <c r="B26" s="499" t="s">
        <v>655</v>
      </c>
      <c r="C26" s="499"/>
      <c r="D26" s="499"/>
      <c r="E26" s="500"/>
    </row>
    <row r="27" spans="1:5" x14ac:dyDescent="0.25">
      <c r="A27" s="244"/>
      <c r="B27" s="499" t="s">
        <v>761</v>
      </c>
      <c r="C27" s="499"/>
      <c r="D27" s="499"/>
      <c r="E27" s="500"/>
    </row>
    <row r="28" spans="1:5" x14ac:dyDescent="0.25">
      <c r="A28" s="244"/>
      <c r="B28" s="499" t="s">
        <v>583</v>
      </c>
      <c r="C28" s="499"/>
      <c r="D28" s="499"/>
      <c r="E28" s="500"/>
    </row>
    <row r="29" spans="1:5" x14ac:dyDescent="0.25">
      <c r="A29" s="244"/>
      <c r="B29" s="469" t="s">
        <v>584</v>
      </c>
      <c r="C29" s="469"/>
      <c r="D29" s="469"/>
      <c r="E29" s="470"/>
    </row>
    <row r="30" spans="1:5" x14ac:dyDescent="0.25">
      <c r="A30" s="244"/>
      <c r="B30" s="469" t="s">
        <v>656</v>
      </c>
      <c r="C30" s="469"/>
      <c r="D30" s="469"/>
      <c r="E30" s="470"/>
    </row>
    <row r="31" spans="1:5" x14ac:dyDescent="0.25">
      <c r="A31" s="246"/>
      <c r="B31" s="469" t="s">
        <v>585</v>
      </c>
      <c r="C31" s="469"/>
      <c r="D31" s="469"/>
      <c r="E31" s="470"/>
    </row>
    <row r="32" spans="1:5" x14ac:dyDescent="0.25">
      <c r="B32" s="469"/>
      <c r="C32" s="469"/>
      <c r="D32" s="469"/>
      <c r="E32" s="470"/>
    </row>
  </sheetData>
  <mergeCells count="5">
    <mergeCell ref="A7:A8"/>
    <mergeCell ref="A1:E1"/>
    <mergeCell ref="B26:E26"/>
    <mergeCell ref="B27:E27"/>
    <mergeCell ref="B28:E28"/>
  </mergeCells>
  <hyperlinks>
    <hyperlink ref="F1" r:id="rId1" location="TOC!A1"/>
  </hyperlinks>
  <pageMargins left="0.7" right="0.7" top="0.75" bottom="0.75" header="0.3" footer="0.3"/>
  <pageSetup scale="62" orientation="portrait" r:id="rId2"/>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25"/>
  <sheetViews>
    <sheetView showGridLines="0" view="pageBreakPreview" zoomScaleNormal="100" zoomScaleSheetLayoutView="100" workbookViewId="0">
      <pane ySplit="3" topLeftCell="A4" activePane="bottomLeft" state="frozen"/>
      <selection pane="bottomLeft" activeCell="J11" sqref="J11"/>
    </sheetView>
  </sheetViews>
  <sheetFormatPr defaultRowHeight="15" x14ac:dyDescent="0.25"/>
  <cols>
    <col min="1" max="1" width="6.140625" style="34" customWidth="1"/>
    <col min="2" max="2" width="28.7109375" style="34" bestFit="1" customWidth="1"/>
    <col min="3" max="4" width="14" style="34" bestFit="1" customWidth="1"/>
    <col min="5" max="6" width="12.85546875" style="34" bestFit="1" customWidth="1"/>
    <col min="7" max="7" width="13.140625" style="34" customWidth="1"/>
    <col min="8" max="8" width="12.7109375" style="34" customWidth="1"/>
  </cols>
  <sheetData>
    <row r="1" spans="1:9" x14ac:dyDescent="0.25">
      <c r="A1" s="501" t="s">
        <v>347</v>
      </c>
      <c r="B1" s="502"/>
      <c r="C1" s="502"/>
      <c r="D1" s="502"/>
      <c r="E1" s="502"/>
      <c r="F1" s="502"/>
      <c r="G1" s="502"/>
      <c r="H1" s="503"/>
      <c r="I1" s="1" t="s">
        <v>582</v>
      </c>
    </row>
    <row r="2" spans="1:9" x14ac:dyDescent="0.25">
      <c r="A2" s="504"/>
      <c r="B2" s="498" t="s">
        <v>545</v>
      </c>
      <c r="C2" s="190">
        <v>2020</v>
      </c>
      <c r="D2" s="190">
        <v>2019</v>
      </c>
      <c r="E2" s="365">
        <v>2020</v>
      </c>
      <c r="F2" s="365">
        <v>2019</v>
      </c>
      <c r="G2" s="365">
        <v>2020</v>
      </c>
      <c r="H2" s="365">
        <v>2019</v>
      </c>
      <c r="I2" s="1"/>
    </row>
    <row r="3" spans="1:9" x14ac:dyDescent="0.25">
      <c r="A3" s="504"/>
      <c r="B3" s="498"/>
      <c r="C3" s="498" t="s">
        <v>402</v>
      </c>
      <c r="D3" s="498"/>
      <c r="E3" s="498" t="s">
        <v>403</v>
      </c>
      <c r="F3" s="498"/>
      <c r="G3" s="498" t="s">
        <v>404</v>
      </c>
      <c r="H3" s="498"/>
    </row>
    <row r="4" spans="1:9" x14ac:dyDescent="0.25">
      <c r="A4" s="136">
        <v>1</v>
      </c>
      <c r="B4" s="137" t="s">
        <v>207</v>
      </c>
      <c r="C4" s="138">
        <v>1121751320.22</v>
      </c>
      <c r="D4" s="138">
        <v>989077085</v>
      </c>
      <c r="E4" s="138">
        <v>626539364.41000009</v>
      </c>
      <c r="F4" s="138">
        <v>603427998.49000001</v>
      </c>
      <c r="G4" s="138">
        <v>126717300.51200002</v>
      </c>
      <c r="H4" s="138">
        <v>147275164.72</v>
      </c>
      <c r="I4" s="97"/>
    </row>
    <row r="5" spans="1:9" x14ac:dyDescent="0.25">
      <c r="A5" s="136">
        <v>2</v>
      </c>
      <c r="B5" s="139" t="s">
        <v>13</v>
      </c>
      <c r="C5" s="138">
        <v>196182894</v>
      </c>
      <c r="D5" s="138">
        <v>160955495</v>
      </c>
      <c r="E5" s="138">
        <v>213582701</v>
      </c>
      <c r="F5" s="138">
        <v>195421085</v>
      </c>
      <c r="G5" s="138">
        <v>53281800</v>
      </c>
      <c r="H5" s="138">
        <v>47834007</v>
      </c>
      <c r="I5" s="97"/>
    </row>
    <row r="6" spans="1:9" x14ac:dyDescent="0.25">
      <c r="A6" s="136">
        <v>3</v>
      </c>
      <c r="B6" s="137" t="s">
        <v>339</v>
      </c>
      <c r="C6" s="138">
        <v>596264961</v>
      </c>
      <c r="D6" s="138">
        <v>1088196981</v>
      </c>
      <c r="E6" s="138">
        <v>197225625</v>
      </c>
      <c r="F6" s="138">
        <v>155452319.23289999</v>
      </c>
      <c r="G6" s="138">
        <v>53834088</v>
      </c>
      <c r="H6" s="138">
        <v>29341981.181220002</v>
      </c>
      <c r="I6" s="97"/>
    </row>
    <row r="7" spans="1:9" x14ac:dyDescent="0.25">
      <c r="A7" s="136">
        <v>4</v>
      </c>
      <c r="B7" s="137" t="s">
        <v>341</v>
      </c>
      <c r="C7" s="138">
        <v>246171772.54689997</v>
      </c>
      <c r="D7" s="138">
        <v>196870438.0783</v>
      </c>
      <c r="E7" s="138">
        <v>249475460.55298746</v>
      </c>
      <c r="F7" s="138">
        <v>223178018.3398</v>
      </c>
      <c r="G7" s="138">
        <v>77343439.375534877</v>
      </c>
      <c r="H7" s="138">
        <v>35681829.276699997</v>
      </c>
      <c r="I7" s="97"/>
    </row>
    <row r="8" spans="1:9" x14ac:dyDescent="0.25">
      <c r="A8" s="136">
        <v>5</v>
      </c>
      <c r="B8" s="137" t="s">
        <v>159</v>
      </c>
      <c r="C8" s="138">
        <v>3738429167.0245004</v>
      </c>
      <c r="D8" s="138">
        <v>4869639913.823</v>
      </c>
      <c r="E8" s="138">
        <v>1550809761.081501</v>
      </c>
      <c r="F8" s="138">
        <v>1623192959.5080755</v>
      </c>
      <c r="G8" s="138">
        <v>482724586.73337841</v>
      </c>
      <c r="H8" s="138">
        <v>513938993.09311187</v>
      </c>
      <c r="I8" s="97"/>
    </row>
    <row r="9" spans="1:9" x14ac:dyDescent="0.25">
      <c r="A9" s="136">
        <v>6</v>
      </c>
      <c r="B9" s="137" t="s">
        <v>15</v>
      </c>
      <c r="C9" s="138">
        <v>111139036</v>
      </c>
      <c r="D9" s="138">
        <v>112640997</v>
      </c>
      <c r="E9" s="138">
        <v>68442963</v>
      </c>
      <c r="F9" s="138">
        <v>62205250</v>
      </c>
      <c r="G9" s="138">
        <v>25383079</v>
      </c>
      <c r="H9" s="138">
        <v>23169020.379999999</v>
      </c>
      <c r="I9" s="97"/>
    </row>
    <row r="10" spans="1:9" x14ac:dyDescent="0.25">
      <c r="A10" s="136">
        <v>7</v>
      </c>
      <c r="B10" s="137" t="s">
        <v>405</v>
      </c>
      <c r="C10" s="138">
        <v>4150623670.6849999</v>
      </c>
      <c r="D10" s="138">
        <v>3800620766.6041999</v>
      </c>
      <c r="E10" s="138">
        <v>244488092.90099999</v>
      </c>
      <c r="F10" s="138">
        <v>264327294.4048</v>
      </c>
      <c r="G10" s="138">
        <v>22107117.039999999</v>
      </c>
      <c r="H10" s="138">
        <v>55128691.327600002</v>
      </c>
      <c r="I10" s="97"/>
    </row>
    <row r="11" spans="1:9" x14ac:dyDescent="0.25">
      <c r="A11" s="136">
        <v>8</v>
      </c>
      <c r="B11" s="137" t="s">
        <v>406</v>
      </c>
      <c r="C11" s="138">
        <v>8575977557.6999998</v>
      </c>
      <c r="D11" s="138">
        <v>2634833542</v>
      </c>
      <c r="E11" s="138">
        <v>353397512.73000002</v>
      </c>
      <c r="F11" s="138">
        <v>273583505.51999998</v>
      </c>
      <c r="G11" s="138">
        <v>61068175.390000001</v>
      </c>
      <c r="H11" s="138">
        <v>71656099.120000005</v>
      </c>
      <c r="I11" s="97"/>
    </row>
    <row r="12" spans="1:9" x14ac:dyDescent="0.25">
      <c r="A12" s="136">
        <v>9</v>
      </c>
      <c r="B12" s="140" t="s">
        <v>44</v>
      </c>
      <c r="C12" s="138">
        <v>31336191762</v>
      </c>
      <c r="D12" s="138">
        <v>29040009725</v>
      </c>
      <c r="E12" s="138">
        <v>3707109084</v>
      </c>
      <c r="F12" s="138">
        <v>3346118096</v>
      </c>
      <c r="G12" s="138">
        <v>126438064</v>
      </c>
      <c r="H12" s="138">
        <v>419090161</v>
      </c>
      <c r="I12" s="97"/>
    </row>
    <row r="13" spans="1:9" x14ac:dyDescent="0.25">
      <c r="A13" s="136">
        <v>10</v>
      </c>
      <c r="B13" s="140" t="s">
        <v>318</v>
      </c>
      <c r="C13" s="138">
        <v>1912052219.3332</v>
      </c>
      <c r="D13" s="138">
        <v>1333961274.9590001</v>
      </c>
      <c r="E13" s="138">
        <v>1381902944.3529</v>
      </c>
      <c r="F13" s="138">
        <v>862118975.74790001</v>
      </c>
      <c r="G13" s="138">
        <v>123519596.9931044</v>
      </c>
      <c r="H13" s="138">
        <v>133517262.33070001</v>
      </c>
      <c r="I13" s="97"/>
    </row>
    <row r="14" spans="1:9" x14ac:dyDescent="0.25">
      <c r="A14" s="136"/>
      <c r="B14" s="259" t="s">
        <v>358</v>
      </c>
      <c r="C14" s="247">
        <f t="shared" ref="C14:H14" si="0">SUM(C4:C13)</f>
        <v>51984784360.509598</v>
      </c>
      <c r="D14" s="247">
        <f t="shared" si="0"/>
        <v>44226806218.4645</v>
      </c>
      <c r="E14" s="247">
        <f t="shared" si="0"/>
        <v>8592973509.028389</v>
      </c>
      <c r="F14" s="247">
        <f t="shared" si="0"/>
        <v>7609025502.243475</v>
      </c>
      <c r="G14" s="247">
        <f t="shared" si="0"/>
        <v>1152417247.0440176</v>
      </c>
      <c r="H14" s="247">
        <f t="shared" si="0"/>
        <v>1476633209.4293318</v>
      </c>
    </row>
    <row r="15" spans="1:9" x14ac:dyDescent="0.25">
      <c r="A15" s="141"/>
      <c r="B15" s="259" t="s">
        <v>407</v>
      </c>
      <c r="C15" s="248">
        <f>(C14/D14-1)*100</f>
        <v>17.541348348156728</v>
      </c>
      <c r="D15" s="248"/>
      <c r="E15" s="248">
        <f>(E14/F14-1)*100</f>
        <v>12.931327493840094</v>
      </c>
      <c r="F15" s="248"/>
      <c r="G15" s="248">
        <f>(G14/H14-1)*100</f>
        <v>-21.956431720143467</v>
      </c>
      <c r="H15" s="248"/>
    </row>
    <row r="16" spans="1:9" x14ac:dyDescent="0.25">
      <c r="A16" s="142" t="s">
        <v>762</v>
      </c>
      <c r="B16" s="128"/>
      <c r="C16" s="128"/>
      <c r="D16" s="128"/>
      <c r="E16" s="128"/>
      <c r="F16" s="128"/>
      <c r="G16" s="128"/>
      <c r="H16" s="128"/>
    </row>
    <row r="17" spans="1:8" x14ac:dyDescent="0.25">
      <c r="A17" s="142" t="s">
        <v>546</v>
      </c>
      <c r="B17" s="128"/>
      <c r="C17" s="128"/>
      <c r="D17" s="128"/>
      <c r="E17" s="128"/>
      <c r="F17" s="128"/>
      <c r="G17" s="128"/>
      <c r="H17" s="128"/>
    </row>
    <row r="18" spans="1:8" x14ac:dyDescent="0.25">
      <c r="A18" s="498" t="s">
        <v>2</v>
      </c>
      <c r="B18" s="498"/>
      <c r="C18" s="498"/>
      <c r="D18" s="498"/>
      <c r="E18" s="498"/>
      <c r="F18" s="498"/>
      <c r="G18" s="498"/>
      <c r="H18" s="498"/>
    </row>
    <row r="19" spans="1:8" x14ac:dyDescent="0.25">
      <c r="A19" s="504"/>
      <c r="B19" s="498" t="s">
        <v>326</v>
      </c>
      <c r="C19" s="365">
        <v>2020</v>
      </c>
      <c r="D19" s="365">
        <v>2019</v>
      </c>
      <c r="E19" s="365">
        <v>2020</v>
      </c>
      <c r="F19" s="365">
        <v>2019</v>
      </c>
      <c r="G19" s="365">
        <v>2020</v>
      </c>
      <c r="H19" s="365">
        <v>2019</v>
      </c>
    </row>
    <row r="20" spans="1:8" x14ac:dyDescent="0.25">
      <c r="A20" s="504"/>
      <c r="B20" s="498"/>
      <c r="C20" s="498" t="s">
        <v>409</v>
      </c>
      <c r="D20" s="498"/>
      <c r="E20" s="498" t="s">
        <v>410</v>
      </c>
      <c r="F20" s="498"/>
      <c r="G20" s="498" t="s">
        <v>411</v>
      </c>
      <c r="H20" s="498"/>
    </row>
    <row r="21" spans="1:8" x14ac:dyDescent="0.25">
      <c r="A21" s="136">
        <v>1</v>
      </c>
      <c r="B21" s="137" t="s">
        <v>330</v>
      </c>
      <c r="C21" s="138">
        <v>307545.3291456619</v>
      </c>
      <c r="D21" s="138">
        <v>261374.64439755247</v>
      </c>
      <c r="E21" s="138">
        <v>301213.14036181656</v>
      </c>
      <c r="F21" s="138">
        <v>275867.63099093048</v>
      </c>
      <c r="G21" s="138">
        <v>44160.806015910377</v>
      </c>
      <c r="H21" s="138">
        <v>43519.273117428209</v>
      </c>
    </row>
    <row r="22" spans="1:8" ht="24" x14ac:dyDescent="0.25">
      <c r="A22" s="136">
        <v>2</v>
      </c>
      <c r="B22" s="139" t="s">
        <v>601</v>
      </c>
      <c r="C22" s="138">
        <v>19282.491629666278</v>
      </c>
      <c r="D22" s="138">
        <v>18166.954300657402</v>
      </c>
      <c r="E22" s="138">
        <v>5275.0928590451967</v>
      </c>
      <c r="F22" s="138">
        <v>5028.9753142691397</v>
      </c>
      <c r="G22" s="138">
        <v>1588.3555600748464</v>
      </c>
      <c r="H22" s="138">
        <v>1511.0268271586513</v>
      </c>
    </row>
    <row r="23" spans="1:8" x14ac:dyDescent="0.25">
      <c r="A23" s="136"/>
      <c r="B23" s="259" t="s">
        <v>358</v>
      </c>
      <c r="C23" s="247">
        <f>SUM(C21:C22)</f>
        <v>326827.8207753282</v>
      </c>
      <c r="D23" s="247">
        <f t="shared" ref="D23:H23" si="1">SUM(D21:D22)</f>
        <v>279541.59869820985</v>
      </c>
      <c r="E23" s="247">
        <f t="shared" si="1"/>
        <v>306488.23322086176</v>
      </c>
      <c r="F23" s="247">
        <f t="shared" si="1"/>
        <v>280896.60630519962</v>
      </c>
      <c r="G23" s="247">
        <f t="shared" si="1"/>
        <v>45749.161575985221</v>
      </c>
      <c r="H23" s="247">
        <f t="shared" si="1"/>
        <v>45030.299944586863</v>
      </c>
    </row>
    <row r="24" spans="1:8" x14ac:dyDescent="0.25">
      <c r="A24" s="141"/>
      <c r="B24" s="259" t="s">
        <v>407</v>
      </c>
      <c r="C24" s="248">
        <f>(C23/D23-1)*100</f>
        <v>16.915629837320935</v>
      </c>
      <c r="D24" s="248"/>
      <c r="E24" s="248">
        <f t="shared" ref="E24" si="2">(E23/F23-1)*100</f>
        <v>9.110692810526988</v>
      </c>
      <c r="F24" s="248"/>
      <c r="G24" s="248">
        <f t="shared" ref="G24" si="3">(G23/H23-1)*100</f>
        <v>1.5963953877344172</v>
      </c>
      <c r="H24" s="248"/>
    </row>
    <row r="25" spans="1:8" x14ac:dyDescent="0.25">
      <c r="A25" s="35" t="s">
        <v>763</v>
      </c>
    </row>
  </sheetData>
  <mergeCells count="12">
    <mergeCell ref="A1:H1"/>
    <mergeCell ref="A19:A20"/>
    <mergeCell ref="B19:B20"/>
    <mergeCell ref="C20:D20"/>
    <mergeCell ref="E20:F20"/>
    <mergeCell ref="G20:H20"/>
    <mergeCell ref="A18:H18"/>
    <mergeCell ref="A2:A3"/>
    <mergeCell ref="B2:B3"/>
    <mergeCell ref="C3:D3"/>
    <mergeCell ref="E3:F3"/>
    <mergeCell ref="G3:H3"/>
  </mergeCells>
  <hyperlinks>
    <hyperlink ref="I1" r:id="rId1" location="TOC!A1"/>
  </hyperlinks>
  <printOptions gridLines="1"/>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41</vt:i4>
      </vt:variant>
    </vt:vector>
  </HeadingPairs>
  <TitlesOfParts>
    <vt:vector size="75" baseType="lpstr">
      <vt:lpstr>TOC</vt:lpstr>
      <vt:lpstr>Disclaimer</vt:lpstr>
      <vt:lpstr>Acronyms </vt:lpstr>
      <vt:lpstr>1a</vt:lpstr>
      <vt:lpstr>1b</vt:lpstr>
      <vt:lpstr>2</vt:lpstr>
      <vt:lpstr>3</vt:lpstr>
      <vt:lpstr>4</vt:lpstr>
      <vt:lpstr>5</vt:lpstr>
      <vt:lpstr>6</vt:lpstr>
      <vt:lpstr>7a</vt:lpstr>
      <vt:lpstr>7b</vt:lpstr>
      <vt:lpstr>8</vt:lpstr>
      <vt:lpstr>9</vt:lpstr>
      <vt:lpstr>10a</vt:lpstr>
      <vt:lpstr>10b</vt:lpstr>
      <vt:lpstr>11</vt:lpstr>
      <vt:lpstr>12</vt:lpstr>
      <vt:lpstr>13</vt:lpstr>
      <vt:lpstr>14</vt:lpstr>
      <vt:lpstr>15</vt:lpstr>
      <vt:lpstr>16</vt:lpstr>
      <vt:lpstr>17a</vt:lpstr>
      <vt:lpstr>17b</vt:lpstr>
      <vt:lpstr>18</vt:lpstr>
      <vt:lpstr>19</vt:lpstr>
      <vt:lpstr>20</vt:lpstr>
      <vt:lpstr>21</vt:lpstr>
      <vt:lpstr>22</vt:lpstr>
      <vt:lpstr>23</vt:lpstr>
      <vt:lpstr>24</vt:lpstr>
      <vt:lpstr>25</vt:lpstr>
      <vt:lpstr>26</vt:lpstr>
      <vt:lpstr>27</vt:lpstr>
      <vt:lpstr>'10a'!_Ref305586136</vt:lpstr>
      <vt:lpstr>'1b'!_Toc366747756</vt:lpstr>
      <vt:lpstr>'16'!_Toc366747774</vt:lpstr>
      <vt:lpstr>'17a'!_Toc366747775</vt:lpstr>
      <vt:lpstr>'18'!_Toc366747776</vt:lpstr>
      <vt:lpstr>'4'!_Toc368990331</vt:lpstr>
      <vt:lpstr>'10a'!Print_Area</vt:lpstr>
      <vt:lpstr>'10b'!Print_Area</vt:lpstr>
      <vt:lpstr>'11'!Print_Area</vt:lpstr>
      <vt:lpstr>'12'!Print_Area</vt:lpstr>
      <vt:lpstr>'13'!Print_Area</vt:lpstr>
      <vt:lpstr>'14'!Print_Area</vt:lpstr>
      <vt:lpstr>'15'!Print_Area</vt:lpstr>
      <vt:lpstr>'16'!Print_Area</vt:lpstr>
      <vt:lpstr>'17a'!Print_Area</vt:lpstr>
      <vt:lpstr>'17b'!Print_Area</vt:lpstr>
      <vt:lpstr>'18'!Print_Area</vt:lpstr>
      <vt:lpstr>'19'!Print_Area</vt:lpstr>
      <vt:lpstr>'1a'!Print_Area</vt:lpstr>
      <vt:lpstr>'1b'!Print_Area</vt:lpstr>
      <vt:lpstr>'2'!Print_Area</vt:lpstr>
      <vt:lpstr>'20'!Print_Area</vt:lpstr>
      <vt:lpstr>'21'!Print_Area</vt:lpstr>
      <vt:lpstr>'22'!Print_Area</vt:lpstr>
      <vt:lpstr>'23'!Print_Area</vt:lpstr>
      <vt:lpstr>'24'!Print_Area</vt:lpstr>
      <vt:lpstr>'25'!Print_Area</vt:lpstr>
      <vt:lpstr>'26'!Print_Area</vt:lpstr>
      <vt:lpstr>'27'!Print_Area</vt:lpstr>
      <vt:lpstr>'3'!Print_Area</vt:lpstr>
      <vt:lpstr>'4'!Print_Area</vt:lpstr>
      <vt:lpstr>'5'!Print_Area</vt:lpstr>
      <vt:lpstr>'6'!Print_Area</vt:lpstr>
      <vt:lpstr>'7a'!Print_Area</vt:lpstr>
      <vt:lpstr>'7b'!Print_Area</vt:lpstr>
      <vt:lpstr>'8'!Print_Area</vt:lpstr>
      <vt:lpstr>'9'!Print_Area</vt:lpstr>
      <vt:lpstr>'Acronyms '!Print_Area</vt:lpstr>
      <vt:lpstr>Disclaimer!Print_Area</vt:lpstr>
      <vt:lpstr>TOC!Print_Area</vt:lpstr>
      <vt:lpstr>'3'!Print_Titles</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JOKHOO Kishan</dc:creator>
  <cp:lastModifiedBy>JOKHOO Kishan</cp:lastModifiedBy>
  <cp:lastPrinted>2021-12-03T09:02:03Z</cp:lastPrinted>
  <dcterms:created xsi:type="dcterms:W3CDTF">2020-12-09T12:52:18Z</dcterms:created>
  <dcterms:modified xsi:type="dcterms:W3CDTF">2022-10-20T07:44:26Z</dcterms:modified>
</cp:coreProperties>
</file>