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jokhoo\Desktop\ASB\"/>
    </mc:Choice>
  </mc:AlternateContent>
  <bookViews>
    <workbookView xWindow="0" yWindow="0" windowWidth="23040" windowHeight="9195" tabRatio="936"/>
  </bookViews>
  <sheets>
    <sheet name="TOC" sheetId="1" r:id="rId1"/>
    <sheet name="Disclaimer" sheetId="37" r:id="rId2"/>
    <sheet name="Acronyms " sheetId="38" r:id="rId3"/>
    <sheet name="1a" sheetId="40" r:id="rId4"/>
    <sheet name="1b" sheetId="41" r:id="rId5"/>
    <sheet name="2" sheetId="46" r:id="rId6"/>
    <sheet name="3" sheetId="47" r:id="rId7"/>
    <sheet name="4" sheetId="48" r:id="rId8"/>
    <sheet name="5" sheetId="49" r:id="rId9"/>
    <sheet name="6" sheetId="42" r:id="rId10"/>
    <sheet name="7a" sheetId="43" r:id="rId11"/>
    <sheet name="7b" sheetId="44" r:id="rId12"/>
    <sheet name="8" sheetId="50" r:id="rId13"/>
    <sheet name="9" sheetId="51" r:id="rId14"/>
    <sheet name="10a" sheetId="52" r:id="rId15"/>
    <sheet name="10b" sheetId="53" r:id="rId16"/>
    <sheet name="11" sheetId="54" r:id="rId17"/>
    <sheet name="12" sheetId="56" r:id="rId18"/>
    <sheet name="13" sheetId="57" r:id="rId19"/>
    <sheet name="14" sheetId="58" r:id="rId20"/>
    <sheet name="15" sheetId="45" r:id="rId21"/>
    <sheet name="16" sheetId="59" r:id="rId22"/>
    <sheet name="17a" sheetId="60" r:id="rId23"/>
    <sheet name="17b" sheetId="61" r:id="rId24"/>
    <sheet name="18" sheetId="62" r:id="rId25"/>
    <sheet name="19" sheetId="63" r:id="rId26"/>
    <sheet name="20" sheetId="64" r:id="rId27"/>
    <sheet name="21" sheetId="65" r:id="rId28"/>
    <sheet name="22" sheetId="66" r:id="rId29"/>
    <sheet name="23" sheetId="67" r:id="rId30"/>
    <sheet name="24" sheetId="68" r:id="rId31"/>
    <sheet name="25" sheetId="69" r:id="rId32"/>
    <sheet name="26" sheetId="70" r:id="rId33"/>
    <sheet name="27" sheetId="71" r:id="rId34"/>
  </sheets>
  <definedNames>
    <definedName name="_xlnm._FilterDatabase" localSheetId="5" hidden="1">'2'!$A$4:$E$4</definedName>
    <definedName name="_xlnm._FilterDatabase" localSheetId="6" hidden="1">'3'!$A$2:$E$156</definedName>
    <definedName name="_Toc366747756" localSheetId="4">'1b'!$A$1</definedName>
    <definedName name="_Toc366747774" localSheetId="21">'16'!$A$1</definedName>
    <definedName name="_Toc366747775" localSheetId="22">'17a'!$A$1</definedName>
    <definedName name="_Toc366747776" localSheetId="23">'17b'!$A$1</definedName>
    <definedName name="_Toc368990331" localSheetId="7">'4'!$A$1</definedName>
    <definedName name="_xlnm.Print_Area" localSheetId="14">'10a'!$A$1:$D$14</definedName>
    <definedName name="_xlnm.Print_Area" localSheetId="15">'10b'!$A$1:$D$21</definedName>
    <definedName name="_xlnm.Print_Area" localSheetId="16">'11'!$A$1:$D$19</definedName>
    <definedName name="_xlnm.Print_Area" localSheetId="17">'12'!$A$1:$E$24</definedName>
    <definedName name="_xlnm.Print_Area" localSheetId="18">'13'!$A$1:$I$41</definedName>
    <definedName name="_xlnm.Print_Area" localSheetId="19">'14'!$A$1:$E$22</definedName>
    <definedName name="_xlnm.Print_Area" localSheetId="20">'15'!$A$1:$D$41</definedName>
    <definedName name="_xlnm.Print_Area" localSheetId="21">'16'!$A$1:$D$50</definedName>
    <definedName name="_xlnm.Print_Area" localSheetId="22">'17a'!$A$1:$E$64</definedName>
    <definedName name="_xlnm.Print_Area" localSheetId="23">'17b'!$A$1:$K$39</definedName>
    <definedName name="_xlnm.Print_Area" localSheetId="24">'18'!$A$1:$I$40</definedName>
    <definedName name="_xlnm.Print_Area" localSheetId="25">'19'!$A$1:$I$41</definedName>
    <definedName name="_xlnm.Print_Area" localSheetId="3">'1a'!$A$1:$D$157</definedName>
    <definedName name="_xlnm.Print_Area" localSheetId="4">'1b'!$A$1:$K$61</definedName>
    <definedName name="_xlnm.Print_Area" localSheetId="5">'2'!$A$1:$E$148</definedName>
    <definedName name="_xlnm.Print_Area" localSheetId="26">'20'!$A$1:$I$43</definedName>
    <definedName name="_xlnm.Print_Area" localSheetId="27">'21'!$A$1:$D$36</definedName>
    <definedName name="_xlnm.Print_Area" localSheetId="28">'22'!$A$1:$J$40</definedName>
    <definedName name="_xlnm.Print_Area" localSheetId="29">'23'!$A$1:$D$42</definedName>
    <definedName name="_xlnm.Print_Area" localSheetId="30">'24'!$A$1:$D$34</definedName>
    <definedName name="_xlnm.Print_Area" localSheetId="31">'25'!$A$1:$D$36</definedName>
    <definedName name="_xlnm.Print_Area" localSheetId="32">'26'!$A$1:$D$33</definedName>
    <definedName name="_xlnm.Print_Area" localSheetId="33">'27'!$A$1:$D$33</definedName>
    <definedName name="_xlnm.Print_Area" localSheetId="6">'3'!$A$1:$E$156</definedName>
    <definedName name="_xlnm.Print_Area" localSheetId="7">'4'!$A$1:$K$31</definedName>
    <definedName name="_xlnm.Print_Area" localSheetId="8">'5'!$A$1:$H$25</definedName>
    <definedName name="_xlnm.Print_Area" localSheetId="9">'6'!$A$1:$E$16</definedName>
    <definedName name="_xlnm.Print_Area" localSheetId="10">'7a'!$B$1:$O$34</definedName>
    <definedName name="_xlnm.Print_Area" localSheetId="11">'7b'!$A$1:$O$28</definedName>
    <definedName name="_xlnm.Print_Area" localSheetId="12">'8'!$A$1:$D$23</definedName>
    <definedName name="_xlnm.Print_Area" localSheetId="13">'9'!$A$1:$J$22</definedName>
    <definedName name="_xlnm.Print_Area" localSheetId="2">'Acronyms '!$A$1:$B$20</definedName>
    <definedName name="_xlnm.Print_Area" localSheetId="1">Disclaimer!$A$1:$A$6</definedName>
    <definedName name="_xlnm.Print_Area" localSheetId="0">TOC!$A$1:$A$37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62" l="1"/>
  <c r="D32" i="62"/>
  <c r="D30" i="62"/>
  <c r="D28" i="62"/>
  <c r="D26" i="62"/>
  <c r="D24" i="62"/>
  <c r="D20" i="62"/>
  <c r="D18" i="62"/>
  <c r="D16" i="62"/>
  <c r="D12" i="62"/>
  <c r="D34" i="62" l="1"/>
  <c r="D10" i="62"/>
  <c r="D14" i="62"/>
  <c r="D8" i="62"/>
  <c r="D22" i="62"/>
  <c r="K37" i="61" l="1"/>
  <c r="J37" i="61"/>
  <c r="I37" i="61"/>
  <c r="H37" i="61"/>
  <c r="G37" i="61"/>
  <c r="F37" i="61"/>
  <c r="K33" i="61"/>
  <c r="J33" i="61"/>
  <c r="I33" i="61"/>
  <c r="H33" i="61"/>
  <c r="G33" i="61"/>
  <c r="F33" i="61"/>
  <c r="H28" i="61"/>
  <c r="G28" i="61"/>
  <c r="H24" i="61"/>
  <c r="H10" i="61"/>
  <c r="H6" i="61"/>
  <c r="C9" i="54" l="1"/>
  <c r="D7" i="54"/>
  <c r="D6" i="54"/>
  <c r="D5" i="54"/>
  <c r="C3" i="54"/>
  <c r="D4" i="54"/>
  <c r="B9" i="54" l="1"/>
  <c r="D9" i="54" s="1"/>
  <c r="B3" i="54"/>
  <c r="D3" i="54" s="1"/>
  <c r="B3" i="53" l="1"/>
  <c r="C3" i="53"/>
  <c r="D5" i="53"/>
  <c r="D6" i="53"/>
  <c r="D7" i="53"/>
  <c r="D8" i="53"/>
  <c r="D9" i="53"/>
  <c r="D10" i="53"/>
  <c r="D11" i="53"/>
  <c r="D13" i="53"/>
  <c r="B12" i="53"/>
  <c r="D15" i="53"/>
  <c r="C12" i="53"/>
  <c r="D16" i="53"/>
  <c r="D17" i="53"/>
  <c r="D18" i="53"/>
  <c r="D19" i="53"/>
  <c r="D20" i="53"/>
  <c r="D12" i="53" l="1"/>
  <c r="D3" i="53"/>
  <c r="D14" i="53"/>
  <c r="D4" i="53"/>
  <c r="D13" i="52" l="1"/>
  <c r="D12" i="52"/>
  <c r="D11" i="52"/>
  <c r="C9" i="52"/>
  <c r="D10" i="52"/>
  <c r="D7" i="52"/>
  <c r="D6" i="52"/>
  <c r="D5" i="52"/>
  <c r="D4" i="52"/>
  <c r="B3" i="52"/>
  <c r="C3" i="52"/>
  <c r="D3" i="52" l="1"/>
  <c r="B9" i="52"/>
  <c r="D9" i="52" s="1"/>
  <c r="K22" i="48" l="1"/>
  <c r="K23" i="48" s="1"/>
  <c r="J22" i="48"/>
  <c r="J23" i="48" s="1"/>
  <c r="E22" i="48"/>
  <c r="D22" i="48"/>
  <c r="K6" i="48"/>
  <c r="J6" i="48"/>
  <c r="E6" i="48"/>
  <c r="D6" i="48"/>
  <c r="D23" i="48" l="1"/>
  <c r="E23" i="48"/>
  <c r="E16" i="42"/>
  <c r="D16" i="42"/>
  <c r="C16" i="42"/>
  <c r="B16" i="42"/>
  <c r="D5" i="42"/>
  <c r="B5" i="42"/>
</calcChain>
</file>

<file path=xl/sharedStrings.xml><?xml version="1.0" encoding="utf-8"?>
<sst xmlns="http://schemas.openxmlformats.org/spreadsheetml/2006/main" count="2680" uniqueCount="956">
  <si>
    <t xml:space="preserve">Table 2 – Breakdown of Licensees under Domestic Regime </t>
  </si>
  <si>
    <t xml:space="preserve">Table 3 – Breakdown of Licensed Entities holding a Global Business Licence </t>
  </si>
  <si>
    <t xml:space="preserve">Table 5b – Financial Performance of Corporate and Trust Service Providers </t>
  </si>
  <si>
    <t>Code</t>
  </si>
  <si>
    <t>Financial Service Providers / Activities</t>
  </si>
  <si>
    <t xml:space="preserve">Relevant Section of  Financial Services Act 2007 </t>
  </si>
  <si>
    <t>Licence</t>
  </si>
  <si>
    <t>FS-1.1</t>
  </si>
  <si>
    <t>Assets Management</t>
  </si>
  <si>
    <t>S 14</t>
  </si>
  <si>
    <t>FS-1.2</t>
  </si>
  <si>
    <t>Distribution of Financial Products</t>
  </si>
  <si>
    <t>FS-1.3</t>
  </si>
  <si>
    <t>Pension Scheme Administrator</t>
  </si>
  <si>
    <t>FS-1.5</t>
  </si>
  <si>
    <t>Registrar and Transfer Agent</t>
  </si>
  <si>
    <t>FS-1.6</t>
  </si>
  <si>
    <t>Treasury Management</t>
  </si>
  <si>
    <t>FS-1.7</t>
  </si>
  <si>
    <t>Custodian Services (non-CIS)</t>
  </si>
  <si>
    <t>FS-1.8</t>
  </si>
  <si>
    <t>Global Headquarters Administration</t>
  </si>
  <si>
    <t>FS-1.9</t>
  </si>
  <si>
    <t>Global Treasury Activities</t>
  </si>
  <si>
    <t>FS-1.10</t>
  </si>
  <si>
    <t>Global Legal Advisory Services</t>
  </si>
  <si>
    <t>S 77A</t>
  </si>
  <si>
    <t>FS-1.11</t>
  </si>
  <si>
    <t>Funeral Scheme Management</t>
  </si>
  <si>
    <t>FS-1.14</t>
  </si>
  <si>
    <t>Custodian services (digital asset)</t>
  </si>
  <si>
    <t>FS-1.15</t>
  </si>
  <si>
    <t>FS-1.16</t>
  </si>
  <si>
    <t>FS-1.17</t>
  </si>
  <si>
    <t>Peer to Peer Lending</t>
  </si>
  <si>
    <t>Specialised Financial Services / Institutions</t>
  </si>
  <si>
    <t xml:space="preserve">Relevant Section of Financial Services Act 2007 </t>
  </si>
  <si>
    <t>FS-2.3</t>
  </si>
  <si>
    <t>Credit Finance</t>
  </si>
  <si>
    <t>FS-2.4</t>
  </si>
  <si>
    <t>Factoring</t>
  </si>
  <si>
    <t>FS-2.5</t>
  </si>
  <si>
    <t>Leasing</t>
  </si>
  <si>
    <t>FS-2.7</t>
  </si>
  <si>
    <t>Actuarial Services</t>
  </si>
  <si>
    <t>FS-2.8</t>
  </si>
  <si>
    <t>Credit Rating Agencies / Rating Agencies</t>
  </si>
  <si>
    <t>FS-2.9</t>
  </si>
  <si>
    <t>Payment Intermediary Services</t>
  </si>
  <si>
    <t>FS-2.10</t>
  </si>
  <si>
    <t>Representative Office (for financial services provided by a person established in a  foreign jurisdiction)</t>
  </si>
  <si>
    <t>FS-2.11</t>
  </si>
  <si>
    <t>Other Financial Business Activity</t>
  </si>
  <si>
    <t>Corporate and Trust Service Providers</t>
  </si>
  <si>
    <t>FS-3.1A</t>
  </si>
  <si>
    <t>Management Licence</t>
  </si>
  <si>
    <t>S 77</t>
  </si>
  <si>
    <t>FS-3.1B</t>
  </si>
  <si>
    <t>Management Licence (Qualified / Corporate Trustee only)</t>
  </si>
  <si>
    <t>FS-3.2</t>
  </si>
  <si>
    <t>Nominee Company (Approval)</t>
  </si>
  <si>
    <t>S 78</t>
  </si>
  <si>
    <t>Self-Regulatory Organisations (SROs)</t>
  </si>
  <si>
    <t>Declaration /Recognition</t>
  </si>
  <si>
    <t>FS-5.1</t>
  </si>
  <si>
    <t>SRO</t>
  </si>
  <si>
    <t>S 33</t>
  </si>
  <si>
    <t>Investment Banking</t>
  </si>
  <si>
    <t>FS-6.1</t>
  </si>
  <si>
    <t>Investment Banking Licence</t>
  </si>
  <si>
    <t>Providers of Market Infrastructure</t>
  </si>
  <si>
    <t>SEC-1.1</t>
  </si>
  <si>
    <t>Securities Exchange</t>
  </si>
  <si>
    <t>S 9</t>
  </si>
  <si>
    <t>SEC-1.2</t>
  </si>
  <si>
    <t>Clearing and Settlement Facility</t>
  </si>
  <si>
    <t>S 10</t>
  </si>
  <si>
    <t>SEC-1.3</t>
  </si>
  <si>
    <t>Securities Trading Systems</t>
  </si>
  <si>
    <t>S 11</t>
  </si>
  <si>
    <t>Reporting Issuer</t>
  </si>
  <si>
    <t>Relevant Enactment</t>
  </si>
  <si>
    <t>Registration</t>
  </si>
  <si>
    <t>SEC-4.4</t>
  </si>
  <si>
    <t>S 86 of Securities Act and Rule 3 of Securities (Disclosure Obligations of Reporting Issuers) Rules 2007</t>
  </si>
  <si>
    <t>Securities or Capital Market Intermediaries</t>
  </si>
  <si>
    <t>Relevant Section of Securities Act 2005</t>
  </si>
  <si>
    <t>SEC-2.1A</t>
  </si>
  <si>
    <t>Investment Dealer (Full Service Dealer including Underwriting)</t>
  </si>
  <si>
    <t>S 29 and S 53</t>
  </si>
  <si>
    <t>SEC-2.1B</t>
  </si>
  <si>
    <t>Investment Dealer (Full Service Dealer excluding Underwriting)</t>
  </si>
  <si>
    <t>S 29</t>
  </si>
  <si>
    <t>SEC-2.1C</t>
  </si>
  <si>
    <t>SEC-2.2</t>
  </si>
  <si>
    <t>Investment Dealer (Broker)</t>
  </si>
  <si>
    <t>SEC-2.3</t>
  </si>
  <si>
    <t>Investment Dealer (Discount Broker)</t>
  </si>
  <si>
    <t>SEC-2.4</t>
  </si>
  <si>
    <t>Investment Adviser (Unrestricted)</t>
  </si>
  <si>
    <t>S 30</t>
  </si>
  <si>
    <t>SEC-2.5</t>
  </si>
  <si>
    <t>Investment Adviser (Restricted)</t>
  </si>
  <si>
    <t>SEC-2.5A</t>
  </si>
  <si>
    <t>Investment Adviser (Corporate Finance Advisory)</t>
  </si>
  <si>
    <t>SEC-2.6A</t>
  </si>
  <si>
    <t>Representative of Investment Dealer (Full Service Dealer) Type 1</t>
  </si>
  <si>
    <t>SEC-2.6B</t>
  </si>
  <si>
    <t>Representative of Investment Dealer (Full Service Dealer) Type 2</t>
  </si>
  <si>
    <t>SEC-2.6C</t>
  </si>
  <si>
    <t>Representative of Investment Dealer (Full Service Dealer) Type 3</t>
  </si>
  <si>
    <t>SEC-2.6D</t>
  </si>
  <si>
    <t>Representative of Investment Dealer (Broker) Type 1</t>
  </si>
  <si>
    <t>SEC-2.6E</t>
  </si>
  <si>
    <t>Representative of Investment Dealer (Broker) Type 2</t>
  </si>
  <si>
    <t>SEC-2.6F</t>
  </si>
  <si>
    <t>Representative of Investment Dealer (Discount Broker)</t>
  </si>
  <si>
    <t>SEC-2.7A</t>
  </si>
  <si>
    <t>Representative of Investment Adviser (Unrestricted)</t>
  </si>
  <si>
    <t>SEC-2.7B</t>
  </si>
  <si>
    <t>Representative of Investment Adviser (Restricted)</t>
  </si>
  <si>
    <t>SEC-2.7C</t>
  </si>
  <si>
    <t>Representative of Investment Adviser (Corporate Finance Advisory)</t>
  </si>
  <si>
    <t>SEC-2.6Cv</t>
  </si>
  <si>
    <t>Representative of Investment Dealer (Derivatives)</t>
  </si>
  <si>
    <t>Investment Dealers-Government of Mauritius/Bank of Mauritius Securities</t>
  </si>
  <si>
    <t>SEC-3.0</t>
  </si>
  <si>
    <t>Investment Dealer (Government of Mauritius Securities and Bank of Mauritius Securities Segment)</t>
  </si>
  <si>
    <t>Collective Investment Schemes and Closed-end Funds</t>
  </si>
  <si>
    <t>Authorised /Recognised /Approved</t>
  </si>
  <si>
    <t>Collective Investment Scheme (CIS)</t>
  </si>
  <si>
    <t>SEC-3.1A</t>
  </si>
  <si>
    <t>CIS (Single fund)</t>
  </si>
  <si>
    <t>S 97</t>
  </si>
  <si>
    <t>SEC-3.1Bv</t>
  </si>
  <si>
    <t>CIS (having more than 1 fund)</t>
  </si>
  <si>
    <t>SEC-3.1Cv</t>
  </si>
  <si>
    <t>CIS (Protected Cell Company)</t>
  </si>
  <si>
    <t>Closed-end Fund</t>
  </si>
  <si>
    <t>SEC-3.2A</t>
  </si>
  <si>
    <t>Closed-end fund (Single Fund)</t>
  </si>
  <si>
    <t>SEC-3.2Bv</t>
  </si>
  <si>
    <t>Closed-end fund (having more than 1 fund)</t>
  </si>
  <si>
    <t>SEC-3.2Cv</t>
  </si>
  <si>
    <t>Closed-end fund (Protected Cell Company)</t>
  </si>
  <si>
    <t>Foreign Scheme</t>
  </si>
  <si>
    <t>SEC-3.3A</t>
  </si>
  <si>
    <t>Single Fund</t>
  </si>
  <si>
    <t>S 101</t>
  </si>
  <si>
    <t>SEC-3.3B</t>
  </si>
  <si>
    <t>CIS Functionaries and Professionals</t>
  </si>
  <si>
    <t>SEC-4.1</t>
  </si>
  <si>
    <t>Custodian</t>
  </si>
  <si>
    <t>S 100</t>
  </si>
  <si>
    <t>SEC-4.2</t>
  </si>
  <si>
    <t>CIS Manager</t>
  </si>
  <si>
    <t>S 98</t>
  </si>
  <si>
    <t>SEC-4.3</t>
  </si>
  <si>
    <t>CIS Administrator (Approval)</t>
  </si>
  <si>
    <t>S 99</t>
  </si>
  <si>
    <t>Authorisation</t>
  </si>
  <si>
    <t>SEC-6.1</t>
  </si>
  <si>
    <t>S 29 (3)</t>
  </si>
  <si>
    <t>SEC-6.2</t>
  </si>
  <si>
    <t>SEC-6.3</t>
  </si>
  <si>
    <t>Foreign Investment Dealer (Broker)</t>
  </si>
  <si>
    <t>SEC-6.4</t>
  </si>
  <si>
    <t>Foreign Investment Dealer (Discount Broker)</t>
  </si>
  <si>
    <t>SEC-6.5</t>
  </si>
  <si>
    <t>Foreign Investment Dealer (Derivatives)</t>
  </si>
  <si>
    <t>Remote Custodians participating on a clearing and settlement facility licensed under the Securities Act 2005</t>
  </si>
  <si>
    <t>Recognition</t>
  </si>
  <si>
    <t>SEC-7.1</t>
  </si>
  <si>
    <t>Remote custodian</t>
  </si>
  <si>
    <t>Insurers / Reinsurers</t>
  </si>
  <si>
    <t>Relevant Section of Insurance Act 2005</t>
  </si>
  <si>
    <t>INS-1.1</t>
  </si>
  <si>
    <t>Long-Term Insurance Business</t>
  </si>
  <si>
    <t>INS-1.1Av</t>
  </si>
  <si>
    <t>Long-Term Insurance Business (Protected Cell Company)</t>
  </si>
  <si>
    <t>INS-1.2</t>
  </si>
  <si>
    <t>General Insurance Business</t>
  </si>
  <si>
    <t>INS-1.2Av</t>
  </si>
  <si>
    <t>General Insurance Business (Protected Cell Company)</t>
  </si>
  <si>
    <t>INS-1.3</t>
  </si>
  <si>
    <t>External Insurance Business</t>
  </si>
  <si>
    <t>INS-1.3Av</t>
  </si>
  <si>
    <t>External Insurance Business (Protected Cell Company)</t>
  </si>
  <si>
    <t>INS-1.4</t>
  </si>
  <si>
    <t>Professional Reinsurer</t>
  </si>
  <si>
    <t>INS-1.4Av</t>
  </si>
  <si>
    <t>Professional Reinsurer (Protected Cell Company)</t>
  </si>
  <si>
    <t>Insurance Service Providers</t>
  </si>
  <si>
    <t>INS-2.1</t>
  </si>
  <si>
    <t>Insurance Manager</t>
  </si>
  <si>
    <t>S 70</t>
  </si>
  <si>
    <t>INS-2.2A</t>
  </si>
  <si>
    <t>Insurance Agent (Company)</t>
  </si>
  <si>
    <t>INS-2.2 B</t>
  </si>
  <si>
    <t>Insurance Agent (Individual)</t>
  </si>
  <si>
    <t>INS-2.3</t>
  </si>
  <si>
    <t>Insurance Broker</t>
  </si>
  <si>
    <t>INS-2.4</t>
  </si>
  <si>
    <t>Insurance Salesperson (Registration)</t>
  </si>
  <si>
    <t>S 75</t>
  </si>
  <si>
    <t>INS-2.5</t>
  </si>
  <si>
    <t>Claims Professional</t>
  </si>
  <si>
    <t>The Trusts Act 2001</t>
  </si>
  <si>
    <t>Relevant Section of Trusts Act 2001</t>
  </si>
  <si>
    <t>TAC-1.1</t>
  </si>
  <si>
    <t>Qualified Trustee (other than a Management Company) – Authorisation</t>
  </si>
  <si>
    <t>S 2</t>
  </si>
  <si>
    <t>TAC-1.2</t>
  </si>
  <si>
    <t>Enforcer (purpose trust created by a Mauritian national only)</t>
  </si>
  <si>
    <t>S 19 and S 21</t>
  </si>
  <si>
    <t>TAC-1.3</t>
  </si>
  <si>
    <t>Successor to Enforcer (purpose trust created by a Mauritian national only)</t>
  </si>
  <si>
    <t>S 19</t>
  </si>
  <si>
    <t xml:space="preserve">Private Pension Schemes </t>
  </si>
  <si>
    <t>Relevant Section of Private Pension Schemes Act 2012</t>
  </si>
  <si>
    <t>PPS-1.1</t>
  </si>
  <si>
    <t>Pension Scheme</t>
  </si>
  <si>
    <t>PPS-1.2</t>
  </si>
  <si>
    <t>Foreign Pension Scheme</t>
  </si>
  <si>
    <t>PPS-1.3</t>
  </si>
  <si>
    <t>External Pension Scheme</t>
  </si>
  <si>
    <t>S 12</t>
  </si>
  <si>
    <t>Authorisation to administer Private Pension Schemes</t>
  </si>
  <si>
    <t>PPS-2.1</t>
  </si>
  <si>
    <t>Governing body to administer Private Pension Scheme</t>
  </si>
  <si>
    <t>S 27</t>
  </si>
  <si>
    <t>PPS-2.2</t>
  </si>
  <si>
    <t>Long-term insurer to administer Private Pension Scheme</t>
  </si>
  <si>
    <t>Relevant Section of Captive Insurance Act 2015</t>
  </si>
  <si>
    <t>CI-1.1</t>
  </si>
  <si>
    <t>Pure Captive Insurance Business</t>
  </si>
  <si>
    <t>CI-2.1</t>
  </si>
  <si>
    <t>Captive Insurance Agent</t>
  </si>
  <si>
    <t>Global Business Licence</t>
  </si>
  <si>
    <t xml:space="preserve"> Licence</t>
  </si>
  <si>
    <t>FS-4.1</t>
  </si>
  <si>
    <t>S 72</t>
  </si>
  <si>
    <t xml:space="preserve">FS-4.3 </t>
  </si>
  <si>
    <t>Authorised Company</t>
  </si>
  <si>
    <t>S 71A</t>
  </si>
  <si>
    <t>S/N</t>
  </si>
  <si>
    <t>Selected Economic Indicators of Mauritius</t>
  </si>
  <si>
    <t>Source</t>
  </si>
  <si>
    <t>Unit</t>
  </si>
  <si>
    <t>GVA at Basic Prices</t>
  </si>
  <si>
    <t>SM</t>
  </si>
  <si>
    <t>MUR Million</t>
  </si>
  <si>
    <t>GVA (Growth Rate) at Basic Prices</t>
  </si>
  <si>
    <t>%</t>
  </si>
  <si>
    <t>GVA (Growth Rate) (Exclusive of sugar)</t>
  </si>
  <si>
    <t>GDP at Market Prices</t>
  </si>
  <si>
    <t>GDP (Growth Rate) at Market Prices</t>
  </si>
  <si>
    <t>Gross National Income:</t>
  </si>
  <si>
    <t xml:space="preserve">  Excl. GBC </t>
  </si>
  <si>
    <t xml:space="preserve">  Incl. GBC</t>
  </si>
  <si>
    <t>Gross National Income Per Capita:</t>
  </si>
  <si>
    <t>MUR</t>
  </si>
  <si>
    <t>GDP Per Capita at Market Prices</t>
  </si>
  <si>
    <t xml:space="preserve">Inflation Rate </t>
  </si>
  <si>
    <t>Unemployment Rate</t>
  </si>
  <si>
    <t>Gross National Savings</t>
  </si>
  <si>
    <t>Gross National Savings as a % of GDP at Market Prices</t>
  </si>
  <si>
    <t>12a</t>
  </si>
  <si>
    <t xml:space="preserve">Foreign Direct Investment in Mauritius </t>
  </si>
  <si>
    <t>BoM</t>
  </si>
  <si>
    <t>12b</t>
  </si>
  <si>
    <t>Foreign Direct Investment in Mauritius by Financial and Insurance Activities</t>
  </si>
  <si>
    <t>13a</t>
  </si>
  <si>
    <t>Exchange Rate of the Rupee (End of Period) - Indicative Selling Rates:</t>
  </si>
  <si>
    <t>1 USD</t>
  </si>
  <si>
    <t xml:space="preserve">1 GBP </t>
  </si>
  <si>
    <t xml:space="preserve">1 EURO </t>
  </si>
  <si>
    <t xml:space="preserve">1 JPY </t>
  </si>
  <si>
    <t>1 ZAR</t>
  </si>
  <si>
    <t>13b</t>
  </si>
  <si>
    <t>Exchange Rate of the Rupee (Period Average) - Indicative Selling Rates:</t>
  </si>
  <si>
    <t>Financial And Insurance Activities (GVA-Contribution by industry group)</t>
  </si>
  <si>
    <t>Monetary Intermediation</t>
  </si>
  <si>
    <t>Finance Leasing and Other Credit Granting</t>
  </si>
  <si>
    <t>Insurance, Reinsurance and Pension Funding</t>
  </si>
  <si>
    <t xml:space="preserve">Other </t>
  </si>
  <si>
    <t xml:space="preserve">Financial and Insurance Activities (GVA- Sectoral Real Growth Rate) </t>
  </si>
  <si>
    <t>Financial And Insurance Activities (% Distribution of GVA by industry group)</t>
  </si>
  <si>
    <t>Financial And Insurance Activities (Employment in Large Establishments)*</t>
  </si>
  <si>
    <t>Financial and Insurance Activities</t>
  </si>
  <si>
    <t xml:space="preserve">of which </t>
  </si>
  <si>
    <t>Financial Leasing and other Credit Granting</t>
  </si>
  <si>
    <t>Overview of Licensed Entities</t>
  </si>
  <si>
    <t>TOTAL</t>
  </si>
  <si>
    <t>Table 3 - Breakdown of Licensed Entities holding a Global Business Licence</t>
  </si>
  <si>
    <t xml:space="preserve">Investment Banking </t>
  </si>
  <si>
    <t>Category</t>
  </si>
  <si>
    <t>FSC Licence</t>
  </si>
  <si>
    <t>Number of Licensees</t>
  </si>
  <si>
    <t>Reporting</t>
  </si>
  <si>
    <t>Management Company</t>
  </si>
  <si>
    <t>Management Company (Corporate Trustees only)</t>
  </si>
  <si>
    <t>Financial Services</t>
  </si>
  <si>
    <t xml:space="preserve">Number of Licensees </t>
  </si>
  <si>
    <t>Long Term Insurance Business</t>
  </si>
  <si>
    <t xml:space="preserve">INS-1.1 </t>
  </si>
  <si>
    <t xml:space="preserve">General Insurance Business </t>
  </si>
  <si>
    <t>Private Pension Scheme</t>
  </si>
  <si>
    <t>PPS -1.1</t>
  </si>
  <si>
    <t>Investment Dealer</t>
  </si>
  <si>
    <t>SEC-2.1A, SEC-2.1B, SEC-2.3</t>
  </si>
  <si>
    <t>Investment Adviser</t>
  </si>
  <si>
    <t>SEC-2.4 &amp; SEC-2.5</t>
  </si>
  <si>
    <t>Factoring &amp; Credit Finance</t>
  </si>
  <si>
    <t>FS-2.3 &amp; FS-2.4</t>
  </si>
  <si>
    <t xml:space="preserve">Leasing </t>
  </si>
  <si>
    <t>AGGREGATE TOTAL</t>
  </si>
  <si>
    <t>Equity</t>
  </si>
  <si>
    <t>Loans</t>
  </si>
  <si>
    <t>Assets Breakdown</t>
  </si>
  <si>
    <t>Debt Securities</t>
  </si>
  <si>
    <t>% Share</t>
  </si>
  <si>
    <t>Cash and Deposits</t>
  </si>
  <si>
    <t>NonFinancial Assets</t>
  </si>
  <si>
    <t>Receivables</t>
  </si>
  <si>
    <t>Other Assets</t>
  </si>
  <si>
    <t>TOTAL ASSETS</t>
  </si>
  <si>
    <t>Total</t>
  </si>
  <si>
    <t>Local</t>
  </si>
  <si>
    <t>Expatriate</t>
  </si>
  <si>
    <t>Managerial</t>
  </si>
  <si>
    <t>Technical</t>
  </si>
  <si>
    <t>Support</t>
  </si>
  <si>
    <t xml:space="preserve">Male </t>
  </si>
  <si>
    <t>Female</t>
  </si>
  <si>
    <t>Custodian Services (CIS &amp; Non-CIS)</t>
  </si>
  <si>
    <t>Registrar &amp; Transfer Agent</t>
  </si>
  <si>
    <t>Credit Finance &amp; Factoring</t>
  </si>
  <si>
    <t>1. New Recruits from outside the Financial Services Sector</t>
  </si>
  <si>
    <t>means staff recuited on permanent basis who previously worked outside the financial services sector (such as agriculture, manufacturing, tourism, construction, ICT, education, professional services such as Accounting firms, Legal firms).</t>
  </si>
  <si>
    <t>2. New Recruits from within the Financial Services Sector</t>
  </si>
  <si>
    <t>means staff recruited on permanent basis who previously worked from an entity licensed by the FSC Mauritius or the Bank of Mauritius</t>
  </si>
  <si>
    <t>3. New Recruits who were unemployed</t>
  </si>
  <si>
    <t>means staff recruited on permanent basis who previously was unemployed or was on traineeship / contract one year or less</t>
  </si>
  <si>
    <t>means permanent staff who no longer works for the company due to resignation, retirement, decease or termination of contract by employer</t>
  </si>
  <si>
    <t>5. Other</t>
  </si>
  <si>
    <t>means any other movement in number of permanent staff of the company / Closure of the company</t>
  </si>
  <si>
    <t>Permanent Staff</t>
  </si>
  <si>
    <t>Male</t>
  </si>
  <si>
    <t>Temporary Staff</t>
  </si>
  <si>
    <t>No. of temporary staff with a contract of more than 1 year</t>
  </si>
  <si>
    <t>-</t>
  </si>
  <si>
    <t>FSC Licence Code</t>
  </si>
  <si>
    <t xml:space="preserve"> INS-1.1</t>
  </si>
  <si>
    <t>REPORTING CURRENCY</t>
  </si>
  <si>
    <t>Financial Year ending in 2019</t>
  </si>
  <si>
    <t>Growth / Contraction (%)</t>
  </si>
  <si>
    <t>MUR (000)</t>
  </si>
  <si>
    <t>EQUITY</t>
  </si>
  <si>
    <t>LIABILITIES</t>
  </si>
  <si>
    <t>TOTAL EQUITIES AND LIABILITIES</t>
  </si>
  <si>
    <t>GROSS PREMIUM</t>
  </si>
  <si>
    <t>GROSS BENEFITS PAYMENT</t>
  </si>
  <si>
    <t>FUND AT BEGINNING OF YEAR</t>
  </si>
  <si>
    <t>FUND  AT  END  OF  YEAR</t>
  </si>
  <si>
    <t xml:space="preserve"> INS-1.2</t>
  </si>
  <si>
    <t>No. of General Insurance Business Reporting</t>
  </si>
  <si>
    <t>Financial Year Ended in 2019</t>
  </si>
  <si>
    <t>GROSS PREMIUMS</t>
  </si>
  <si>
    <t>GROSS CLAIMS</t>
  </si>
  <si>
    <t>OPERATING PROFIT / LOSS</t>
  </si>
  <si>
    <t>Assets (MUR)</t>
  </si>
  <si>
    <t>Income (MUR)</t>
  </si>
  <si>
    <t>Profit / (Loss) (MUR)</t>
  </si>
  <si>
    <t>Treasury Management Company</t>
  </si>
  <si>
    <t>Factoring and Credit Finance</t>
  </si>
  <si>
    <t>Source: Audited Financial Statements</t>
  </si>
  <si>
    <t>Assets (USD 000)</t>
  </si>
  <si>
    <t>Income (USD 000)</t>
  </si>
  <si>
    <t>Profit / (Loss) (USD 000)</t>
  </si>
  <si>
    <t>Number of Policies :</t>
  </si>
  <si>
    <t xml:space="preserve">     Life Assurance</t>
  </si>
  <si>
    <t xml:space="preserve">     Pension</t>
  </si>
  <si>
    <t xml:space="preserve">     Permanent Health Insurance</t>
  </si>
  <si>
    <t xml:space="preserve">     Linked Long Term Insurance</t>
  </si>
  <si>
    <t>Value of Gross Premiums (MUR 000):</t>
  </si>
  <si>
    <t xml:space="preserve">     Accident and Health</t>
  </si>
  <si>
    <t xml:space="preserve">     Engineering</t>
  </si>
  <si>
    <t xml:space="preserve">     Guarantee</t>
  </si>
  <si>
    <t xml:space="preserve">     Liability</t>
  </si>
  <si>
    <t xml:space="preserve">     Miscellaneous</t>
  </si>
  <si>
    <t xml:space="preserve">     Motor</t>
  </si>
  <si>
    <t xml:space="preserve">     Property</t>
  </si>
  <si>
    <t xml:space="preserve">     Transportation</t>
  </si>
  <si>
    <t>Gross Claims (MUR 000):</t>
  </si>
  <si>
    <t>Loans and Receivables</t>
  </si>
  <si>
    <t>Investment in related companies</t>
  </si>
  <si>
    <t>Local Equities</t>
  </si>
  <si>
    <t>Property and Equipment</t>
  </si>
  <si>
    <t>Overseas Equities</t>
  </si>
  <si>
    <t>Total Assets</t>
  </si>
  <si>
    <t xml:space="preserve">Reporting Currency </t>
  </si>
  <si>
    <t>TOTAL NON-CURRENT ASSETS</t>
  </si>
  <si>
    <t>TOTAL CURRENT ASSETS</t>
  </si>
  <si>
    <t>TOTAL NON-CURRENT LIABILITIES</t>
  </si>
  <si>
    <t>TOTAL CURRENT LIABILITIES</t>
  </si>
  <si>
    <t>TOTAL LIABILITIES</t>
  </si>
  <si>
    <t>TOTAL EQUITY</t>
  </si>
  <si>
    <t>TOTAL EQUITY &amp; LIABILITIES</t>
  </si>
  <si>
    <t>TOTAL INCOME</t>
  </si>
  <si>
    <t>Total Operating Expenses</t>
  </si>
  <si>
    <t>Total Finance Costs, Tax and other Expenses</t>
  </si>
  <si>
    <t>TOTAL EXPENSES</t>
  </si>
  <si>
    <t xml:space="preserve">TOTAL PROFIT / (LOSS) AFTER TAX </t>
  </si>
  <si>
    <t/>
  </si>
  <si>
    <t>PPS - 1.1</t>
  </si>
  <si>
    <t>As at 31 Dec 2019</t>
  </si>
  <si>
    <t>Currency and deposits</t>
  </si>
  <si>
    <t>Debt securities with original maturity of up to one year</t>
  </si>
  <si>
    <t>Debt securities with original maturity of more than one year</t>
  </si>
  <si>
    <t>Loan with original maturity of up to one year</t>
  </si>
  <si>
    <t>Loan with original maturity of more than one year</t>
  </si>
  <si>
    <t>Equity and investment fund shares</t>
  </si>
  <si>
    <t>Insurance, pension and standardized guarantee schemes</t>
  </si>
  <si>
    <t>Financial derivatives</t>
  </si>
  <si>
    <t>Other accounts receivable</t>
  </si>
  <si>
    <t>Other assets</t>
  </si>
  <si>
    <t>OFFICIAL MARKET STATISTICS</t>
  </si>
  <si>
    <t>Gross Domestic Product (GDP) at Market Prices (MUR Million)</t>
  </si>
  <si>
    <t>No. of Listed Companies (Equities) (End of Period)</t>
  </si>
  <si>
    <t>No of Listed Securities (Equities + Preference Shares +BOM Bills + Debentures + Authorised Mutual Funds)</t>
  </si>
  <si>
    <t>Market Capitalisation - SEM-ASI (Rs) (End of Period)</t>
  </si>
  <si>
    <t>Change in SEM-ASI Market Capitalisation (%)</t>
  </si>
  <si>
    <t>SEM-ASI</t>
  </si>
  <si>
    <t>SEMTRI-ASI</t>
  </si>
  <si>
    <t>Market Capitalisation / GDP (%)</t>
  </si>
  <si>
    <t>Market Capitalisation (US$) (End of Period)</t>
  </si>
  <si>
    <t xml:space="preserve">Annual Traded Volume </t>
  </si>
  <si>
    <t>Change in Traded Volume (%)</t>
  </si>
  <si>
    <t>Annual Turnover (MUR)</t>
  </si>
  <si>
    <t>Change in Turnover (%)</t>
  </si>
  <si>
    <t>Turnover / Market Capitalisation (%)</t>
  </si>
  <si>
    <t>Turnover / GDP (%)</t>
  </si>
  <si>
    <t>Annual Turnover (US$)</t>
  </si>
  <si>
    <t>SEMDEX (End of Period)</t>
  </si>
  <si>
    <t>Change in SEMDEX (%)</t>
  </si>
  <si>
    <t>SEM-10 (End of Period)</t>
  </si>
  <si>
    <t>Change in SEM-10 (%)</t>
  </si>
  <si>
    <t>SEMTRI (MUR) (End of Period)</t>
  </si>
  <si>
    <t>Change in SEMTRI (MUR) (%)</t>
  </si>
  <si>
    <t>SEMTRI (US$)(End of Period)</t>
  </si>
  <si>
    <t>Change in SEMTRI (US$) (%)</t>
  </si>
  <si>
    <t>SEMSI</t>
  </si>
  <si>
    <t>DEVELOPMENT AND ENTERPRISE MARKET</t>
  </si>
  <si>
    <t>No. Listed Companies (Equities) (End of Period)</t>
  </si>
  <si>
    <t>Market Capitalisation (MUR) (End of Period)</t>
  </si>
  <si>
    <t>Market Capitalisation (US$)(End of Period)</t>
  </si>
  <si>
    <t>DEMEX(End of Period)</t>
  </si>
  <si>
    <t>DEMTRI (MUR) (End of Period)</t>
  </si>
  <si>
    <t>DEMTRI (US$)(End of Period)</t>
  </si>
  <si>
    <t>Official Market Indices</t>
  </si>
  <si>
    <t>INDEX</t>
  </si>
  <si>
    <t xml:space="preserve">SEMDEX </t>
  </si>
  <si>
    <t>High</t>
  </si>
  <si>
    <t>Low</t>
  </si>
  <si>
    <t>SEMTRI (MUR)</t>
  </si>
  <si>
    <t>SEMTRI (USD)</t>
  </si>
  <si>
    <t>Development and Enterprise Market Indices</t>
  </si>
  <si>
    <t xml:space="preserve">DEMEX </t>
  </si>
  <si>
    <t>DEMTRI (MUR)</t>
  </si>
  <si>
    <t>DEMTRI (USD)</t>
  </si>
  <si>
    <t>FOREIGN INVESTMENTS</t>
  </si>
  <si>
    <t>Purchases (MUR) Inflows</t>
  </si>
  <si>
    <t>Sales (MUR) Outflows</t>
  </si>
  <si>
    <t>Net Purchases (MUR)</t>
  </si>
  <si>
    <t xml:space="preserve">Purchases (Volume) Inflows </t>
  </si>
  <si>
    <t xml:space="preserve">Sales (Volume) Outflows </t>
  </si>
  <si>
    <t xml:space="preserve">Net Purchases (Volume) </t>
  </si>
  <si>
    <t>DOMESTIC &amp; FOREIGN INVESTMENTS</t>
  </si>
  <si>
    <t xml:space="preserve">Volume Activity Analysis </t>
  </si>
  <si>
    <t>Total (%)</t>
  </si>
  <si>
    <t>Turnover Activity Analysis</t>
  </si>
  <si>
    <t>Purchases (Volume) Inflows</t>
  </si>
  <si>
    <t>Sales (Volume) Outflows</t>
  </si>
  <si>
    <t>Net Purchases (Volume)</t>
  </si>
  <si>
    <t>Notes:</t>
  </si>
  <si>
    <t>SEC-2.1A, SEC-2.1B &amp; SEC-2.3</t>
  </si>
  <si>
    <t>SEC 2.4 &amp; SEC 2.5</t>
  </si>
  <si>
    <t>Sec-4.2</t>
  </si>
  <si>
    <t>Finance Costs, Tax and other Expenses</t>
  </si>
  <si>
    <t>CIS</t>
  </si>
  <si>
    <t>FS - 1.5</t>
  </si>
  <si>
    <t>Growth /
Contraction (%)</t>
  </si>
  <si>
    <t>FS- 2.3 &amp; FS- 2.4</t>
  </si>
  <si>
    <t>Growth / 
Contraction (%)</t>
  </si>
  <si>
    <t>INVESTMENT IN FINANCE LEASE</t>
  </si>
  <si>
    <t>OTHER ASSETS</t>
  </si>
  <si>
    <t>DEPOSITS FROM CUSTOMERS</t>
  </si>
  <si>
    <t>Financial Year ending in 2019</t>
  </si>
  <si>
    <t>Reporting Currency</t>
  </si>
  <si>
    <t>USD (000)</t>
  </si>
  <si>
    <t>TOTAL NON CURRENT ASSETS</t>
  </si>
  <si>
    <t>TOTAL LIABILITIES &amp; EQUITY</t>
  </si>
  <si>
    <t>FS - 6.1</t>
  </si>
  <si>
    <t>Table of Contents</t>
  </si>
  <si>
    <t>Disclaimer</t>
  </si>
  <si>
    <r>
      <t>Category</t>
    </r>
    <r>
      <rPr>
        <b/>
        <vertAlign val="superscript"/>
        <sz val="9"/>
        <color theme="0"/>
        <rFont val="Arial"/>
        <family val="2"/>
      </rPr>
      <t>1</t>
    </r>
  </si>
  <si>
    <r>
      <rPr>
        <i/>
        <vertAlign val="superscript"/>
        <sz val="9"/>
        <color theme="1"/>
        <rFont val="Arial"/>
        <family val="2"/>
      </rPr>
      <t>1</t>
    </r>
    <r>
      <rPr>
        <i/>
        <sz val="9"/>
        <color theme="1"/>
        <rFont val="Arial"/>
        <family val="2"/>
      </rPr>
      <t>Exclusive of companies holding a Global Business Licence</t>
    </r>
  </si>
  <si>
    <r>
      <t xml:space="preserve">No. of Investment Advisers reporting </t>
    </r>
    <r>
      <rPr>
        <b/>
        <vertAlign val="superscript"/>
        <sz val="9"/>
        <color theme="1"/>
        <rFont val="Arial"/>
        <family val="2"/>
      </rPr>
      <t>2</t>
    </r>
  </si>
  <si>
    <r>
      <t xml:space="preserve">No. of CIS Managers reporting </t>
    </r>
    <r>
      <rPr>
        <b/>
        <vertAlign val="superscript"/>
        <sz val="9"/>
        <color theme="1"/>
        <rFont val="Arial"/>
        <family val="2"/>
      </rPr>
      <t>2</t>
    </r>
  </si>
  <si>
    <t xml:space="preserve">List of Acronyms </t>
  </si>
  <si>
    <t xml:space="preserve">BoM </t>
  </si>
  <si>
    <t>Bank of Mauritius</t>
  </si>
  <si>
    <t>CeF</t>
  </si>
  <si>
    <t>Closed-end Funds</t>
  </si>
  <si>
    <t>Collective Investment Schemes</t>
  </si>
  <si>
    <t>DEM</t>
  </si>
  <si>
    <t>Development and Enterprise Market</t>
  </si>
  <si>
    <t>FSC</t>
  </si>
  <si>
    <t>Financial Services Commission of Mauritius</t>
  </si>
  <si>
    <t>GBP</t>
  </si>
  <si>
    <t>British Pound</t>
  </si>
  <si>
    <t>GDP</t>
  </si>
  <si>
    <t>Gross Domestic Product</t>
  </si>
  <si>
    <t>JPY</t>
  </si>
  <si>
    <t>Japanese Yen</t>
  </si>
  <si>
    <t>Mauritian Rupees</t>
  </si>
  <si>
    <t>NAV</t>
  </si>
  <si>
    <t>Net Assets Value</t>
  </si>
  <si>
    <t>SEM</t>
  </si>
  <si>
    <t>Stock Exchange of Mauritius</t>
  </si>
  <si>
    <t>Statistics Mauritius</t>
  </si>
  <si>
    <t>USD</t>
  </si>
  <si>
    <t>United States Dollar</t>
  </si>
  <si>
    <t>PPS</t>
  </si>
  <si>
    <t>Private Pension Schemes</t>
  </si>
  <si>
    <t>PSA</t>
  </si>
  <si>
    <t>Pension Scheme Administrators</t>
  </si>
  <si>
    <t>ZAR</t>
  </si>
  <si>
    <t>South African Rand</t>
  </si>
  <si>
    <t>Back</t>
  </si>
  <si>
    <t>b) Some entities were not operational or have wound up or have surrendered their licence during the year under review</t>
  </si>
  <si>
    <t>c) Some Insurers reported on their incidental business</t>
  </si>
  <si>
    <t>e) Some entities were licensed during the year under review and as such have not yet filed their first audited financial statements</t>
  </si>
  <si>
    <t xml:space="preserve"> </t>
  </si>
  <si>
    <t xml:space="preserve">Table 1b  – Selected Economic Indicators of Mauritius </t>
  </si>
  <si>
    <t>USD Billion</t>
  </si>
  <si>
    <t>FS-1.18</t>
  </si>
  <si>
    <t>Robotic and Artificial Intelligence Enabled Advisory Services</t>
  </si>
  <si>
    <t>FS-1.19</t>
  </si>
  <si>
    <t>Crowdfunding</t>
  </si>
  <si>
    <t>For the recognition of the 26th to 50th sub-fund</t>
  </si>
  <si>
    <t>For the recognition of the 51st sub fund and any additional sub fund</t>
  </si>
  <si>
    <t>S 155(2)(xc)</t>
  </si>
  <si>
    <t>Captive Insurance Business</t>
  </si>
  <si>
    <t>Treasury Management &amp; Investment Banking</t>
  </si>
  <si>
    <t>Stock Markets and Providers of Market Infrastructure</t>
  </si>
  <si>
    <t>Financial Year ending in 2020</t>
  </si>
  <si>
    <t>Financial Year Ended in 2020</t>
  </si>
  <si>
    <t>Financial Year 
ended in 2020</t>
  </si>
  <si>
    <t>Financial Year 
ended in 2019</t>
  </si>
  <si>
    <t>as at 31 December 2020</t>
  </si>
  <si>
    <t xml:space="preserve">Domestic </t>
  </si>
  <si>
    <t xml:space="preserve">Foreign </t>
  </si>
  <si>
    <t>Foreign</t>
  </si>
  <si>
    <t>Number of Policies in Force at End of Year:</t>
  </si>
  <si>
    <t>As at 31 Dec 2020</t>
  </si>
  <si>
    <t>Financial Year 
ending in 2020</t>
  </si>
  <si>
    <t>Financial Year 
ending in 2019</t>
  </si>
  <si>
    <t>Table 1b – Selected Economic Indicators of Mauritius</t>
  </si>
  <si>
    <r>
      <t xml:space="preserve">No. of Investment Advisers Licensed as at 31 December 2020 </t>
    </r>
    <r>
      <rPr>
        <b/>
        <vertAlign val="superscript"/>
        <sz val="9"/>
        <color theme="1"/>
        <rFont val="Arial"/>
        <family val="2"/>
      </rPr>
      <t>1</t>
    </r>
  </si>
  <si>
    <t>Financial Year ending in 2020</t>
  </si>
  <si>
    <t xml:space="preserve">Table 8 – Financial Performance of Long-Term Insurance Business </t>
  </si>
  <si>
    <t xml:space="preserve">Table 9 – Financial Performance of General Insurance Business </t>
  </si>
  <si>
    <t xml:space="preserve">Table 10a – Long Term Insurance Business Policies and Premiums Breakdown </t>
  </si>
  <si>
    <t xml:space="preserve">Table 10b – General Insurance Business Policies and Premiums Breakdown </t>
  </si>
  <si>
    <t xml:space="preserve">Table 11 – Insurers Claims Breakdown </t>
  </si>
  <si>
    <t xml:space="preserve">Table 12 – Distribution of Assets of Insurers </t>
  </si>
  <si>
    <t xml:space="preserve">Table 13 – Financial Performance of Insurance Brokers </t>
  </si>
  <si>
    <t xml:space="preserve">Table 14 – Financial Performance of Private Pension Schemes (PPS) </t>
  </si>
  <si>
    <t xml:space="preserve">Table 15 – Financial Performance of Pension Scheme Administrators </t>
  </si>
  <si>
    <t xml:space="preserve">Table 16 – Official Market Statistics </t>
  </si>
  <si>
    <t xml:space="preserve">Table 17a – Market Indices (SEM / DEM) – High / Low Performance </t>
  </si>
  <si>
    <t xml:space="preserve">Table 17b – Investment on the Stock Exchange of Mauritius </t>
  </si>
  <si>
    <t xml:space="preserve">Table 18 – Financial Performance of  Investment Banking </t>
  </si>
  <si>
    <t xml:space="preserve">Table 19 – Financial Performance of Investment Dealers </t>
  </si>
  <si>
    <t xml:space="preserve">Table 20 – Financial Performance of Investment Advisers </t>
  </si>
  <si>
    <t xml:space="preserve">Table 21 – Financial Performance of CIS Managers </t>
  </si>
  <si>
    <t xml:space="preserve">Table 22 – Financial Performance of Registrar and Transfer Agents </t>
  </si>
  <si>
    <t xml:space="preserve">Table 23 – Financial Performance of Credit Finance &amp; Factoring </t>
  </si>
  <si>
    <t xml:space="preserve">Table 24 – Financial Performance of Leasing Companies </t>
  </si>
  <si>
    <t xml:space="preserve">Table 25 – Financial Performance of Treasury Management </t>
  </si>
  <si>
    <t>Table 8 – Financial Performance of Long-Term Insurance Business</t>
  </si>
  <si>
    <t>Table 9 – Financial Performance of General Insurance Business</t>
  </si>
  <si>
    <t>Table 10a – Long Term Insurance Business Policies and Premiums Breakdown</t>
  </si>
  <si>
    <t>Table 10b – General Insurance Business Policies and Premiums Breakdown</t>
  </si>
  <si>
    <t>Table 11 – Insurers Claims Breakdown</t>
  </si>
  <si>
    <t>Table 12 - Distribution of Assets of Insurers</t>
  </si>
  <si>
    <t>Table 13 - Financial Performance of Insurance Brokers</t>
  </si>
  <si>
    <t>Table 17a – Market Indices (SEM / DEM) – High / Low Performance</t>
  </si>
  <si>
    <t>Table 17b – Investment on the Stock Exchange of Mauritius</t>
  </si>
  <si>
    <t>Table 19 – Financial Performance of Investment Dealers</t>
  </si>
  <si>
    <t>Table 20 – Financial Performance of Investment Advisers</t>
  </si>
  <si>
    <t>Table 21 – Financial Performance of CIS Managers</t>
  </si>
  <si>
    <t>Table 22 - Financial Performance of Registrar and Transfer Agents</t>
  </si>
  <si>
    <t>Table 23 – Financial Performance of Credit Finance &amp; Factoring</t>
  </si>
  <si>
    <t>Table 24 – Financial Performance of Leasing Companies</t>
  </si>
  <si>
    <t>Table 25 - Financial Performance of Treasury Management</t>
  </si>
  <si>
    <t xml:space="preserve">Table 26 – Financial Performance of Management Companies </t>
  </si>
  <si>
    <t>Table 27 – Financial Performance of Management Companies (Corporate Trustees Only)</t>
  </si>
  <si>
    <r>
      <rPr>
        <vertAlign val="superscript"/>
        <sz val="9"/>
        <rFont val="Arial"/>
        <family val="2"/>
      </rPr>
      <t xml:space="preserve">1 </t>
    </r>
    <r>
      <rPr>
        <sz val="9"/>
        <rFont val="Arial"/>
        <family val="2"/>
      </rPr>
      <t>Exclusive of companies holding a GBC1 / GBC Licence</t>
    </r>
  </si>
  <si>
    <r>
      <rPr>
        <vertAlign val="superscript"/>
        <sz val="9"/>
        <rFont val="Arial"/>
        <family val="2"/>
      </rPr>
      <t xml:space="preserve">2  </t>
    </r>
    <r>
      <rPr>
        <sz val="9"/>
        <rFont val="Arial"/>
        <family val="2"/>
      </rPr>
      <t>Exclusive of 1 company whose licence has been surrendered</t>
    </r>
  </si>
  <si>
    <r>
      <t xml:space="preserve">New Recruits Within Financial Service Sector </t>
    </r>
    <r>
      <rPr>
        <vertAlign val="superscript"/>
        <sz val="9"/>
        <color rgb="FF000000"/>
        <rFont val="Arial"/>
        <family val="2"/>
      </rPr>
      <t>2</t>
    </r>
  </si>
  <si>
    <r>
      <t xml:space="preserve">New Recruits who were unemployed </t>
    </r>
    <r>
      <rPr>
        <vertAlign val="superscript"/>
        <sz val="9"/>
        <color rgb="FF000000"/>
        <rFont val="Arial"/>
        <family val="2"/>
      </rPr>
      <t>3</t>
    </r>
  </si>
  <si>
    <t>While all care has been taken in the preparation of this Annual Statistical Bulletin, the Financial Services Commission, Mauritius does not, in any way whatsoever, warrant expressly or impliedly the accuracy and completeness of its contents and shall not be liable for any loss or damage (including, without limitation, damages for loss of business or loss of profits) arising in contract, tort or otherwise suffered by any person / entity relying on the information contained in this Statistical Bulletin or arising from any shortcoming, defect or inaccuracy, through inadvertence or otherwise.</t>
  </si>
  <si>
    <t>The contents of this Statistical Bulletin are meant for information purposes only. The data collected through Statutory Returns and Surveys have been prepared as a general overview. The Financial Services Commission, Mauritius is in no way whatsoever providing financial or other professional advice through this publication and none of its contents should be interpreted or relied on as such.</t>
  </si>
  <si>
    <t>This Statistical Bulletin contains references to certain Acts of Parliament and secondary legislation and in the event of any discrepancy or inconsistency therein, the authoritative version of these Acts of Parliament or secondary legislation as published in the Government Gazette will prevail.</t>
  </si>
  <si>
    <t>FSC Mauritius Annual Statistical Bulletin 2022</t>
  </si>
  <si>
    <t>© 2022 Published by the Financial Services Commission, Mauritius</t>
  </si>
  <si>
    <t>Codified List for FSC Mauritius Annual Statistical Bulletin 2022</t>
  </si>
  <si>
    <t>Family Office (single)</t>
  </si>
  <si>
    <t>Family Office (multiple)</t>
  </si>
  <si>
    <t>FS-1.20</t>
  </si>
  <si>
    <t>Money Lending</t>
  </si>
  <si>
    <t>S 14A</t>
  </si>
  <si>
    <t>Virtual Asset Service Providers</t>
  </si>
  <si>
    <t>Relevant Section of the Virtual Asset and Initial Token Offerings Services Act 2021</t>
  </si>
  <si>
    <t>Class of Licence</t>
  </si>
  <si>
    <t>VA-1.1</t>
  </si>
  <si>
    <t>Virtual Asset Broker - Dealer (Class M)</t>
  </si>
  <si>
    <t>VA-1.2</t>
  </si>
  <si>
    <t>Virtual Asset Wallet Services (Class O)</t>
  </si>
  <si>
    <t>VA-1.3</t>
  </si>
  <si>
    <t>Virtual Asset Custodian (Class R)</t>
  </si>
  <si>
    <t>VA-1.4</t>
  </si>
  <si>
    <t>Virtual Asset Advisory Services (Class I)</t>
  </si>
  <si>
    <t>VA-1.5</t>
  </si>
  <si>
    <t>Virtual Asset Market Place (Class S)</t>
  </si>
  <si>
    <t>VT-1.1</t>
  </si>
  <si>
    <t>Issuers of Initial Token Offerings</t>
  </si>
  <si>
    <t>Relevant Section of the Securities Act 2005</t>
  </si>
  <si>
    <t>Investment Dealer (Derivatives)</t>
  </si>
  <si>
    <t>Relevant Section of the Variable Capital Companies  Act 2022</t>
  </si>
  <si>
    <t>VCC-1.1</t>
  </si>
  <si>
    <t>VCC Fund</t>
  </si>
  <si>
    <t>Scheme with more than 1 sub-fund -</t>
  </si>
  <si>
    <t>For the recognition of the 1st to 25th sub-fund</t>
  </si>
  <si>
    <t>Foreign Investment Dealer</t>
  </si>
  <si>
    <t>Foreign Investment Dealer (Full Service Dealer including Underwriting)</t>
  </si>
  <si>
    <t>Foreign Investment Dealer (Full Service Dealer excluding Underwriting)</t>
  </si>
  <si>
    <t xml:space="preserve">Global Business Licence </t>
  </si>
  <si>
    <r>
      <t>2017</t>
    </r>
    <r>
      <rPr>
        <b/>
        <vertAlign val="superscript"/>
        <sz val="8"/>
        <color theme="0"/>
        <rFont val="Arial"/>
        <family val="2"/>
      </rPr>
      <t xml:space="preserve"> 1</t>
    </r>
  </si>
  <si>
    <t>1.0</t>
  </si>
  <si>
    <t>Source: Statistics Mauritius (SM) and Bank of Mauritius (BoM)</t>
  </si>
  <si>
    <r>
      <rPr>
        <vertAlign val="superscript"/>
        <sz val="8"/>
        <color theme="1"/>
        <rFont val="Arial"/>
        <family val="2"/>
      </rPr>
      <t>1</t>
    </r>
    <r>
      <rPr>
        <sz val="8"/>
        <color theme="1"/>
        <rFont val="Arial"/>
        <family val="2"/>
      </rPr>
      <t xml:space="preserve"> Revised</t>
    </r>
  </si>
  <si>
    <t>* In Large Establishments</t>
  </si>
  <si>
    <t>Note: *Data from Survey of Employment and Earnings in Large Establishments</t>
  </si>
  <si>
    <t>Table 6a - Total Assets of Global Business Companies  (USD Billion)</t>
  </si>
  <si>
    <t>As at 31 Dec 2021</t>
  </si>
  <si>
    <t>GBCs</t>
  </si>
  <si>
    <t>Table 7a - Direct Employment by licensed activity as at 31 December 2021</t>
  </si>
  <si>
    <t>Other</t>
  </si>
  <si>
    <r>
      <t xml:space="preserve">Other </t>
    </r>
    <r>
      <rPr>
        <b/>
        <i/>
        <vertAlign val="superscript"/>
        <sz val="10"/>
        <color theme="1"/>
        <rFont val="Arial Narrow"/>
        <family val="2"/>
      </rPr>
      <t>1</t>
    </r>
  </si>
  <si>
    <t>Include Global Legal Advisory Services, Rating Agencies and Peer to Peer Lending</t>
  </si>
  <si>
    <t>Source: FSC Mauritius Employment Survey Dec 2021</t>
  </si>
  <si>
    <t>Note: Employment figures pertaining to entities holding multiple licences have been assigned to core business only</t>
  </si>
  <si>
    <t>Employment as at 31 Dec 21</t>
  </si>
  <si>
    <t>Employment as at 1 Jul 21</t>
  </si>
  <si>
    <t>No. of temporary staff with a contract of 1 year or less as at 31 Dec 21</t>
  </si>
  <si>
    <r>
      <t xml:space="preserve">Other / Closure of company </t>
    </r>
    <r>
      <rPr>
        <vertAlign val="superscript"/>
        <sz val="9"/>
        <color rgb="FF000000"/>
        <rFont val="Arial"/>
        <family val="2"/>
      </rPr>
      <t xml:space="preserve">5  </t>
    </r>
  </si>
  <si>
    <r>
      <t xml:space="preserve">New Recruits From Outside Financial Services Sector </t>
    </r>
    <r>
      <rPr>
        <vertAlign val="superscript"/>
        <sz val="9"/>
        <color rgb="FF000000"/>
        <rFont val="Arial"/>
        <family val="2"/>
      </rPr>
      <t xml:space="preserve">1 </t>
    </r>
  </si>
  <si>
    <t>Table 7b - Direct Employment movement as at 31 Dec 2021</t>
  </si>
  <si>
    <t>Table 16 - Financial Performance of Pension Scheme Administrators</t>
  </si>
  <si>
    <r>
      <t>No. of  Pension Scheme Administrators  Licensed as at 31 December 2021</t>
    </r>
    <r>
      <rPr>
        <b/>
        <vertAlign val="superscript"/>
        <sz val="9"/>
        <color theme="1"/>
        <rFont val="Arial"/>
        <family val="2"/>
      </rPr>
      <t>1</t>
    </r>
  </si>
  <si>
    <t>No. of  Pension Scheme Administrators  Licensed as at 31 December 20201</t>
  </si>
  <si>
    <r>
      <t>No. of Pension Scheme Administrators Reporting</t>
    </r>
    <r>
      <rPr>
        <b/>
        <vertAlign val="superscript"/>
        <sz val="9"/>
        <color theme="1"/>
        <rFont val="Arial"/>
        <family val="2"/>
      </rPr>
      <t>2</t>
    </r>
  </si>
  <si>
    <t>No. of Pension Scheme Administrators Reporting2</t>
  </si>
  <si>
    <t>Financial Year 
ended in 2021</t>
  </si>
  <si>
    <t>Financial Year 
ended in 2020</t>
  </si>
  <si>
    <t>Growth /Contraction (%)</t>
  </si>
  <si>
    <t>OTHER COMPREHENSIVE INCOME</t>
  </si>
  <si>
    <t>TOTAL COMPREHENSIVE INCOME</t>
  </si>
  <si>
    <r>
      <rPr>
        <i/>
        <vertAlign val="superscript"/>
        <sz val="9"/>
        <rFont val="Arial"/>
        <family val="2"/>
      </rPr>
      <t>1</t>
    </r>
    <r>
      <rPr>
        <i/>
        <sz val="9"/>
        <rFont val="Arial"/>
        <family val="2"/>
      </rPr>
      <t xml:space="preserve"> Exclusive of companies holding a GBC Licence</t>
    </r>
  </si>
  <si>
    <t>1 Exclusive of companies holding a GBL1 / GBC Licence</t>
  </si>
  <si>
    <r>
      <rPr>
        <i/>
        <vertAlign val="superscript"/>
        <sz val="9"/>
        <rFont val="Arial"/>
        <family val="2"/>
      </rPr>
      <t>2</t>
    </r>
    <r>
      <rPr>
        <i/>
        <sz val="9"/>
        <rFont val="Arial"/>
        <family val="2"/>
      </rPr>
      <t xml:space="preserve"> Exclusive of 3 companies which are in process of winding up</t>
    </r>
  </si>
  <si>
    <t>2 Exclusive of 3 companies which are in process of winding up</t>
  </si>
  <si>
    <t>SWAN PENSIONS LTD</t>
  </si>
  <si>
    <t>Reported</t>
  </si>
  <si>
    <t>BERESFORD PENSION TRUST LIMITED</t>
  </si>
  <si>
    <t>In process of winding Up</t>
  </si>
  <si>
    <t>AON HEWITT LTD</t>
  </si>
  <si>
    <t>MUA PENSION LTD</t>
  </si>
  <si>
    <t>ATRIX ADMINISTRATORS LTD (2019)</t>
  </si>
  <si>
    <t>SERENITY PENSION ADMINISTRATORS LTD</t>
  </si>
  <si>
    <t>In process of winding Up since last year</t>
  </si>
  <si>
    <t>ENWEALTH (MAURITIUS) LIMITED</t>
  </si>
  <si>
    <t>GMG Pension (2019) - Wind Up</t>
  </si>
  <si>
    <t>Table 4 – FSC Licensees reporting for 2021</t>
  </si>
  <si>
    <t>Table 7a – Direct Employment by licensed activity as at 31 December 2021</t>
  </si>
  <si>
    <t>Table 7b – Direct Employment Movement as at 31 December 2021</t>
  </si>
  <si>
    <t>Table 2 - Breakdown of Licensees under Domestic Regime</t>
  </si>
  <si>
    <t>FS-1.1 ASSET MANAGEMENT</t>
  </si>
  <si>
    <t>FS-1.2 Distribution of Financial Products</t>
  </si>
  <si>
    <t>FS-1.3 Pension Scheme Administrator</t>
  </si>
  <si>
    <t>FS-1.5 Registrar and Transfer Agent</t>
  </si>
  <si>
    <t>FS-1.6 Treasury Management</t>
  </si>
  <si>
    <t>FS-1.7 Custodian Services (Non CIS)</t>
  </si>
  <si>
    <t>FS-1.8 Global Headquarters Administration</t>
  </si>
  <si>
    <t>FS-1.9 Global Treasury Activities</t>
  </si>
  <si>
    <t>FS-1.10 Global Legal Advisory Services</t>
  </si>
  <si>
    <t>FS-1.11 Funeral Scheme Management</t>
  </si>
  <si>
    <t>FS-1.14 Custodian services (digital asset)</t>
  </si>
  <si>
    <t>FS-1.15 Family Office (single)</t>
  </si>
  <si>
    <t>FS-1.16 Family Office (multiple)</t>
  </si>
  <si>
    <t>FS-1.17 Peer to Peer Lending</t>
  </si>
  <si>
    <t>FS-1.18 Robotic and Artificial Intelligence Enabled Advisory Services</t>
  </si>
  <si>
    <t>FS-1.19 Crowdfunding</t>
  </si>
  <si>
    <t>FS-1.20 Money Lending</t>
  </si>
  <si>
    <t>FS-2.3 Credit Finance</t>
  </si>
  <si>
    <t>FS-2.4 Factoring</t>
  </si>
  <si>
    <t>FS-2.5 Leasing</t>
  </si>
  <si>
    <t>FS-2.7 Actuarial Services</t>
  </si>
  <si>
    <t>FS-2.8 CREDIT RATING AGENCIES/RATING AGENCIES</t>
  </si>
  <si>
    <t>FS-2.9 Payment Intermediary Services</t>
  </si>
  <si>
    <t>FS-2.10 REPRESENTATIVE OFFICE (FOR FINANCIAL SERVICES PROVIDED BY A PERSON ESTABLISHED IN A FOREIGN JURISDICTION)</t>
  </si>
  <si>
    <t>FS-2.11 Other Financial Business Activity</t>
  </si>
  <si>
    <t>FS-5.1 SELF REGULATORY ORGANISATION (SRO)</t>
  </si>
  <si>
    <t>FS-6.1 INVESTMENT BANKING</t>
  </si>
  <si>
    <t>VA-1.1 Virtual Asset Broker - Dealer (Class M)</t>
  </si>
  <si>
    <t>VA-1.2 Virtual Asset Wallet Services (Class O)</t>
  </si>
  <si>
    <t>VA-1.3 Virtual Asset Custodian (Class R)</t>
  </si>
  <si>
    <t>VA-1.4 Virtual Asset Advisory Services (Class I)</t>
  </si>
  <si>
    <t>VA-1.5 Virtual Asset Market Place (Class S)</t>
  </si>
  <si>
    <t>VT-1.1 Issuers of Initial Token Offerings</t>
  </si>
  <si>
    <t>SEC-1.1 Securities Exchange</t>
  </si>
  <si>
    <t>SEC-1.3 Securities Trading Systems</t>
  </si>
  <si>
    <t>SEC-4.4 Reporting Issuer</t>
  </si>
  <si>
    <t>SEC-2.1A Investment Dealer (Full Service Dealer including Underwriting)</t>
  </si>
  <si>
    <t>SEC-2.1B Investment Dealer (Full Service Dealer excluding Underwriting)</t>
  </si>
  <si>
    <t>SEC-2.1C Investment Dealer (Derivatives)</t>
  </si>
  <si>
    <t>SEC-2.2 Investment Dealer (Broker)</t>
  </si>
  <si>
    <t>SEC-2.3 Investment Dealer (Discount Broker)</t>
  </si>
  <si>
    <t>SEC-2.4 Investment Adviser (Unrestricted)</t>
  </si>
  <si>
    <t>SEC-2.5 Investment Adviser (Restricted)</t>
  </si>
  <si>
    <t>SEC-2.5A Investment Adviser (Corporate Finance Advisory)</t>
  </si>
  <si>
    <t>SEC-2.6A Representative of Investment Dealer (Full Service Dealer) Type 1</t>
  </si>
  <si>
    <t>SEC-2.6B Representative of Investment Dealer (Full Service Dealer) Type 2</t>
  </si>
  <si>
    <t>SEC-2.6C Representative of Investment Dealer (Full Service Dealer) Type 3</t>
  </si>
  <si>
    <t>SEC-2.6D Representative of Investment Dealer (Broker) Type 1</t>
  </si>
  <si>
    <t>SEC-2.6E Representative of Investment Dealer (Broker) Type 2</t>
  </si>
  <si>
    <t>SEC-2.6F Representative of Investment Dealer (Discount Broker)</t>
  </si>
  <si>
    <t>SEC-2.7A Representative of Investment Adviser (Unrestricted)</t>
  </si>
  <si>
    <t>SEC-2.7B Representative of Investment Adviser (Restricted)</t>
  </si>
  <si>
    <t>SEC-2.7C Representative of Investment Adviser (Corporate Finance Advisory)</t>
  </si>
  <si>
    <t>SEC-2.6Cv Representative of Investment Dealer (Derivatives)</t>
  </si>
  <si>
    <t>SEC-3.0 Investment Dealer (Government of Mauritius Securities and Bank of Mauritius Securities Segment)</t>
  </si>
  <si>
    <t>SEC-3.1A CIS (Single fund)</t>
  </si>
  <si>
    <t>SEC-3.1Bv CIS (having more than 1 fund)</t>
  </si>
  <si>
    <t>SEC-3.1CV CIS (Protected Cell Company)</t>
  </si>
  <si>
    <t>SEC-3.2A Closed-end fund (Single Fund)</t>
  </si>
  <si>
    <t>SEC-3.2Bv Closed-end fund (having more than 1 fund)</t>
  </si>
  <si>
    <t>SEC-3.2Cv Closed-end fund (Protected Cell Company)</t>
  </si>
  <si>
    <t>VCC-1.1VCC Fund</t>
  </si>
  <si>
    <t>SEC-3.3A Single Fund</t>
  </si>
  <si>
    <t>SEC-3.3B Scheme with more than 1 sub-fund -</t>
  </si>
  <si>
    <t>SEC-4.1 Custodian</t>
  </si>
  <si>
    <t>SEC-4.2 CIS Manager</t>
  </si>
  <si>
    <t>SEC-4.3 CIS Administrator (Approval)</t>
  </si>
  <si>
    <t>SEC-6.1 Foreign Investment Dealer (Full Service Dealer including Underwriting)</t>
  </si>
  <si>
    <t>SEC-6.2 Foreign Investment Dealer (Full Service Dealer excluding Underwriting)</t>
  </si>
  <si>
    <t>SEC-6.3 Foreign Investment Dealer (Broker)</t>
  </si>
  <si>
    <t>SEC-6.4 Foreign Investment Dealer (Discount Broker)</t>
  </si>
  <si>
    <t>SEC-6.5 Foreign Investment Dealer (Derivatives)</t>
  </si>
  <si>
    <t>SEC-7.1 Remote custodian</t>
  </si>
  <si>
    <t>INS-1.1 Long-Term Insurance Business</t>
  </si>
  <si>
    <t>INS-1.1 Av Long-Term Insurance Business (Protected Cell Company)</t>
  </si>
  <si>
    <t>INS-1.2 General Insurance Business</t>
  </si>
  <si>
    <t>INS-1.2Av General Insurance Business (Protected Cell Company)</t>
  </si>
  <si>
    <t>INS-1.3 External Insurance Business</t>
  </si>
  <si>
    <t>INS-1.3Av External Insurance Business (Protected Cell Company)</t>
  </si>
  <si>
    <t>INS-1.4 Professional Reinsurer</t>
  </si>
  <si>
    <t>INS-1.4Av Professional Reinsurer (Protected Cell Company)</t>
  </si>
  <si>
    <t>INS-2.1 Insurance Manager</t>
  </si>
  <si>
    <t>INS-2.2A Insurance Agent (Company)</t>
  </si>
  <si>
    <t>INS-2.2B Insurance Agent (Individual)</t>
  </si>
  <si>
    <t>INS-2.3 Insurance Broker</t>
  </si>
  <si>
    <t>INS-2.4 Insurance Salesperson (Registration)</t>
  </si>
  <si>
    <t>INS-2.5 Claims Professional</t>
  </si>
  <si>
    <t>TAC-1.1 Qualified Trustee (other than a Management Company) – Authorisation</t>
  </si>
  <si>
    <t>TAC-1.2 Enforcer (purpose trust created by a Mauritian national only)</t>
  </si>
  <si>
    <t>TAC-1.3 Successor to Enforcer (purpose trust created by a Mauritian national only)</t>
  </si>
  <si>
    <t>PPS-1.1 Pension Scheme</t>
  </si>
  <si>
    <t>PPS-1.2 Foreign Pension Scheme</t>
  </si>
  <si>
    <t>PPS-1.3 External Pension Scheme</t>
  </si>
  <si>
    <t>PPS-2.1 Governing body to administer Private Pension Scheme</t>
  </si>
  <si>
    <t>PPS-2.2 Long-term insurer to administer Private Pension Scheme</t>
  </si>
  <si>
    <t>CI-1.1 Pure Captive Insurance Business</t>
  </si>
  <si>
    <t>CI-2.1 Captive Insurance Agent</t>
  </si>
  <si>
    <t>FS-3.1A Management Licence</t>
  </si>
  <si>
    <t>FS-3.1B Management Licence (Qualified / Corporate Trustee only)</t>
  </si>
  <si>
    <t xml:space="preserve">FS-4.1 Global Business Licence </t>
  </si>
  <si>
    <t>FS-4.3 Authorised Company</t>
  </si>
  <si>
    <t>Table 4–FSC Licensees reporting for 2020</t>
  </si>
  <si>
    <t>No</t>
  </si>
  <si>
    <t>as at 31 December 2021</t>
  </si>
  <si>
    <t>(excluding Companies holding aCategory 1 Global Business Licence)</t>
  </si>
  <si>
    <t>Number of Licensees as at 31 December 2021 and Number of Licensees reporting for period 2021 may differ for the following reasons</t>
  </si>
  <si>
    <t>d) Some entities have not yet submitted their Financial Summaries as at end September 2022</t>
  </si>
  <si>
    <t>Management Companies (Corporate Trustees only)</t>
  </si>
  <si>
    <t>Table 9 – Financial Performance of Long-Term Insurance Business</t>
  </si>
  <si>
    <t>No. of Long-Term Insurance Business Licensed as at 31 December 2021</t>
  </si>
  <si>
    <t>No. of Long-Term Insurance Business Licensed as at 31 December 2020</t>
  </si>
  <si>
    <r>
      <t>No. of Long-Term Insurance Business Reporting</t>
    </r>
    <r>
      <rPr>
        <b/>
        <vertAlign val="superscript"/>
        <sz val="9"/>
        <color theme="1"/>
        <rFont val="Arial"/>
        <family val="2"/>
      </rPr>
      <t>1</t>
    </r>
  </si>
  <si>
    <t>Financial Year ending in 2021</t>
  </si>
  <si>
    <t xml:space="preserve">NICL didn’t report previously; major increase in Swan  and SICOM </t>
  </si>
  <si>
    <t>This is due to the negative EQUITY in NICL</t>
  </si>
  <si>
    <r>
      <rPr>
        <i/>
        <vertAlign val="superscript"/>
        <sz val="9"/>
        <color theme="1"/>
        <rFont val="Calibri"/>
        <family val="2"/>
        <scheme val="minor"/>
      </rPr>
      <t xml:space="preserve">1 </t>
    </r>
    <r>
      <rPr>
        <i/>
        <sz val="9"/>
        <color theme="1"/>
        <rFont val="Calibri"/>
        <family val="2"/>
        <scheme val="minor"/>
      </rPr>
      <t>Inclusive of 3 General Business Insurers which reported on their incidental long-term business activities and exclusive of 1 company whose licence has been suspended</t>
    </r>
  </si>
  <si>
    <r>
      <rPr>
        <i/>
        <vertAlign val="superscript"/>
        <sz val="9"/>
        <color theme="1"/>
        <rFont val="Calibri"/>
        <family val="2"/>
        <scheme val="minor"/>
      </rPr>
      <t>1</t>
    </r>
    <r>
      <rPr>
        <i/>
        <sz val="9"/>
        <color theme="1"/>
        <rFont val="Calibri"/>
        <family val="2"/>
        <scheme val="minor"/>
      </rPr>
      <t xml:space="preserve"> Inclusive of 3 General Business Insurers which reported on their incidental long-term business activities
  Exclusive of 1 Long-Term insurer under administration and 1 Long-term insurer which has not submitted its AFS by end November 2020.</t>
    </r>
  </si>
  <si>
    <t>Financial Year Ended in 2021</t>
  </si>
  <si>
    <t>No. of General Insurance Business Licensed as at 31 December 2019</t>
  </si>
  <si>
    <t>No. of General Insurance Business Licensed as at 31 December 2021</t>
  </si>
  <si>
    <t>Table 10 – Financial Performance of General Insurance Business - ASB 2020</t>
  </si>
  <si>
    <t>Table 11a – Long Term Insurance Business Policies and Premiums Breakdown</t>
  </si>
  <si>
    <t>Table 11b – General Insurance Business Policies and Premiums Breakdown</t>
  </si>
  <si>
    <t>Table 11 – Insurers Claims Breakdown 2020</t>
  </si>
  <si>
    <t xml:space="preserve">Long Term Insurance Business </t>
  </si>
  <si>
    <t xml:space="preserve"> *Swan Life drops from 3232 to 2821</t>
  </si>
  <si>
    <t xml:space="preserve"> *Drop in SICOM &amp; Swan Life</t>
  </si>
  <si>
    <t xml:space="preserve"> *Drop in Swan Life &amp; MEAGLE</t>
  </si>
  <si>
    <t xml:space="preserve"> * Drop in Swan Life</t>
  </si>
  <si>
    <t>Table 14 - Financial Performance of Insurance Brokers</t>
  </si>
  <si>
    <r>
      <t>No. of  Insurance Brokers Licensed as at 31 December 2020</t>
    </r>
    <r>
      <rPr>
        <b/>
        <vertAlign val="superscript"/>
        <sz val="9"/>
        <color theme="1"/>
        <rFont val="Times New Roman"/>
        <family val="1"/>
      </rPr>
      <t>1</t>
    </r>
  </si>
  <si>
    <r>
      <t>No. of Insurance Brokers Reporting</t>
    </r>
    <r>
      <rPr>
        <b/>
        <vertAlign val="superscript"/>
        <sz val="9"/>
        <color theme="1"/>
        <rFont val="Times New Roman"/>
        <family val="1"/>
      </rPr>
      <t>2</t>
    </r>
  </si>
  <si>
    <r>
      <rPr>
        <i/>
        <vertAlign val="superscript"/>
        <sz val="9"/>
        <rFont val="Arial"/>
        <family val="2"/>
      </rPr>
      <t>1</t>
    </r>
    <r>
      <rPr>
        <i/>
        <sz val="9"/>
        <rFont val="Arial"/>
        <family val="2"/>
      </rPr>
      <t xml:space="preserve"> Exclusive of companies holding a GBC Licence </t>
    </r>
  </si>
  <si>
    <t xml:space="preserve">1 Exclusive of companies holding a GBC1/ GBC Licence </t>
  </si>
  <si>
    <r>
      <rPr>
        <i/>
        <vertAlign val="superscript"/>
        <sz val="9"/>
        <color theme="1"/>
        <rFont val="Arial"/>
        <family val="2"/>
      </rPr>
      <t>2</t>
    </r>
    <r>
      <rPr>
        <i/>
        <sz val="9"/>
        <color theme="1"/>
        <rFont val="Arial"/>
        <family val="2"/>
      </rPr>
      <t xml:space="preserve"> Exclusive of 1 company whose core business is not insurance broker, 1 company whose termination of licence is in progress and 1 company whose surrender of licence is in progress</t>
    </r>
  </si>
  <si>
    <t>2 Exclusive of 1 company which is newly licensed, 1 company whose core business is not insurance broker, 1 company whose licence has been suspended and 3 companies which had not submitted their AFS by end of November 2021.</t>
  </si>
  <si>
    <r>
      <t>Table 14</t>
    </r>
    <r>
      <rPr>
        <b/>
        <sz val="14"/>
        <color theme="0"/>
        <rFont val="Times New Roman"/>
        <family val="1"/>
      </rPr>
      <t xml:space="preserve"> </t>
    </r>
    <r>
      <rPr>
        <b/>
        <sz val="10"/>
        <color theme="0"/>
        <rFont val="Times New Roman"/>
        <family val="1"/>
      </rPr>
      <t>- Financial Position of Private Pension Schemes (PPS)</t>
    </r>
  </si>
  <si>
    <t>Table 15 - Financial Position of Private Pension Schemes (PPS)</t>
  </si>
  <si>
    <r>
      <t>No. of Private Pension Schemes Licensed as at 31 December 2021</t>
    </r>
    <r>
      <rPr>
        <b/>
        <vertAlign val="superscript"/>
        <sz val="10"/>
        <color theme="1"/>
        <rFont val="Times New Roman"/>
        <family val="1"/>
      </rPr>
      <t>1</t>
    </r>
  </si>
  <si>
    <r>
      <t>No. of Private Pension Schemes Licensed as at 31 December 2020</t>
    </r>
    <r>
      <rPr>
        <b/>
        <vertAlign val="superscript"/>
        <sz val="10"/>
        <color theme="1"/>
        <rFont val="Times New Roman"/>
        <family val="1"/>
      </rPr>
      <t>1</t>
    </r>
  </si>
  <si>
    <r>
      <t>No. of Private Pension Schemes Reporting</t>
    </r>
    <r>
      <rPr>
        <vertAlign val="superscript"/>
        <sz val="10"/>
        <color theme="1"/>
        <rFont val="Times New Roman"/>
        <family val="1"/>
      </rPr>
      <t>2</t>
    </r>
  </si>
  <si>
    <r>
      <t>No. of Private Pension Schemes Reporting</t>
    </r>
    <r>
      <rPr>
        <b/>
        <vertAlign val="superscript"/>
        <sz val="10"/>
        <color theme="1"/>
        <rFont val="Times New Roman"/>
        <family val="1"/>
      </rPr>
      <t>2</t>
    </r>
  </si>
  <si>
    <t>Growth</t>
  </si>
  <si>
    <t>Source: FSC Surveys</t>
  </si>
  <si>
    <r>
      <rPr>
        <i/>
        <vertAlign val="superscript"/>
        <sz val="8"/>
        <rFont val="Arial"/>
        <family val="2"/>
      </rPr>
      <t>1</t>
    </r>
    <r>
      <rPr>
        <i/>
        <sz val="8"/>
        <rFont val="Arial"/>
        <family val="2"/>
      </rPr>
      <t xml:space="preserve"> Exclusive of companies holding a GBC Licence</t>
    </r>
  </si>
  <si>
    <r>
      <rPr>
        <i/>
        <vertAlign val="superscript"/>
        <sz val="8"/>
        <rFont val="Arial"/>
        <family val="2"/>
      </rPr>
      <t>2</t>
    </r>
    <r>
      <rPr>
        <i/>
        <sz val="8"/>
        <rFont val="Arial"/>
        <family val="2"/>
      </rPr>
      <t xml:space="preserve"> Exclusive of 11 companies which had not submitted their AFS by end of October 2022 &amp; 1 company not in operation</t>
    </r>
  </si>
  <si>
    <t>Table 16–Official Market Statistics</t>
  </si>
  <si>
    <t>Market Capitalisation - SEMDEX (Rs) (End of Period)</t>
  </si>
  <si>
    <t>Change in SEMDEX Market Capitalisation (%)</t>
  </si>
  <si>
    <t>Note: SEM-10 replaced the SEM-7 index as from 3rd October 2014</t>
  </si>
  <si>
    <t xml:space="preserve">
The SEM Sustainability Index (SEMSI) - launched on 7th September 2015</t>
  </si>
  <si>
    <t>2020*</t>
  </si>
  <si>
    <r>
      <t>SEM 10</t>
    </r>
    <r>
      <rPr>
        <b/>
        <vertAlign val="superscript"/>
        <sz val="9"/>
        <color theme="1"/>
        <rFont val="Garamond"/>
        <family val="1"/>
      </rPr>
      <t>1</t>
    </r>
  </si>
  <si>
    <r>
      <t>SEMSI</t>
    </r>
    <r>
      <rPr>
        <b/>
        <vertAlign val="superscript"/>
        <sz val="9"/>
        <color theme="1"/>
        <rFont val="Garamond"/>
        <family val="1"/>
      </rPr>
      <t>2</t>
    </r>
  </si>
  <si>
    <r>
      <t>SEM-ASI</t>
    </r>
    <r>
      <rPr>
        <b/>
        <vertAlign val="superscript"/>
        <sz val="9"/>
        <color theme="1"/>
        <rFont val="Garamond"/>
        <family val="1"/>
      </rPr>
      <t>3</t>
    </r>
  </si>
  <si>
    <r>
      <t>SEMTRI-ASI</t>
    </r>
    <r>
      <rPr>
        <b/>
        <vertAlign val="superscript"/>
        <sz val="9"/>
        <color theme="1"/>
        <rFont val="Garamond"/>
        <family val="1"/>
      </rPr>
      <t>3</t>
    </r>
  </si>
  <si>
    <t>SEMBI</t>
  </si>
  <si>
    <t>AFRIDEX</t>
  </si>
  <si>
    <r>
      <rPr>
        <b/>
        <sz val="10"/>
        <rFont val="Times New Roman"/>
        <family val="1"/>
      </rPr>
      <t xml:space="preserve">Source: </t>
    </r>
    <r>
      <rPr>
        <sz val="10"/>
        <rFont val="Times New Roman"/>
        <family val="1"/>
      </rPr>
      <t>SEM Factbook 2022</t>
    </r>
  </si>
  <si>
    <t>1 SEM-10 replaced the SEM-7 index as from 3rd October 2014</t>
  </si>
  <si>
    <t>2 SEMSI - launched on 7th September 2015</t>
  </si>
  <si>
    <t>3 The SEM-ASI and the SEMTRi-ASI were launched on the 12th September 2016 and 10th October 2016 respectively.</t>
  </si>
  <si>
    <t>4. The SEMBI was launched on 14th November 2017</t>
  </si>
  <si>
    <t>5.The SEM-AFRIDEX was launched on 1st November 2018</t>
  </si>
  <si>
    <t>N/A: Not Applicable</t>
  </si>
  <si>
    <r>
      <rPr>
        <b/>
        <sz val="8"/>
        <rFont val="Arial Narrow"/>
        <family val="2"/>
      </rPr>
      <t xml:space="preserve">Source: </t>
    </r>
    <r>
      <rPr>
        <sz val="8"/>
        <rFont val="Arial Narrow"/>
        <family val="2"/>
      </rPr>
      <t>SEM Factbook 2022</t>
    </r>
  </si>
  <si>
    <t xml:space="preserve">Table 19 - Financial Performance of Investment Banks </t>
  </si>
  <si>
    <t>No. of Investment Banks Licensed as at 31 December 20201</t>
  </si>
  <si>
    <t>No. of Investment Banks Reporting2</t>
  </si>
  <si>
    <r>
      <rPr>
        <i/>
        <vertAlign val="superscript"/>
        <sz val="9"/>
        <rFont val="Calibri"/>
        <family val="2"/>
        <scheme val="minor"/>
      </rPr>
      <t>1</t>
    </r>
    <r>
      <rPr>
        <i/>
        <sz val="9"/>
        <rFont val="Calibri"/>
        <family val="2"/>
        <scheme val="minor"/>
      </rPr>
      <t xml:space="preserve"> Exclusive of companies holding a GBC Licence</t>
    </r>
  </si>
  <si>
    <r>
      <rPr>
        <i/>
        <vertAlign val="superscript"/>
        <sz val="9"/>
        <rFont val="Calibri"/>
        <family val="2"/>
        <scheme val="minor"/>
      </rPr>
      <t>2</t>
    </r>
    <r>
      <rPr>
        <i/>
        <sz val="9"/>
        <rFont val="Calibri"/>
        <family val="2"/>
        <scheme val="minor"/>
      </rPr>
      <t xml:space="preserve"> Exclusive of 1 company whose licence has been suspended, 1 company whose core business is not investment banking</t>
    </r>
  </si>
  <si>
    <t>2 Exclusive of 1 company whose licence has been suspended, 1 company not core business</t>
  </si>
  <si>
    <r>
      <t>No. of Investment Banks Licensed as at 31 December 2021</t>
    </r>
    <r>
      <rPr>
        <b/>
        <vertAlign val="superscript"/>
        <sz val="9"/>
        <color theme="1"/>
        <rFont val="Arial"/>
        <family val="2"/>
      </rPr>
      <t>1</t>
    </r>
  </si>
  <si>
    <r>
      <t>No. of Investment Banks Reporting</t>
    </r>
    <r>
      <rPr>
        <b/>
        <vertAlign val="superscript"/>
        <sz val="9"/>
        <color theme="1"/>
        <rFont val="Arial"/>
        <family val="2"/>
      </rPr>
      <t>2</t>
    </r>
  </si>
  <si>
    <t>Table 20 – Financial Performance of Investment Dealers</t>
  </si>
  <si>
    <t>No. of Investment Dealers Licensed as at 31 December 20201</t>
  </si>
  <si>
    <t>No. of Investment Dealers Reporting2</t>
  </si>
  <si>
    <r>
      <rPr>
        <i/>
        <vertAlign val="superscript"/>
        <sz val="9"/>
        <rFont val="Arial"/>
        <family val="2"/>
      </rPr>
      <t>1</t>
    </r>
    <r>
      <rPr>
        <i/>
        <sz val="9"/>
        <rFont val="Arial"/>
        <family val="2"/>
      </rPr>
      <t xml:space="preserve"> Exclusive of companies holding GBC Licence</t>
    </r>
  </si>
  <si>
    <t>1 Exclusive of companies holding GBC Licence</t>
  </si>
  <si>
    <r>
      <rPr>
        <i/>
        <vertAlign val="superscript"/>
        <sz val="9"/>
        <rFont val="Arial"/>
        <family val="2"/>
      </rPr>
      <t>2</t>
    </r>
    <r>
      <rPr>
        <i/>
        <sz val="9"/>
        <rFont val="Arial"/>
        <family val="2"/>
      </rPr>
      <t xml:space="preserve"> Exclusive of 1 company which did not submit its AFS by end of October 2022</t>
    </r>
  </si>
  <si>
    <t>2 Exclusive of 2 companies which did not submit their AFS by end of November 2021</t>
  </si>
  <si>
    <r>
      <rPr>
        <vertAlign val="superscript"/>
        <sz val="9"/>
        <rFont val="Arial"/>
        <family val="2"/>
      </rPr>
      <t xml:space="preserve"> 1</t>
    </r>
    <r>
      <rPr>
        <sz val="9"/>
        <rFont val="Arial"/>
        <family val="2"/>
      </rPr>
      <t xml:space="preserve"> Exclusive of companies holding a GBC Licence</t>
    </r>
  </si>
  <si>
    <r>
      <rPr>
        <vertAlign val="superscript"/>
        <sz val="9"/>
        <rFont val="Arial"/>
        <family val="2"/>
      </rPr>
      <t xml:space="preserve">2  </t>
    </r>
    <r>
      <rPr>
        <sz val="9"/>
        <rFont val="Arial"/>
        <family val="2"/>
      </rPr>
      <t>Exclusive of 2 companies which did not submit their AFS by end of October 2022</t>
    </r>
  </si>
  <si>
    <r>
      <t>No. of CIS Managers Licensed as at 31 December 2021</t>
    </r>
    <r>
      <rPr>
        <b/>
        <vertAlign val="superscript"/>
        <sz val="9"/>
        <color theme="1"/>
        <rFont val="Arial"/>
        <family val="2"/>
      </rPr>
      <t>1</t>
    </r>
  </si>
  <si>
    <r>
      <rPr>
        <vertAlign val="superscript"/>
        <sz val="8"/>
        <rFont val="Arial"/>
        <family val="2"/>
      </rPr>
      <t>1</t>
    </r>
    <r>
      <rPr>
        <sz val="8"/>
        <rFont val="Arial"/>
        <family val="2"/>
      </rPr>
      <t xml:space="preserve"> Exclusive of companies holding a GBC Licence</t>
    </r>
  </si>
  <si>
    <r>
      <rPr>
        <vertAlign val="superscript"/>
        <sz val="8"/>
        <rFont val="Arial"/>
        <family val="2"/>
      </rPr>
      <t>2</t>
    </r>
    <r>
      <rPr>
        <sz val="8"/>
        <rFont val="Arial"/>
        <family val="2"/>
      </rPr>
      <t xml:space="preserve"> Exclusive of 2 companies in process of winding up, 1 company whose licence has been surrendered, 1 company which has not submitted its AFS by end of October 2022 &amp; 1 company not core business</t>
    </r>
  </si>
  <si>
    <t>Table 24 - Financial Performance of Registrar and Transfer Agents</t>
  </si>
  <si>
    <t>No. of Registrar and Transfer Agents Licensed as at 31 December 20201</t>
  </si>
  <si>
    <t>No. of Registrar and Transfer Agents Reporting2</t>
  </si>
  <si>
    <r>
      <rPr>
        <vertAlign val="superscript"/>
        <sz val="10"/>
        <rFont val="Arial"/>
        <family val="2"/>
      </rPr>
      <t>1</t>
    </r>
    <r>
      <rPr>
        <sz val="10"/>
        <rFont val="Arial"/>
        <family val="2"/>
      </rPr>
      <t xml:space="preserve"> Exclusive of companies holding a GBC Licence</t>
    </r>
  </si>
  <si>
    <t>2 Exclusive of 1 company which had not submitted its AFS by end of November 2021</t>
  </si>
  <si>
    <r>
      <rPr>
        <vertAlign val="superscript"/>
        <sz val="8"/>
        <rFont val="Arial"/>
        <family val="2"/>
      </rPr>
      <t>2</t>
    </r>
    <r>
      <rPr>
        <sz val="8"/>
        <rFont val="Arial"/>
        <family val="2"/>
      </rPr>
      <t xml:space="preserve"> Exclusive of 1 company which had not submitted its AFS by end of October 2022 and 1 company which has surrendered its licence.</t>
    </r>
  </si>
  <si>
    <t>Financial Year 
ending in 2021</t>
  </si>
  <si>
    <t>Financial Year 
ending in 2020</t>
  </si>
  <si>
    <r>
      <rPr>
        <vertAlign val="superscript"/>
        <sz val="10"/>
        <rFont val="Arial"/>
        <family val="2"/>
      </rPr>
      <t>2</t>
    </r>
    <r>
      <rPr>
        <sz val="10"/>
        <rFont val="Arial"/>
        <family val="2"/>
      </rPr>
      <t xml:space="preserve"> Exclusive of 6 companies whose core business is not Credit Finance &amp; Factoring,1 company who is newly licensed and 1 company whose licence has been suspended</t>
    </r>
  </si>
  <si>
    <r>
      <rPr>
        <vertAlign val="superscript"/>
        <sz val="10"/>
        <rFont val="Arial"/>
        <family val="2"/>
      </rPr>
      <t>2</t>
    </r>
    <r>
      <rPr>
        <sz val="10"/>
        <rFont val="Arial"/>
        <family val="2"/>
      </rPr>
      <t xml:space="preserve"> Exclusive of 1 company which had not submitted its AFS by end of October 2022</t>
    </r>
  </si>
  <si>
    <t>No. of Leasing Companies reporting2</t>
  </si>
  <si>
    <t>No. of Leasing Companies Licensed as at 31 December 20201</t>
  </si>
  <si>
    <t>No. of Treasury Management Companies Reporting</t>
  </si>
  <si>
    <t>Table 26–Financial Performance of Management Companies</t>
  </si>
  <si>
    <t>Financial Year ending in 2021</t>
  </si>
  <si>
    <r>
      <rPr>
        <i/>
        <vertAlign val="superscript"/>
        <sz val="10"/>
        <rFont val="Arial"/>
        <family val="2"/>
      </rPr>
      <t>1</t>
    </r>
    <r>
      <rPr>
        <i/>
        <sz val="10"/>
        <rFont val="Arial"/>
        <family val="2"/>
      </rPr>
      <t xml:space="preserve"> Exclusive of companies holding a GBC Licence</t>
    </r>
  </si>
  <si>
    <r>
      <rPr>
        <i/>
        <vertAlign val="superscript"/>
        <sz val="10"/>
        <rFont val="Arial"/>
        <family val="2"/>
      </rPr>
      <t>2</t>
    </r>
    <r>
      <rPr>
        <i/>
        <sz val="10"/>
        <rFont val="Arial"/>
        <family val="2"/>
      </rPr>
      <t xml:space="preserve">  Exclusive of 9 companies which did not submit their AFS by October 2022</t>
    </r>
  </si>
  <si>
    <t>Table 27 - Financial Performance of Management Companies (Corporate Trustees Only)</t>
  </si>
  <si>
    <r>
      <rPr>
        <vertAlign val="superscript"/>
        <sz val="9"/>
        <rFont val="Arial"/>
        <family val="2"/>
      </rPr>
      <t xml:space="preserve">1 </t>
    </r>
    <r>
      <rPr>
        <sz val="9"/>
        <rFont val="Arial"/>
        <family val="2"/>
      </rPr>
      <t>Exclusive of companies holding GBC Licence</t>
    </r>
  </si>
  <si>
    <r>
      <rPr>
        <vertAlign val="superscript"/>
        <sz val="9"/>
        <rFont val="Arial"/>
        <family val="2"/>
      </rPr>
      <t>2</t>
    </r>
    <r>
      <rPr>
        <sz val="9"/>
        <rFont val="Arial"/>
        <family val="2"/>
      </rPr>
      <t xml:space="preserve"> Exclusive of 3 companies which did not submit their AFS by November 2022 and 1 Newly licensed company </t>
    </r>
  </si>
  <si>
    <t>Table 15 - Financial Performance of Pension Scheme Administrators</t>
  </si>
  <si>
    <t>AU</t>
  </si>
  <si>
    <t>Table 6b - Assets Breakdown of GBCs</t>
  </si>
  <si>
    <t xml:space="preserve">Table 5a – Financial Performance of Financial Services Sector (excluding Companies holding  Global Business Licence) </t>
  </si>
  <si>
    <r>
      <t>2021</t>
    </r>
    <r>
      <rPr>
        <b/>
        <vertAlign val="superscript"/>
        <sz val="8"/>
        <color theme="0"/>
        <rFont val="Arial"/>
        <family val="2"/>
      </rPr>
      <t xml:space="preserve"> 1</t>
    </r>
  </si>
  <si>
    <t>Source: SEM Factbook 2022</t>
  </si>
  <si>
    <r>
      <t>No. of  Treasury Management Companies  Licensed as at 31 December 2021</t>
    </r>
    <r>
      <rPr>
        <b/>
        <vertAlign val="superscript"/>
        <sz val="9"/>
        <color theme="1"/>
        <rFont val="Arial"/>
        <family val="2"/>
      </rPr>
      <t>1</t>
    </r>
  </si>
  <si>
    <r>
      <t>No. of  Management Companies (Corporate Trustees Only)  Licensed as at 31 December 2021</t>
    </r>
    <r>
      <rPr>
        <b/>
        <vertAlign val="superscript"/>
        <sz val="9"/>
        <color theme="1"/>
        <rFont val="Arial"/>
        <family val="2"/>
      </rPr>
      <t>1</t>
    </r>
  </si>
  <si>
    <r>
      <t>No. of Management Companies (Corporate Trustees Only) Reporting</t>
    </r>
    <r>
      <rPr>
        <b/>
        <vertAlign val="superscript"/>
        <sz val="9"/>
        <color theme="1"/>
        <rFont val="Arial"/>
        <family val="2"/>
      </rPr>
      <t>2</t>
    </r>
  </si>
  <si>
    <r>
      <t>No. of Management Companies Licensed as at 31 December 2021</t>
    </r>
    <r>
      <rPr>
        <b/>
        <vertAlign val="superscript"/>
        <sz val="9"/>
        <color theme="1"/>
        <rFont val="Arial"/>
        <family val="2"/>
      </rPr>
      <t>1</t>
    </r>
  </si>
  <si>
    <r>
      <t xml:space="preserve">No. of Management Companies Reporting </t>
    </r>
    <r>
      <rPr>
        <b/>
        <vertAlign val="superscript"/>
        <sz val="9"/>
        <color theme="1"/>
        <rFont val="Arial"/>
        <family val="2"/>
      </rPr>
      <t>2</t>
    </r>
  </si>
  <si>
    <r>
      <t>No. of Leasing Companies Licensed as at 31 December 2021</t>
    </r>
    <r>
      <rPr>
        <b/>
        <vertAlign val="superscript"/>
        <sz val="9"/>
        <color theme="1"/>
        <rFont val="Arial"/>
        <family val="2"/>
      </rPr>
      <t>1</t>
    </r>
  </si>
  <si>
    <r>
      <t>No. of Leasing Companies reporting</t>
    </r>
    <r>
      <rPr>
        <b/>
        <vertAlign val="superscript"/>
        <sz val="9"/>
        <color theme="1"/>
        <rFont val="Arial"/>
        <family val="2"/>
      </rPr>
      <t>2</t>
    </r>
  </si>
  <si>
    <r>
      <t>No. of Credit Finance &amp; Factoring companies  as at 31 December 2021</t>
    </r>
    <r>
      <rPr>
        <b/>
        <vertAlign val="superscript"/>
        <sz val="9"/>
        <color theme="1"/>
        <rFont val="Arial"/>
        <family val="2"/>
      </rPr>
      <t>1</t>
    </r>
  </si>
  <si>
    <r>
      <t>No. of Credit Finance &amp; Factoring Companies Reporting</t>
    </r>
    <r>
      <rPr>
        <b/>
        <vertAlign val="superscript"/>
        <sz val="9"/>
        <color theme="1"/>
        <rFont val="Arial"/>
        <family val="2"/>
      </rPr>
      <t>2</t>
    </r>
  </si>
  <si>
    <r>
      <t>No. of Registrar and Transfer Agents Licensed as at 31 December 2021</t>
    </r>
    <r>
      <rPr>
        <b/>
        <vertAlign val="superscript"/>
        <sz val="9"/>
        <color theme="1"/>
        <rFont val="Arial"/>
        <family val="2"/>
      </rPr>
      <t>1</t>
    </r>
  </si>
  <si>
    <r>
      <t>No. of Registrar and Transfer Agents Reporting</t>
    </r>
    <r>
      <rPr>
        <b/>
        <vertAlign val="superscript"/>
        <sz val="9"/>
        <color theme="1"/>
        <rFont val="Arial"/>
        <family val="2"/>
      </rPr>
      <t>2</t>
    </r>
  </si>
  <si>
    <r>
      <t>No. of Investment Advisers Licensed as at 31 December 2021</t>
    </r>
    <r>
      <rPr>
        <b/>
        <vertAlign val="superscript"/>
        <sz val="9"/>
        <color theme="1"/>
        <rFont val="Arial"/>
        <family val="2"/>
      </rPr>
      <t>1</t>
    </r>
  </si>
  <si>
    <r>
      <t>No. of Investment Dealers Licensed as at 31 December 2021</t>
    </r>
    <r>
      <rPr>
        <b/>
        <vertAlign val="superscript"/>
        <sz val="9"/>
        <color theme="1"/>
        <rFont val="Arial"/>
        <family val="2"/>
      </rPr>
      <t>1</t>
    </r>
  </si>
  <si>
    <r>
      <t>No. of Investment Dealers Reporting</t>
    </r>
    <r>
      <rPr>
        <b/>
        <vertAlign val="superscript"/>
        <sz val="9"/>
        <color theme="1"/>
        <rFont val="Arial"/>
        <family val="2"/>
      </rPr>
      <t>2</t>
    </r>
  </si>
  <si>
    <r>
      <t>No. of  Insurance Brokers Licensed as at 31 December 2021</t>
    </r>
    <r>
      <rPr>
        <b/>
        <vertAlign val="superscript"/>
        <sz val="9"/>
        <color theme="1"/>
        <rFont val="Arial"/>
        <family val="2"/>
      </rPr>
      <t>1</t>
    </r>
  </si>
  <si>
    <r>
      <t>No. of Insurance Brokers Reporting</t>
    </r>
    <r>
      <rPr>
        <b/>
        <vertAlign val="superscript"/>
        <sz val="9"/>
        <color theme="1"/>
        <rFont val="Arial"/>
        <family val="2"/>
      </rPr>
      <t>2</t>
    </r>
  </si>
  <si>
    <t>Table 18 - Financial Performance of Investment Banking</t>
  </si>
  <si>
    <t xml:space="preserve">Table 5a &amp; 5b – Financial Performance of Financial Services Sector (excluding Companies holding a Global Business Licence) </t>
  </si>
  <si>
    <t>Table 1a – Codified List for FSC Mauritius Annual Statistical Bulletin 2021</t>
  </si>
  <si>
    <t>Global Business Companies</t>
  </si>
  <si>
    <t>Table 6a &amp; 6b – Total Assets of GBCs and AUs</t>
  </si>
  <si>
    <t>GBC</t>
  </si>
  <si>
    <t>GBC2</t>
  </si>
  <si>
    <t>Catgegory 2 Global Business Companies</t>
  </si>
  <si>
    <t>Licence / Approval</t>
  </si>
  <si>
    <t>Declaration / Recognition</t>
  </si>
  <si>
    <t>S 79A</t>
  </si>
  <si>
    <t>Investment Dealers - Government of Mauritius / Bank of Mauritius Securities</t>
  </si>
  <si>
    <t>Authorised / Recognised / Approved</t>
  </si>
  <si>
    <t>Approval / Authorisation</t>
  </si>
  <si>
    <t>Licence / Authorisation</t>
  </si>
  <si>
    <t xml:space="preserve"> Licence / Authorisation</t>
  </si>
  <si>
    <t>S 7</t>
  </si>
  <si>
    <t>Variable Capital Company (VCC) Fund</t>
  </si>
  <si>
    <t>31 Dec 21</t>
  </si>
  <si>
    <t>31 Dec 20</t>
  </si>
  <si>
    <t>a) Some entities may hold more than one licence, and hence, to avoid duplication, only data on core business of the licensees have been reported</t>
  </si>
  <si>
    <t>(excluding Companies holding a Category 1 Global Business Licence)</t>
  </si>
  <si>
    <t>GBC2s / AU</t>
  </si>
  <si>
    <t>4. Resignation / Retirement / Termination of contract / Decease</t>
  </si>
  <si>
    <r>
      <t>Resignation / Retirement / Termination of contract / Decease</t>
    </r>
    <r>
      <rPr>
        <vertAlign val="superscript"/>
        <sz val="9"/>
        <color rgb="FF000000"/>
        <rFont val="Arial"/>
        <family val="2"/>
      </rPr>
      <t xml:space="preserve">4 </t>
    </r>
  </si>
  <si>
    <r>
      <t xml:space="preserve">Any discrepancy may be brought to the notice of the Commission at </t>
    </r>
    <r>
      <rPr>
        <b/>
        <sz val="9"/>
        <color theme="8" tint="-0.249977111117893"/>
        <rFont val="Arial"/>
        <family val="2"/>
      </rPr>
      <t>statistics@fscmauritius.org</t>
    </r>
    <r>
      <rPr>
        <sz val="9"/>
        <color theme="8" tint="-0.249977111117893"/>
        <rFont val="Arial"/>
        <family val="2"/>
      </rPr>
      <t>. The Financial Services Commission, Mauritius reserves the right to revise / amend any information published in this Statistical Bulletin.</t>
    </r>
  </si>
  <si>
    <t>Growth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</si>
</sst>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_);_(* \(#,##0\);_(* &quot;-&quot;_);_(@_)"/>
    <numFmt numFmtId="165" formatCode="_(* #,##0.00_);_(* \(#,##0.00\);_(* &quot;-&quot;??_);_(@_)"/>
    <numFmt numFmtId="166" formatCode="\+#,##0.0\ \ ;\-#,##0.0\ \ "/>
    <numFmt numFmtId="167" formatCode="_(* #,##0_);_(* \(#,##0\);_(* &quot;-&quot;??_);_(@_)"/>
    <numFmt numFmtId="168" formatCode="0_);\(0\)"/>
    <numFmt numFmtId="169" formatCode="#,##0\ \ "/>
    <numFmt numFmtId="170" formatCode="#,##0.000\ \ "/>
    <numFmt numFmtId="171" formatCode="[$-409]dd/mmm/yy;@"/>
    <numFmt numFmtId="172" formatCode="0.00_);[Red]\(0.00\)"/>
  </numFmts>
  <fonts count="97" x14ac:knownFonts="1">
    <font>
      <sz val="11"/>
      <color theme="1"/>
      <name val="Calibri"/>
      <family val="2"/>
      <scheme val="minor"/>
    </font>
    <font>
      <u/>
      <sz val="11"/>
      <color theme="10"/>
      <name val="Calibri"/>
      <family val="2"/>
    </font>
    <font>
      <sz val="11"/>
      <color theme="1"/>
      <name val="Calibri"/>
      <family val="2"/>
      <scheme val="minor"/>
    </font>
    <font>
      <sz val="9"/>
      <name val="Arial"/>
      <family val="2"/>
    </font>
    <font>
      <b/>
      <sz val="9"/>
      <name val="Arial"/>
      <family val="2"/>
    </font>
    <font>
      <sz val="11"/>
      <color rgb="FF000099"/>
      <name val="Calibri"/>
      <family val="2"/>
      <scheme val="minor"/>
    </font>
    <font>
      <sz val="9"/>
      <color theme="1"/>
      <name val="Arial"/>
      <family val="2"/>
    </font>
    <font>
      <vertAlign val="superscript"/>
      <sz val="9"/>
      <name val="Arial"/>
      <family val="2"/>
    </font>
    <font>
      <sz val="12"/>
      <color theme="1"/>
      <name val="Garamond"/>
      <family val="1"/>
    </font>
    <font>
      <b/>
      <sz val="10"/>
      <color theme="0"/>
      <name val="Arial"/>
      <family val="2"/>
    </font>
    <font>
      <sz val="8"/>
      <color theme="1"/>
      <name val="Arial"/>
      <family val="2"/>
    </font>
    <font>
      <sz val="8"/>
      <name val="Arial"/>
      <family val="2"/>
    </font>
    <font>
      <b/>
      <sz val="9"/>
      <color theme="0"/>
      <name val="Arial"/>
      <family val="2"/>
    </font>
    <font>
      <sz val="10"/>
      <color theme="1"/>
      <name val="Times New Roman"/>
      <family val="1"/>
    </font>
    <font>
      <sz val="10"/>
      <name val="Arial"/>
      <family val="2"/>
    </font>
    <font>
      <sz val="10"/>
      <name val="Times New Roman"/>
      <family val="1"/>
    </font>
    <font>
      <i/>
      <sz val="10"/>
      <name val="Arial"/>
      <family val="2"/>
    </font>
    <font>
      <sz val="10"/>
      <color rgb="FFFF0000"/>
      <name val="Times New Roman"/>
      <family val="1"/>
    </font>
    <font>
      <b/>
      <sz val="9"/>
      <color rgb="FF0000CC"/>
      <name val="Times New Roman"/>
      <family val="1"/>
    </font>
    <font>
      <i/>
      <sz val="9"/>
      <color rgb="FF0000CC"/>
      <name val="Times New Roman"/>
      <family val="1"/>
    </font>
    <font>
      <sz val="10"/>
      <name val="Arial Narrow"/>
      <family val="2"/>
    </font>
    <font>
      <b/>
      <sz val="9"/>
      <color theme="1"/>
      <name val="Arial"/>
      <family val="2"/>
    </font>
    <font>
      <b/>
      <vertAlign val="superscript"/>
      <sz val="9"/>
      <color theme="1"/>
      <name val="Arial"/>
      <family val="2"/>
    </font>
    <font>
      <b/>
      <i/>
      <sz val="9"/>
      <name val="Arial"/>
      <family val="2"/>
    </font>
    <font>
      <b/>
      <i/>
      <sz val="9"/>
      <color theme="1"/>
      <name val="Arial"/>
      <family val="2"/>
    </font>
    <font>
      <b/>
      <i/>
      <sz val="9"/>
      <color theme="0"/>
      <name val="Arial"/>
      <family val="2"/>
    </font>
    <font>
      <b/>
      <sz val="9"/>
      <color rgb="FF0000FF"/>
      <name val="Arial"/>
      <family val="2"/>
    </font>
    <font>
      <b/>
      <vertAlign val="superscript"/>
      <sz val="9"/>
      <color theme="0"/>
      <name val="Arial"/>
      <family val="2"/>
    </font>
    <font>
      <b/>
      <sz val="9"/>
      <color rgb="FF000000"/>
      <name val="Arial"/>
      <family val="2"/>
    </font>
    <font>
      <i/>
      <sz val="9"/>
      <color theme="1"/>
      <name val="Arial"/>
      <family val="2"/>
    </font>
    <font>
      <i/>
      <vertAlign val="superscript"/>
      <sz val="9"/>
      <color theme="1"/>
      <name val="Arial"/>
      <family val="2"/>
    </font>
    <font>
      <i/>
      <sz val="9"/>
      <name val="Arial"/>
      <family val="2"/>
    </font>
    <font>
      <sz val="9"/>
      <color rgb="FF000000"/>
      <name val="Arial"/>
      <family val="2"/>
    </font>
    <font>
      <b/>
      <sz val="11"/>
      <color theme="0"/>
      <name val="Calibri"/>
      <family val="2"/>
      <scheme val="minor"/>
    </font>
    <font>
      <b/>
      <sz val="9"/>
      <color theme="8" tint="-0.249977111117893"/>
      <name val="Arial"/>
      <family val="2"/>
    </font>
    <font>
      <sz val="9"/>
      <color theme="8" tint="-0.249977111117893"/>
      <name val="Arial"/>
      <family val="2"/>
    </font>
    <font>
      <b/>
      <i/>
      <sz val="9"/>
      <color theme="8" tint="-0.249977111117893"/>
      <name val="Arial"/>
      <family val="2"/>
    </font>
    <font>
      <sz val="11"/>
      <color theme="8" tint="-0.249977111117893"/>
      <name val="Calibri"/>
      <family val="2"/>
      <scheme val="minor"/>
    </font>
    <font>
      <vertAlign val="superscript"/>
      <sz val="10"/>
      <name val="Arial"/>
      <family val="2"/>
    </font>
    <font>
      <b/>
      <i/>
      <sz val="10"/>
      <color theme="1"/>
      <name val="Arial Narrow"/>
      <family val="2"/>
    </font>
    <font>
      <b/>
      <sz val="10"/>
      <name val="Times New Roman"/>
      <family val="1"/>
    </font>
    <font>
      <sz val="9"/>
      <name val="Times New Roman"/>
      <family val="1"/>
    </font>
    <font>
      <b/>
      <sz val="9"/>
      <color theme="1"/>
      <name val="Times New Roman"/>
      <family val="1"/>
    </font>
    <font>
      <i/>
      <sz val="8"/>
      <name val="Arial Narrow"/>
      <family val="2"/>
    </font>
    <font>
      <vertAlign val="superscript"/>
      <sz val="9"/>
      <color rgb="FF000000"/>
      <name val="Arial"/>
      <family val="2"/>
    </font>
    <font>
      <i/>
      <sz val="8"/>
      <color theme="1"/>
      <name val="Arial"/>
      <family val="2"/>
    </font>
    <font>
      <b/>
      <sz val="8"/>
      <color theme="0"/>
      <name val="Arial"/>
      <family val="2"/>
    </font>
    <font>
      <b/>
      <vertAlign val="superscript"/>
      <sz val="8"/>
      <color theme="0"/>
      <name val="Arial"/>
      <family val="2"/>
    </font>
    <font>
      <b/>
      <sz val="8"/>
      <color theme="1"/>
      <name val="Arial"/>
      <family val="2"/>
    </font>
    <font>
      <b/>
      <sz val="8"/>
      <name val="Arial"/>
      <family val="2"/>
    </font>
    <font>
      <b/>
      <i/>
      <sz val="8"/>
      <color rgb="FF000000"/>
      <name val="Arial"/>
      <family val="2"/>
    </font>
    <font>
      <u/>
      <sz val="8"/>
      <color theme="10"/>
      <name val="Arial"/>
      <family val="2"/>
    </font>
    <font>
      <vertAlign val="superscript"/>
      <sz val="8"/>
      <color theme="1"/>
      <name val="Arial"/>
      <family val="2"/>
    </font>
    <font>
      <b/>
      <sz val="10"/>
      <color theme="1"/>
      <name val="Arial Narrow"/>
      <family val="2"/>
    </font>
    <font>
      <b/>
      <sz val="10"/>
      <color theme="0"/>
      <name val="Arial Narrow"/>
      <family val="2"/>
    </font>
    <font>
      <sz val="10"/>
      <color theme="1"/>
      <name val="Arial Narrow"/>
      <family val="2"/>
    </font>
    <font>
      <b/>
      <i/>
      <vertAlign val="superscript"/>
      <sz val="10"/>
      <color theme="1"/>
      <name val="Arial Narrow"/>
      <family val="2"/>
    </font>
    <font>
      <i/>
      <sz val="10"/>
      <name val="Arial Narrow"/>
      <family val="2"/>
    </font>
    <font>
      <b/>
      <i/>
      <sz val="10"/>
      <name val="Arial Narrow"/>
      <family val="2"/>
    </font>
    <font>
      <b/>
      <sz val="10"/>
      <color theme="1"/>
      <name val="Times New Roman"/>
      <family val="1"/>
    </font>
    <font>
      <b/>
      <sz val="8"/>
      <color theme="1"/>
      <name val="Times New Roman"/>
      <family val="1"/>
    </font>
    <font>
      <b/>
      <i/>
      <sz val="8"/>
      <color theme="1"/>
      <name val="Times New Roman"/>
      <family val="1"/>
    </font>
    <font>
      <i/>
      <vertAlign val="superscript"/>
      <sz val="9"/>
      <name val="Arial"/>
      <family val="2"/>
    </font>
    <font>
      <b/>
      <sz val="11"/>
      <color theme="1"/>
      <name val="Calibri"/>
      <family val="2"/>
      <scheme val="minor"/>
    </font>
    <font>
      <sz val="10"/>
      <name val="Arial"/>
      <family val="2"/>
    </font>
    <font>
      <b/>
      <vertAlign val="superscript"/>
      <sz val="10"/>
      <color theme="1"/>
      <name val="Times New Roman"/>
      <family val="1"/>
    </font>
    <font>
      <i/>
      <sz val="9"/>
      <color theme="1"/>
      <name val="Calibri"/>
      <family val="2"/>
      <scheme val="minor"/>
    </font>
    <font>
      <i/>
      <vertAlign val="superscript"/>
      <sz val="9"/>
      <color theme="1"/>
      <name val="Calibri"/>
      <family val="2"/>
      <scheme val="minor"/>
    </font>
    <font>
      <sz val="10"/>
      <color theme="1"/>
      <name val="Calibri"/>
      <family val="2"/>
      <scheme val="minor"/>
    </font>
    <font>
      <sz val="10"/>
      <name val="Calibri"/>
      <family val="2"/>
      <scheme val="minor"/>
    </font>
    <font>
      <b/>
      <sz val="12"/>
      <color theme="1"/>
      <name val="Times New Roman"/>
      <family val="1"/>
    </font>
    <font>
      <b/>
      <i/>
      <sz val="10"/>
      <name val="Times New Roman"/>
      <family val="1"/>
    </font>
    <font>
      <b/>
      <sz val="9"/>
      <name val="Times New Roman"/>
      <family val="1"/>
    </font>
    <font>
      <b/>
      <i/>
      <sz val="9"/>
      <name val="Times New Roman"/>
      <family val="1"/>
    </font>
    <font>
      <b/>
      <vertAlign val="superscript"/>
      <sz val="9"/>
      <color theme="1"/>
      <name val="Times New Roman"/>
      <family val="1"/>
    </font>
    <font>
      <i/>
      <sz val="11"/>
      <color theme="1"/>
      <name val="Calibri"/>
      <family val="2"/>
      <scheme val="minor"/>
    </font>
    <font>
      <b/>
      <sz val="10"/>
      <color theme="0"/>
      <name val="Times New Roman"/>
      <family val="1"/>
    </font>
    <font>
      <b/>
      <sz val="14"/>
      <color theme="0"/>
      <name val="Times New Roman"/>
      <family val="1"/>
    </font>
    <font>
      <vertAlign val="superscript"/>
      <sz val="10"/>
      <color theme="1"/>
      <name val="Times New Roman"/>
      <family val="1"/>
    </font>
    <font>
      <i/>
      <sz val="8"/>
      <name val="Arial"/>
      <family val="2"/>
    </font>
    <font>
      <i/>
      <vertAlign val="superscript"/>
      <sz val="8"/>
      <name val="Arial"/>
      <family val="2"/>
    </font>
    <font>
      <b/>
      <sz val="9"/>
      <color theme="1"/>
      <name val="Garamond"/>
      <family val="1"/>
    </font>
    <font>
      <b/>
      <sz val="9"/>
      <name val="Garamond"/>
      <family val="1"/>
    </font>
    <font>
      <b/>
      <vertAlign val="superscript"/>
      <sz val="9"/>
      <color theme="1"/>
      <name val="Garamond"/>
      <family val="1"/>
    </font>
    <font>
      <b/>
      <sz val="8"/>
      <name val="Arial Narrow"/>
      <family val="2"/>
    </font>
    <font>
      <sz val="8"/>
      <name val="Arial Narrow"/>
      <family val="2"/>
    </font>
    <font>
      <sz val="8"/>
      <color theme="2" tint="-0.749992370372631"/>
      <name val="Arial"/>
      <family val="2"/>
    </font>
    <font>
      <sz val="8"/>
      <color rgb="FFFF0000"/>
      <name val="Arial"/>
      <family val="2"/>
    </font>
    <font>
      <sz val="9"/>
      <name val="Calibri"/>
      <family val="2"/>
      <scheme val="minor"/>
    </font>
    <font>
      <i/>
      <sz val="9"/>
      <name val="Calibri"/>
      <family val="2"/>
      <scheme val="minor"/>
    </font>
    <font>
      <i/>
      <vertAlign val="superscript"/>
      <sz val="9"/>
      <name val="Calibri"/>
      <family val="2"/>
      <scheme val="minor"/>
    </font>
    <font>
      <vertAlign val="superscript"/>
      <sz val="8"/>
      <name val="Arial"/>
      <family val="2"/>
    </font>
    <font>
      <i/>
      <vertAlign val="superscript"/>
      <sz val="10"/>
      <name val="Arial"/>
      <family val="2"/>
    </font>
    <font>
      <sz val="8"/>
      <color theme="1"/>
      <name val="Times New Roman"/>
      <family val="1"/>
    </font>
    <font>
      <b/>
      <sz val="10"/>
      <color theme="1"/>
      <name val="Arial"/>
      <family val="2"/>
    </font>
    <font>
      <sz val="10"/>
      <color theme="1"/>
      <name val="Arial"/>
      <family val="2"/>
    </font>
    <font>
      <sz val="9"/>
      <color theme="1"/>
      <name val="Times New Roman"/>
      <family val="1"/>
    </font>
  </fonts>
  <fills count="30">
    <fill>
      <patternFill patternType="none"/>
    </fill>
    <fill>
      <patternFill patternType="gray125"/>
    </fill>
    <fill>
      <patternFill patternType="solid">
        <fgColor theme="8"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rgb="FFA6A6A6"/>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3"/>
        <bgColor indexed="64"/>
      </patternFill>
    </fill>
    <fill>
      <patternFill patternType="solid">
        <fgColor rgb="FFFFFFCC"/>
        <bgColor indexed="64"/>
      </patternFill>
    </fill>
    <fill>
      <patternFill patternType="solid">
        <fgColor rgb="FF002060"/>
        <bgColor indexed="64"/>
      </patternFill>
    </fill>
    <fill>
      <patternFill patternType="solid">
        <fgColor theme="0" tint="-0.249977111117893"/>
        <bgColor indexed="64"/>
      </patternFill>
    </fill>
    <fill>
      <patternFill patternType="gray0625">
        <bgColor rgb="FFFFFFCC"/>
      </patternFill>
    </fill>
    <fill>
      <patternFill patternType="gray0625"/>
    </fill>
    <fill>
      <patternFill patternType="gray0625">
        <bgColor theme="0"/>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gray0625">
        <bgColor theme="4" tint="0.59999389629810485"/>
      </patternFill>
    </fill>
    <fill>
      <patternFill patternType="gray0625">
        <bgColor theme="0" tint="-0.14999847407452621"/>
      </patternFill>
    </fill>
    <fill>
      <patternFill patternType="gray0625">
        <bgColor rgb="FFB8CCE4"/>
      </patternFill>
    </fill>
    <fill>
      <patternFill patternType="gray0625">
        <bgColor theme="3" tint="0.79998168889431442"/>
      </patternFill>
    </fill>
    <fill>
      <patternFill patternType="gray0625">
        <bgColor theme="8" tint="0.39997558519241921"/>
      </patternFill>
    </fill>
    <fill>
      <patternFill patternType="gray0625">
        <bgColor theme="0" tint="-0.249977111117893"/>
      </patternFill>
    </fill>
    <fill>
      <patternFill patternType="solid">
        <fgColor theme="4" tint="0.39997558519241921"/>
        <bgColor indexed="64"/>
      </patternFill>
    </fill>
    <fill>
      <patternFill patternType="solid">
        <fgColor theme="1"/>
        <bgColor indexed="64"/>
      </patternFill>
    </fill>
    <fill>
      <patternFill patternType="gray0625">
        <bgColor theme="8" tint="-0.249977111117893"/>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rgb="FF4F81BD"/>
      </left>
      <right/>
      <top style="medium">
        <color rgb="FF4F81BD"/>
      </top>
      <bottom/>
      <diagonal/>
    </border>
    <border>
      <left/>
      <right/>
      <top style="medium">
        <color rgb="FF4F81BD"/>
      </top>
      <bottom/>
      <diagonal/>
    </border>
    <border>
      <left/>
      <right style="medium">
        <color rgb="FF4F81BD"/>
      </right>
      <top style="medium">
        <color rgb="FF4F81BD"/>
      </top>
      <bottom/>
      <diagonal/>
    </border>
    <border>
      <left style="hair">
        <color rgb="FF4F81BD"/>
      </left>
      <right style="hair">
        <color rgb="FF4F81BD"/>
      </right>
      <top style="hair">
        <color rgb="FF4F81BD"/>
      </top>
      <bottom style="hair">
        <color rgb="FF4F81BD"/>
      </bottom>
      <diagonal/>
    </border>
    <border>
      <left style="thin">
        <color rgb="FF4F81BD"/>
      </left>
      <right style="thin">
        <color rgb="FF4F81BD"/>
      </right>
      <top style="thin">
        <color rgb="FF4F81BD"/>
      </top>
      <bottom style="thin">
        <color rgb="FF4F81BD"/>
      </bottom>
      <diagonal/>
    </border>
    <border>
      <left style="thin">
        <color rgb="FF4F81BD"/>
      </left>
      <right/>
      <top style="thin">
        <color rgb="FF4F81BD"/>
      </top>
      <bottom style="thin">
        <color rgb="FF4F81BD"/>
      </bottom>
      <diagonal/>
    </border>
    <border>
      <left/>
      <right style="thin">
        <color rgb="FF4F81BD"/>
      </right>
      <top style="thin">
        <color rgb="FF4F81BD"/>
      </top>
      <bottom style="thin">
        <color rgb="FF4F81BD"/>
      </bottom>
      <diagonal/>
    </border>
    <border>
      <left/>
      <right/>
      <top style="thin">
        <color rgb="FF4F81BD"/>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hair">
        <color indexed="64"/>
      </left>
      <right/>
      <top style="hair">
        <color indexed="64"/>
      </top>
      <bottom/>
      <diagonal/>
    </border>
    <border>
      <left/>
      <right/>
      <top style="hair">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style="thin">
        <color theme="8" tint="-0.249977111117893"/>
      </right>
      <top/>
      <bottom/>
      <diagonal/>
    </border>
    <border>
      <left style="thin">
        <color theme="8" tint="-0.249977111117893"/>
      </left>
      <right style="thin">
        <color indexed="64"/>
      </right>
      <top style="thin">
        <color theme="8" tint="-0.249977111117893"/>
      </top>
      <bottom/>
      <diagonal/>
    </border>
    <border>
      <left style="thin">
        <color indexed="64"/>
      </left>
      <right style="thin">
        <color theme="8" tint="-0.249977111117893"/>
      </right>
      <top style="thin">
        <color theme="8" tint="-0.249977111117893"/>
      </top>
      <bottom/>
      <diagonal/>
    </border>
    <border>
      <left style="thin">
        <color theme="8" tint="-0.249977111117893"/>
      </left>
      <right/>
      <top/>
      <bottom/>
      <diagonal/>
    </border>
    <border>
      <left style="thin">
        <color theme="8" tint="-0.249977111117893"/>
      </left>
      <right/>
      <top/>
      <bottom style="thin">
        <color theme="8" tint="-0.249977111117893"/>
      </bottom>
      <diagonal/>
    </border>
    <border>
      <left/>
      <right style="thin">
        <color theme="8" tint="-0.249977111117893"/>
      </right>
      <top/>
      <bottom style="thin">
        <color theme="8"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4F81BD"/>
      </left>
      <right style="hair">
        <color rgb="FF4F81BD"/>
      </right>
      <top style="hair">
        <color rgb="FF4F81BD"/>
      </top>
      <bottom style="hair">
        <color rgb="FF4F81BD"/>
      </bottom>
      <diagonal/>
    </border>
    <border>
      <left/>
      <right style="hair">
        <color rgb="FF4F81BD"/>
      </right>
      <top style="hair">
        <color rgb="FF4F81BD"/>
      </top>
      <bottom style="hair">
        <color rgb="FF4F81BD"/>
      </bottom>
      <diagonal/>
    </border>
    <border>
      <left style="hair">
        <color indexed="64"/>
      </left>
      <right style="hair">
        <color indexed="64"/>
      </right>
      <top style="hair">
        <color indexed="64"/>
      </top>
      <bottom style="hair">
        <color indexed="64"/>
      </bottom>
      <diagonal/>
    </border>
    <border>
      <left style="thin">
        <color rgb="FF4F81BD"/>
      </left>
      <right/>
      <top style="thin">
        <color rgb="FF4F81BD"/>
      </top>
      <bottom/>
      <diagonal/>
    </border>
    <border>
      <left/>
      <right style="thin">
        <color rgb="FF4F81BD"/>
      </right>
      <top style="thin">
        <color rgb="FF4F81BD"/>
      </top>
      <bottom/>
      <diagonal/>
    </border>
    <border>
      <left style="medium">
        <color rgb="FF4F81BD"/>
      </left>
      <right style="medium">
        <color rgb="FF4F81BD"/>
      </right>
      <top style="medium">
        <color rgb="FF4F81BD"/>
      </top>
      <bottom style="medium">
        <color rgb="FF4F81BD"/>
      </bottom>
      <diagonal/>
    </border>
    <border>
      <left style="hair">
        <color rgb="FF4F81BD"/>
      </left>
      <right/>
      <top style="hair">
        <color rgb="FF4F81BD"/>
      </top>
      <bottom style="hair">
        <color rgb="FF4F81BD"/>
      </bottom>
      <diagonal/>
    </border>
    <border>
      <left/>
      <right/>
      <top style="hair">
        <color rgb="FF4F81BD"/>
      </top>
      <bottom style="hair">
        <color rgb="FF4F81BD"/>
      </bottom>
      <diagonal/>
    </border>
    <border>
      <left style="medium">
        <color rgb="FF4F81BD"/>
      </left>
      <right style="medium">
        <color rgb="FF4F81BD"/>
      </right>
      <top/>
      <bottom/>
      <diagonal/>
    </border>
    <border>
      <left style="medium">
        <color rgb="FF4F81BD"/>
      </left>
      <right/>
      <top style="medium">
        <color rgb="FF4F81BD"/>
      </top>
      <bottom style="medium">
        <color rgb="FF4F81BD"/>
      </bottom>
      <diagonal/>
    </border>
    <border>
      <left/>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4F81BD"/>
      </left>
      <right/>
      <top style="thin">
        <color indexed="64"/>
      </top>
      <bottom style="medium">
        <color rgb="FF4F81BD"/>
      </bottom>
      <diagonal/>
    </border>
    <border>
      <left/>
      <right/>
      <top style="thin">
        <color indexed="64"/>
      </top>
      <bottom style="medium">
        <color rgb="FF4F81BD"/>
      </bottom>
      <diagonal/>
    </border>
    <border>
      <left/>
      <right style="medium">
        <color rgb="FF4F81BD"/>
      </right>
      <top style="thin">
        <color indexed="64"/>
      </top>
      <bottom style="medium">
        <color rgb="FF4F81BD"/>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4F81BD"/>
      </right>
      <top/>
      <bottom style="medium">
        <color rgb="FF4F81BD"/>
      </bottom>
      <diagonal/>
    </border>
    <border>
      <left style="medium">
        <color rgb="FF4F81BD"/>
      </left>
      <right style="medium">
        <color rgb="FF4F81BD"/>
      </right>
      <top style="medium">
        <color rgb="FF4F81BD"/>
      </top>
      <bottom/>
      <diagonal/>
    </border>
    <border>
      <left style="medium">
        <color rgb="FF4F81BD"/>
      </left>
      <right style="medium">
        <color rgb="FF4F81BD"/>
      </right>
      <top/>
      <bottom style="medium">
        <color rgb="FF4F81BD"/>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thin">
        <color indexed="64"/>
      </bottom>
      <diagonal/>
    </border>
    <border>
      <left style="medium">
        <color rgb="FF4F81BD"/>
      </left>
      <right/>
      <top style="medium">
        <color rgb="FF4F81BD"/>
      </top>
      <bottom style="medium">
        <color auto="1"/>
      </bottom>
      <diagonal/>
    </border>
    <border>
      <left/>
      <right/>
      <top style="medium">
        <color rgb="FF4F81BD"/>
      </top>
      <bottom style="medium">
        <color auto="1"/>
      </bottom>
      <diagonal/>
    </border>
    <border>
      <left/>
      <right style="medium">
        <color rgb="FF4F81BD"/>
      </right>
      <top style="medium">
        <color rgb="FF4F81BD"/>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rgb="FF4F81BD"/>
      </left>
      <right style="medium">
        <color theme="4"/>
      </right>
      <top/>
      <bottom style="medium">
        <color rgb="FF4F81BD"/>
      </bottom>
      <diagonal/>
    </border>
    <border>
      <left/>
      <right style="medium">
        <color rgb="FF4F81BD"/>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rgb="FF4F81BD"/>
      </left>
      <right style="hair">
        <color rgb="FF4F81BD"/>
      </right>
      <top/>
      <bottom style="hair">
        <color rgb="FF4F81BD"/>
      </bottom>
      <diagonal/>
    </border>
    <border>
      <left style="thin">
        <color rgb="FF4F81BD"/>
      </left>
      <right/>
      <top style="hair">
        <color rgb="FF4F81BD"/>
      </top>
      <bottom style="thin">
        <color rgb="FF4F81BD"/>
      </bottom>
      <diagonal/>
    </border>
    <border>
      <left/>
      <right/>
      <top style="hair">
        <color rgb="FF4F81BD"/>
      </top>
      <bottom style="thin">
        <color rgb="FF4F81BD"/>
      </bottom>
      <diagonal/>
    </border>
    <border>
      <left style="hair">
        <color rgb="FF4F81BD"/>
      </left>
      <right style="hair">
        <color rgb="FF4F81BD"/>
      </right>
      <top style="hair">
        <color rgb="FF4F81BD"/>
      </top>
      <bottom style="thin">
        <color rgb="FF4F81BD"/>
      </bottom>
      <diagonal/>
    </border>
    <border>
      <left style="thin">
        <color rgb="FF4F81BD"/>
      </left>
      <right style="hair">
        <color rgb="FF4F81BD"/>
      </right>
      <top/>
      <bottom style="hair">
        <color rgb="FF4F81BD"/>
      </bottom>
      <diagonal/>
    </border>
    <border>
      <left/>
      <right style="hair">
        <color rgb="FF4F81BD"/>
      </right>
      <top/>
      <bottom style="hair">
        <color rgb="FF4F81BD"/>
      </bottom>
      <diagonal/>
    </border>
    <border>
      <left style="thin">
        <color rgb="FF4F81BD"/>
      </left>
      <right style="hair">
        <color rgb="FF4F81BD"/>
      </right>
      <top style="thin">
        <color rgb="FF4F81BD"/>
      </top>
      <bottom style="thin">
        <color rgb="FF4F81BD"/>
      </bottom>
      <diagonal/>
    </border>
    <border>
      <left/>
      <right style="hair">
        <color rgb="FF4F81BD"/>
      </right>
      <top style="thin">
        <color rgb="FF4F81BD"/>
      </top>
      <bottom style="thin">
        <color rgb="FF4F81BD"/>
      </bottom>
      <diagonal/>
    </border>
    <border>
      <left style="hair">
        <color rgb="FF4F81BD"/>
      </left>
      <right style="hair">
        <color rgb="FF4F81BD"/>
      </right>
      <top style="thin">
        <color rgb="FF4F81BD"/>
      </top>
      <bottom style="thin">
        <color rgb="FF4F81BD"/>
      </bottom>
      <diagonal/>
    </border>
    <border>
      <left style="hair">
        <color rgb="FF4F81BD"/>
      </left>
      <right style="thin">
        <color rgb="FF4F81BD"/>
      </right>
      <top style="thin">
        <color rgb="FF4F81BD"/>
      </top>
      <bottom style="thin">
        <color rgb="FF4F81BD"/>
      </bottom>
      <diagonal/>
    </border>
    <border>
      <left style="thin">
        <color rgb="FF4F81BD"/>
      </left>
      <right style="hair">
        <color rgb="FF4F81BD"/>
      </right>
      <top style="hair">
        <color rgb="FF4F81BD"/>
      </top>
      <bottom/>
      <diagonal/>
    </border>
    <border>
      <left/>
      <right style="hair">
        <color rgb="FF4F81BD"/>
      </right>
      <top style="hair">
        <color rgb="FF4F81BD"/>
      </top>
      <bottom/>
      <diagonal/>
    </border>
    <border>
      <left style="hair">
        <color rgb="FF4F81BD"/>
      </left>
      <right style="hair">
        <color rgb="FF4F81BD"/>
      </right>
      <top style="hair">
        <color rgb="FF4F81BD"/>
      </top>
      <bottom/>
      <diagonal/>
    </border>
    <border>
      <left style="medium">
        <color rgb="FF4F81BD"/>
      </left>
      <right/>
      <top/>
      <bottom/>
      <diagonal/>
    </border>
    <border>
      <left style="medium">
        <color rgb="FF4F81BD"/>
      </left>
      <right style="thin">
        <color indexed="64"/>
      </right>
      <top style="thin">
        <color indexed="64"/>
      </top>
      <bottom style="thin">
        <color indexed="64"/>
      </bottom>
      <diagonal/>
    </border>
    <border>
      <left/>
      <right/>
      <top style="thin">
        <color rgb="FF4F81BD"/>
      </top>
      <bottom style="thin">
        <color rgb="FF4F81BD"/>
      </bottom>
      <diagonal/>
    </border>
  </borders>
  <cellStyleXfs count="15">
    <xf numFmtId="0" fontId="0" fillId="0" borderId="0"/>
    <xf numFmtId="0" fontId="1" fillId="0" borderId="0" applyNumberFormat="0" applyFill="0" applyBorder="0" applyAlignment="0" applyProtection="0">
      <alignment vertical="top"/>
      <protection locked="0"/>
    </xf>
    <xf numFmtId="165" fontId="2" fillId="0" borderId="0" applyFont="0" applyFill="0" applyBorder="0" applyAlignment="0" applyProtection="0"/>
    <xf numFmtId="9" fontId="2" fillId="0" borderId="0" applyFont="0" applyFill="0" applyBorder="0" applyAlignment="0" applyProtection="0"/>
    <xf numFmtId="0" fontId="14" fillId="0" borderId="0"/>
    <xf numFmtId="0" fontId="14" fillId="0" borderId="0"/>
    <xf numFmtId="165" fontId="2" fillId="0" borderId="0" applyFont="0" applyFill="0" applyBorder="0" applyAlignment="0" applyProtection="0"/>
    <xf numFmtId="0" fontId="2" fillId="0" borderId="0"/>
    <xf numFmtId="165" fontId="14" fillId="0" borderId="0" applyFont="0" applyFill="0" applyBorder="0" applyAlignment="0" applyProtection="0"/>
    <xf numFmtId="165" fontId="14" fillId="0" borderId="0" applyFont="0" applyFill="0" applyBorder="0" applyAlignment="0" applyProtection="0"/>
    <xf numFmtId="0" fontId="2" fillId="0" borderId="0"/>
    <xf numFmtId="9" fontId="14" fillId="0" borderId="0" applyFont="0" applyFill="0" applyBorder="0" applyAlignment="0" applyProtection="0"/>
    <xf numFmtId="0" fontId="14" fillId="0" borderId="0"/>
    <xf numFmtId="0" fontId="2" fillId="0" borderId="0"/>
    <xf numFmtId="0" fontId="64" fillId="0" borderId="0"/>
  </cellStyleXfs>
  <cellXfs count="844">
    <xf numFmtId="0" fontId="0" fillId="0" borderId="0" xfId="0"/>
    <xf numFmtId="0" fontId="1" fillId="0" borderId="0" xfId="1" applyAlignment="1" applyProtection="1"/>
    <xf numFmtId="0" fontId="5" fillId="0" borderId="0" xfId="0" applyFont="1"/>
    <xf numFmtId="0" fontId="3" fillId="0" borderId="0" xfId="0" applyFont="1" applyAlignment="1">
      <alignment horizontal="center" vertical="center"/>
    </xf>
    <xf numFmtId="0" fontId="8" fillId="0" borderId="0" xfId="0" applyFont="1"/>
    <xf numFmtId="0" fontId="10" fillId="0" borderId="0" xfId="0" applyFont="1"/>
    <xf numFmtId="0" fontId="0" fillId="0" borderId="0" xfId="0" applyFill="1"/>
    <xf numFmtId="0" fontId="13" fillId="0" borderId="0" xfId="0" applyFont="1"/>
    <xf numFmtId="0" fontId="14" fillId="0" borderId="0" xfId="5" applyProtection="1">
      <protection locked="0"/>
    </xf>
    <xf numFmtId="0" fontId="14" fillId="0" borderId="0" xfId="5" applyFont="1" applyProtection="1">
      <protection locked="0"/>
    </xf>
    <xf numFmtId="0" fontId="14" fillId="0" borderId="0" xfId="5" applyFont="1" applyFill="1" applyBorder="1"/>
    <xf numFmtId="0" fontId="17" fillId="0" borderId="0" xfId="0" applyFont="1" applyAlignment="1">
      <alignment horizontal="center"/>
    </xf>
    <xf numFmtId="0" fontId="0" fillId="0" borderId="0" xfId="0" applyBorder="1"/>
    <xf numFmtId="0" fontId="18" fillId="0" borderId="0" xfId="0" applyFont="1" applyBorder="1" applyAlignment="1"/>
    <xf numFmtId="0" fontId="19" fillId="0" borderId="0" xfId="0" applyFont="1" applyBorder="1" applyAlignment="1"/>
    <xf numFmtId="0" fontId="20" fillId="0" borderId="0" xfId="0" applyFont="1"/>
    <xf numFmtId="0" fontId="20" fillId="0" borderId="0" xfId="0" applyFont="1" applyAlignment="1">
      <alignment horizontal="center"/>
    </xf>
    <xf numFmtId="0" fontId="15" fillId="0" borderId="0" xfId="0" applyFont="1"/>
    <xf numFmtId="0" fontId="15" fillId="0" borderId="0" xfId="0" applyFont="1" applyAlignment="1">
      <alignment horizontal="center"/>
    </xf>
    <xf numFmtId="0" fontId="17" fillId="0" borderId="0" xfId="0" applyFont="1"/>
    <xf numFmtId="0" fontId="6" fillId="0" borderId="0" xfId="0" applyFont="1" applyAlignment="1">
      <alignment vertical="center"/>
    </xf>
    <xf numFmtId="0" fontId="29" fillId="0" borderId="0" xfId="0" applyFont="1" applyAlignment="1">
      <alignment vertical="center"/>
    </xf>
    <xf numFmtId="0" fontId="6" fillId="0" borderId="0" xfId="0" applyFont="1"/>
    <xf numFmtId="0" fontId="4" fillId="0"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164" fontId="4" fillId="7" borderId="12" xfId="0" applyNumberFormat="1" applyFont="1" applyFill="1" applyBorder="1" applyAlignment="1">
      <alignment horizontal="center" vertical="center" wrapText="1"/>
    </xf>
    <xf numFmtId="168" fontId="3" fillId="0" borderId="12" xfId="3" applyNumberFormat="1" applyFont="1" applyFill="1" applyBorder="1" applyAlignment="1">
      <alignment horizontal="center" vertical="center" wrapText="1"/>
    </xf>
    <xf numFmtId="164" fontId="6" fillId="0" borderId="12" xfId="9" applyNumberFormat="1" applyFont="1" applyFill="1" applyBorder="1" applyAlignment="1">
      <alignment horizontal="center" vertical="center"/>
    </xf>
    <xf numFmtId="0" fontId="3" fillId="0" borderId="0" xfId="5" applyFont="1" applyFill="1" applyBorder="1"/>
    <xf numFmtId="0" fontId="31" fillId="0" borderId="0" xfId="5" applyFont="1" applyFill="1" applyBorder="1"/>
    <xf numFmtId="0" fontId="24" fillId="0" borderId="0" xfId="0" applyFont="1"/>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21" fillId="0" borderId="12" xfId="0" applyFont="1" applyBorder="1" applyAlignment="1">
      <alignment wrapText="1"/>
    </xf>
    <xf numFmtId="0" fontId="21" fillId="0" borderId="12" xfId="0" applyFont="1" applyBorder="1" applyAlignment="1">
      <alignment horizontal="right" wrapText="1"/>
    </xf>
    <xf numFmtId="40" fontId="4" fillId="0" borderId="12" xfId="0" applyNumberFormat="1" applyFont="1" applyBorder="1" applyAlignment="1">
      <alignment horizontal="center" wrapText="1"/>
    </xf>
    <xf numFmtId="0" fontId="23" fillId="0" borderId="12" xfId="0" applyFont="1" applyFill="1" applyBorder="1" applyAlignment="1">
      <alignment horizontal="right" vertical="center" wrapText="1"/>
    </xf>
    <xf numFmtId="164" fontId="6" fillId="0" borderId="12" xfId="2" applyNumberFormat="1" applyFont="1" applyFill="1" applyBorder="1" applyAlignment="1">
      <alignment horizontal="center" vertical="center"/>
    </xf>
    <xf numFmtId="0" fontId="4" fillId="7" borderId="12" xfId="0" applyFont="1" applyFill="1" applyBorder="1" applyAlignment="1">
      <alignment vertical="center" wrapText="1"/>
    </xf>
    <xf numFmtId="3" fontId="4" fillId="7" borderId="12" xfId="0" applyNumberFormat="1" applyFont="1" applyFill="1" applyBorder="1" applyAlignment="1">
      <alignment horizontal="right" vertical="center" wrapText="1"/>
    </xf>
    <xf numFmtId="37" fontId="4" fillId="0" borderId="12" xfId="3" applyNumberFormat="1" applyFont="1" applyFill="1" applyBorder="1" applyAlignment="1">
      <alignment horizontal="center" vertical="center" wrapText="1"/>
    </xf>
    <xf numFmtId="167" fontId="6" fillId="0" borderId="12" xfId="2" applyNumberFormat="1" applyFont="1" applyFill="1" applyBorder="1" applyAlignment="1">
      <alignment vertical="center"/>
    </xf>
    <xf numFmtId="37" fontId="3" fillId="0" borderId="12" xfId="3" applyNumberFormat="1" applyFont="1" applyFill="1" applyBorder="1" applyAlignment="1">
      <alignment horizontal="center" vertical="center" wrapText="1"/>
    </xf>
    <xf numFmtId="0" fontId="6" fillId="0" borderId="16" xfId="0" applyFont="1" applyBorder="1" applyAlignment="1">
      <alignment vertical="center"/>
    </xf>
    <xf numFmtId="0" fontId="21" fillId="0" borderId="16" xfId="0" applyFont="1" applyFill="1" applyBorder="1" applyAlignment="1">
      <alignment horizontal="center" vertical="center"/>
    </xf>
    <xf numFmtId="0" fontId="6" fillId="0" borderId="16" xfId="0" applyFont="1" applyFill="1" applyBorder="1" applyAlignment="1">
      <alignment horizontal="left" vertical="center"/>
    </xf>
    <xf numFmtId="37" fontId="32" fillId="0" borderId="16" xfId="0" applyNumberFormat="1" applyFont="1" applyFill="1" applyBorder="1" applyAlignment="1">
      <alignment vertical="center"/>
    </xf>
    <xf numFmtId="0" fontId="6" fillId="0" borderId="16" xfId="0" applyFont="1" applyFill="1" applyBorder="1" applyAlignment="1">
      <alignment horizontal="left" vertical="center" wrapText="1"/>
    </xf>
    <xf numFmtId="0" fontId="6" fillId="4" borderId="16" xfId="0" applyFont="1" applyFill="1" applyBorder="1" applyAlignment="1">
      <alignment horizontal="left" vertical="center"/>
    </xf>
    <xf numFmtId="0" fontId="26" fillId="0" borderId="16" xfId="0" applyFont="1" applyFill="1" applyBorder="1" applyAlignment="1">
      <alignment horizontal="center" vertical="center"/>
    </xf>
    <xf numFmtId="0" fontId="29" fillId="0" borderId="16" xfId="0" applyFont="1" applyBorder="1" applyAlignment="1">
      <alignment vertical="center"/>
    </xf>
    <xf numFmtId="0" fontId="12" fillId="2" borderId="16" xfId="0" applyFont="1" applyFill="1" applyBorder="1" applyAlignment="1">
      <alignment horizontal="center"/>
    </xf>
    <xf numFmtId="0" fontId="6" fillId="0" borderId="16" xfId="0" applyFont="1" applyBorder="1"/>
    <xf numFmtId="0" fontId="4" fillId="7" borderId="12" xfId="5" applyFont="1" applyFill="1" applyBorder="1"/>
    <xf numFmtId="0" fontId="12" fillId="2" borderId="16" xfId="0" applyFont="1" applyFill="1" applyBorder="1" applyAlignment="1">
      <alignment horizontal="center" vertical="top"/>
    </xf>
    <xf numFmtId="0" fontId="4" fillId="0" borderId="16" xfId="0" applyFont="1" applyBorder="1"/>
    <xf numFmtId="37" fontId="3" fillId="0" borderId="16" xfId="0" applyNumberFormat="1" applyFont="1" applyFill="1" applyBorder="1" applyAlignment="1">
      <alignment horizontal="right" wrapText="1"/>
    </xf>
    <xf numFmtId="3" fontId="3" fillId="0" borderId="16" xfId="0" applyNumberFormat="1" applyFont="1" applyFill="1" applyBorder="1"/>
    <xf numFmtId="0" fontId="3" fillId="0" borderId="16" xfId="0" applyFont="1" applyFill="1" applyBorder="1"/>
    <xf numFmtId="0" fontId="4" fillId="0" borderId="16" xfId="0" applyFont="1" applyBorder="1" applyAlignment="1">
      <alignment wrapText="1"/>
    </xf>
    <xf numFmtId="39" fontId="3" fillId="0" borderId="16" xfId="0" applyNumberFormat="1" applyFont="1" applyFill="1" applyBorder="1" applyAlignment="1">
      <alignment horizontal="right" wrapText="1"/>
    </xf>
    <xf numFmtId="4" fontId="3" fillId="0" borderId="16" xfId="0" applyNumberFormat="1" applyFont="1" applyFill="1" applyBorder="1"/>
    <xf numFmtId="38" fontId="3" fillId="0" borderId="16" xfId="0" applyNumberFormat="1" applyFont="1" applyFill="1" applyBorder="1" applyAlignment="1">
      <alignment horizontal="right" wrapText="1"/>
    </xf>
    <xf numFmtId="3" fontId="3" fillId="0" borderId="16" xfId="0" applyNumberFormat="1" applyFont="1" applyFill="1" applyBorder="1" applyAlignment="1">
      <alignment horizontal="right"/>
    </xf>
    <xf numFmtId="39" fontId="3" fillId="0" borderId="16" xfId="0" applyNumberFormat="1" applyFont="1" applyFill="1" applyBorder="1" applyAlignment="1">
      <alignment horizontal="right"/>
    </xf>
    <xf numFmtId="0" fontId="3" fillId="0" borderId="16" xfId="0" applyFont="1" applyFill="1" applyBorder="1" applyAlignment="1">
      <alignment horizontal="right"/>
    </xf>
    <xf numFmtId="2" fontId="3" fillId="0" borderId="16" xfId="0" applyNumberFormat="1" applyFont="1" applyFill="1" applyBorder="1" applyAlignment="1">
      <alignment horizontal="right"/>
    </xf>
    <xf numFmtId="0" fontId="3" fillId="6" borderId="16" xfId="0" applyFont="1" applyFill="1" applyBorder="1"/>
    <xf numFmtId="0" fontId="3" fillId="0" borderId="0" xfId="5" applyFont="1" applyAlignment="1">
      <alignment horizontal="left"/>
    </xf>
    <xf numFmtId="0" fontId="0" fillId="4" borderId="0" xfId="0" applyFill="1" applyBorder="1"/>
    <xf numFmtId="0" fontId="0" fillId="4" borderId="0" xfId="0" applyFill="1"/>
    <xf numFmtId="0" fontId="37" fillId="4" borderId="22" xfId="0" applyFont="1" applyFill="1" applyBorder="1"/>
    <xf numFmtId="0" fontId="37" fillId="4" borderId="25" xfId="0" applyFont="1" applyFill="1" applyBorder="1"/>
    <xf numFmtId="0" fontId="37" fillId="4" borderId="26" xfId="0" applyFont="1" applyFill="1" applyBorder="1"/>
    <xf numFmtId="0" fontId="37" fillId="4" borderId="27" xfId="0" applyFont="1" applyFill="1" applyBorder="1"/>
    <xf numFmtId="37" fontId="28" fillId="6" borderId="16" xfId="0" applyNumberFormat="1" applyFont="1" applyFill="1" applyBorder="1" applyAlignment="1">
      <alignment vertical="center"/>
    </xf>
    <xf numFmtId="37" fontId="28" fillId="6" borderId="16" xfId="3" applyNumberFormat="1" applyFont="1" applyFill="1" applyBorder="1" applyAlignment="1">
      <alignment horizontal="center" vertical="center"/>
    </xf>
    <xf numFmtId="37" fontId="4" fillId="7" borderId="12" xfId="3" applyNumberFormat="1" applyFont="1" applyFill="1" applyBorder="1" applyAlignment="1">
      <alignment horizontal="center" vertical="center" wrapText="1"/>
    </xf>
    <xf numFmtId="0" fontId="21" fillId="6" borderId="16" xfId="0" applyFont="1" applyFill="1" applyBorder="1" applyAlignment="1">
      <alignment horizontal="center" vertical="center"/>
    </xf>
    <xf numFmtId="0" fontId="21" fillId="0" borderId="16" xfId="0" applyFont="1" applyBorder="1" applyAlignment="1">
      <alignment horizontal="center" vertical="center"/>
    </xf>
    <xf numFmtId="0" fontId="3" fillId="0" borderId="28" xfId="0" applyFont="1" applyFill="1" applyBorder="1" applyAlignment="1">
      <alignment vertical="center" wrapText="1"/>
    </xf>
    <xf numFmtId="0" fontId="4" fillId="0" borderId="28" xfId="0" applyFont="1" applyFill="1" applyBorder="1" applyAlignment="1">
      <alignment horizontal="center" vertical="center"/>
    </xf>
    <xf numFmtId="0" fontId="3" fillId="4" borderId="28" xfId="0" applyFont="1" applyFill="1" applyBorder="1" applyAlignment="1">
      <alignment vertical="center" wrapText="1"/>
    </xf>
    <xf numFmtId="0" fontId="4" fillId="3" borderId="28" xfId="0" applyFont="1" applyFill="1" applyBorder="1" applyAlignment="1">
      <alignment vertical="center" wrapText="1"/>
    </xf>
    <xf numFmtId="0" fontId="4" fillId="3" borderId="28" xfId="0" applyFont="1" applyFill="1" applyBorder="1" applyAlignment="1">
      <alignment horizontal="left" vertical="center" wrapText="1"/>
    </xf>
    <xf numFmtId="0" fontId="3" fillId="0" borderId="28" xfId="0" applyFont="1" applyBorder="1" applyAlignment="1">
      <alignment vertical="center" wrapText="1"/>
    </xf>
    <xf numFmtId="0" fontId="3" fillId="0" borderId="28" xfId="0" applyFont="1" applyFill="1" applyBorder="1" applyAlignment="1">
      <alignment horizontal="center" wrapText="1"/>
    </xf>
    <xf numFmtId="0" fontId="3" fillId="0" borderId="28" xfId="0" applyFont="1" applyBorder="1" applyAlignment="1">
      <alignment horizontal="left" vertical="center" wrapText="1"/>
    </xf>
    <xf numFmtId="0" fontId="39" fillId="0" borderId="0" xfId="7" applyFont="1" applyFill="1" applyAlignment="1">
      <alignment vertical="center"/>
    </xf>
    <xf numFmtId="0" fontId="41" fillId="0" borderId="11" xfId="0" applyFont="1" applyBorder="1" applyAlignment="1"/>
    <xf numFmtId="0" fontId="3" fillId="0" borderId="32" xfId="0" applyFont="1" applyFill="1" applyBorder="1" applyAlignment="1">
      <alignment horizontal="center" vertical="center" wrapText="1"/>
    </xf>
    <xf numFmtId="3" fontId="3" fillId="0" borderId="32" xfId="0" applyNumberFormat="1" applyFont="1" applyFill="1" applyBorder="1" applyAlignment="1">
      <alignment horizontal="center" vertical="center" wrapText="1"/>
    </xf>
    <xf numFmtId="0" fontId="23" fillId="8" borderId="12" xfId="0" applyFont="1" applyFill="1" applyBorder="1" applyAlignment="1">
      <alignment horizontal="right" vertical="center" wrapText="1"/>
    </xf>
    <xf numFmtId="164" fontId="6" fillId="8" borderId="12" xfId="9" applyNumberFormat="1" applyFont="1" applyFill="1" applyBorder="1" applyAlignment="1">
      <alignment horizontal="center" vertical="center"/>
    </xf>
    <xf numFmtId="0" fontId="4" fillId="0" borderId="12" xfId="0" applyFont="1" applyFill="1" applyBorder="1" applyAlignment="1">
      <alignment vertical="center" wrapText="1"/>
    </xf>
    <xf numFmtId="164" fontId="4" fillId="0" borderId="12" xfId="0" applyNumberFormat="1" applyFont="1" applyFill="1" applyBorder="1" applyAlignment="1">
      <alignment horizontal="center" vertical="center" wrapText="1"/>
    </xf>
    <xf numFmtId="0" fontId="4" fillId="0" borderId="12" xfId="5" applyFont="1" applyFill="1" applyBorder="1" applyAlignment="1">
      <alignment vertical="center"/>
    </xf>
    <xf numFmtId="167" fontId="3" fillId="0" borderId="12" xfId="8" applyNumberFormat="1" applyFont="1" applyFill="1" applyBorder="1" applyAlignment="1">
      <alignment horizontal="center" vertical="center"/>
    </xf>
    <xf numFmtId="9" fontId="3" fillId="0" borderId="12" xfId="11" applyFont="1" applyFill="1" applyBorder="1" applyAlignment="1">
      <alignment horizontal="right" vertical="center"/>
    </xf>
    <xf numFmtId="0" fontId="6" fillId="0" borderId="0" xfId="0" applyFont="1" applyAlignment="1"/>
    <xf numFmtId="168" fontId="4" fillId="7" borderId="12" xfId="3" applyNumberFormat="1" applyFont="1" applyFill="1" applyBorder="1" applyAlignment="1">
      <alignment horizontal="center" vertical="center" wrapText="1"/>
    </xf>
    <xf numFmtId="3" fontId="3" fillId="0" borderId="12" xfId="0" applyNumberFormat="1" applyFont="1" applyFill="1" applyBorder="1" applyAlignment="1">
      <alignment horizontal="right" vertical="center" wrapText="1"/>
    </xf>
    <xf numFmtId="0" fontId="6" fillId="0" borderId="12" xfId="0" applyFont="1" applyFill="1" applyBorder="1" applyAlignment="1">
      <alignment vertical="center"/>
    </xf>
    <xf numFmtId="0" fontId="21" fillId="7" borderId="12" xfId="0" applyFont="1" applyFill="1" applyBorder="1" applyAlignment="1">
      <alignment vertical="center" wrapText="1"/>
    </xf>
    <xf numFmtId="1" fontId="3" fillId="0" borderId="12" xfId="3" applyNumberFormat="1" applyFont="1" applyFill="1" applyBorder="1" applyAlignment="1">
      <alignment horizontal="center" vertical="center" wrapText="1"/>
    </xf>
    <xf numFmtId="3" fontId="4" fillId="0" borderId="12" xfId="0" applyNumberFormat="1" applyFont="1" applyFill="1" applyBorder="1" applyAlignment="1">
      <alignment horizontal="center" vertical="center" wrapText="1"/>
    </xf>
    <xf numFmtId="3" fontId="4" fillId="0" borderId="12" xfId="0" applyNumberFormat="1" applyFont="1" applyFill="1" applyBorder="1" applyAlignment="1">
      <alignment horizontal="right" vertical="center" wrapText="1"/>
    </xf>
    <xf numFmtId="1" fontId="4" fillId="0" borderId="12" xfId="3" applyNumberFormat="1" applyFont="1" applyFill="1" applyBorder="1" applyAlignment="1">
      <alignment horizontal="center" vertical="center" wrapText="1"/>
    </xf>
    <xf numFmtId="3" fontId="4" fillId="7" borderId="12" xfId="0" applyNumberFormat="1" applyFont="1" applyFill="1" applyBorder="1" applyAlignment="1">
      <alignment horizontal="center" vertical="center" wrapText="1"/>
    </xf>
    <xf numFmtId="1" fontId="4" fillId="7" borderId="12" xfId="3" applyNumberFormat="1" applyFont="1" applyFill="1" applyBorder="1" applyAlignment="1">
      <alignment horizontal="center" vertical="center" wrapText="1"/>
    </xf>
    <xf numFmtId="0" fontId="9" fillId="2" borderId="12" xfId="0" applyFont="1" applyFill="1" applyBorder="1" applyAlignment="1">
      <alignment vertical="top" wrapText="1"/>
    </xf>
    <xf numFmtId="0" fontId="3" fillId="0" borderId="0" xfId="5" applyFont="1" applyFill="1" applyBorder="1" applyAlignment="1">
      <alignment vertical="center"/>
    </xf>
    <xf numFmtId="0" fontId="3" fillId="0" borderId="0" xfId="5" applyFont="1" applyFill="1" applyBorder="1" applyAlignment="1">
      <alignment vertical="center" wrapText="1"/>
    </xf>
    <xf numFmtId="0" fontId="12" fillId="2" borderId="12" xfId="0" applyFont="1" applyFill="1" applyBorder="1" applyAlignment="1">
      <alignment horizontal="center" vertical="center"/>
    </xf>
    <xf numFmtId="0" fontId="14" fillId="0" borderId="0" xfId="5" applyFont="1" applyFill="1" applyBorder="1" applyAlignment="1">
      <alignment vertical="center"/>
    </xf>
    <xf numFmtId="0" fontId="34" fillId="4" borderId="0" xfId="0" applyFont="1" applyFill="1" applyAlignment="1">
      <alignment vertical="center"/>
    </xf>
    <xf numFmtId="0" fontId="1" fillId="0" borderId="0" xfId="1" applyAlignment="1" applyProtection="1">
      <alignment vertical="center"/>
    </xf>
    <xf numFmtId="0" fontId="0" fillId="4" borderId="0" xfId="0" applyFill="1" applyAlignment="1">
      <alignment vertical="center"/>
    </xf>
    <xf numFmtId="0" fontId="36" fillId="4" borderId="0" xfId="0" applyFont="1" applyFill="1" applyAlignment="1">
      <alignment vertical="center"/>
    </xf>
    <xf numFmtId="0" fontId="35" fillId="4" borderId="0" xfId="0" applyFont="1" applyFill="1" applyAlignment="1">
      <alignment horizontal="justify" vertical="center" wrapText="1"/>
    </xf>
    <xf numFmtId="0" fontId="4" fillId="0" borderId="28" xfId="0" applyFont="1" applyBorder="1" applyAlignment="1">
      <alignment horizontal="center" vertical="center" wrapText="1"/>
    </xf>
    <xf numFmtId="0" fontId="4" fillId="0"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28" xfId="0" applyFont="1" applyFill="1" applyBorder="1" applyAlignment="1">
      <alignment horizontal="left" vertical="center" wrapText="1"/>
    </xf>
    <xf numFmtId="0" fontId="3" fillId="2" borderId="28" xfId="0" applyFont="1" applyFill="1" applyBorder="1" applyAlignment="1">
      <alignment horizontal="center" vertical="center"/>
    </xf>
    <xf numFmtId="0" fontId="46" fillId="10" borderId="28" xfId="0" applyFont="1" applyFill="1" applyBorder="1" applyAlignment="1">
      <alignment horizontal="right"/>
    </xf>
    <xf numFmtId="0" fontId="46" fillId="10" borderId="28" xfId="0" applyFont="1" applyFill="1" applyBorder="1" applyAlignment="1">
      <alignment horizontal="center" vertical="center"/>
    </xf>
    <xf numFmtId="0" fontId="10" fillId="0" borderId="28" xfId="0" applyFont="1" applyFill="1" applyBorder="1" applyAlignment="1">
      <alignment horizontal="center"/>
    </xf>
    <xf numFmtId="0" fontId="10" fillId="0" borderId="28" xfId="0" applyFont="1" applyBorder="1"/>
    <xf numFmtId="0" fontId="10" fillId="0" borderId="28" xfId="0" applyFont="1" applyBorder="1" applyAlignment="1">
      <alignment horizontal="center"/>
    </xf>
    <xf numFmtId="169" fontId="11" fillId="0" borderId="28" xfId="0" applyNumberFormat="1" applyFont="1" applyFill="1" applyBorder="1" applyAlignment="1">
      <alignment horizontal="right"/>
    </xf>
    <xf numFmtId="166" fontId="11" fillId="0" borderId="28" xfId="0" applyNumberFormat="1" applyFont="1" applyBorder="1" applyAlignment="1">
      <alignment horizontal="right"/>
    </xf>
    <xf numFmtId="0" fontId="10" fillId="0" borderId="28" xfId="0" applyFont="1" applyFill="1" applyBorder="1"/>
    <xf numFmtId="0" fontId="48" fillId="0" borderId="28" xfId="0" applyFont="1" applyFill="1" applyBorder="1" applyAlignment="1">
      <alignment horizontal="center"/>
    </xf>
    <xf numFmtId="0" fontId="48" fillId="0" borderId="28" xfId="0" applyFont="1" applyFill="1" applyBorder="1"/>
    <xf numFmtId="0" fontId="10" fillId="0" borderId="28" xfId="0" applyFont="1" applyFill="1" applyBorder="1" applyAlignment="1">
      <alignment horizontal="right"/>
    </xf>
    <xf numFmtId="0" fontId="10" fillId="0" borderId="28" xfId="0" applyFont="1" applyFill="1" applyBorder="1" applyAlignment="1"/>
    <xf numFmtId="0" fontId="45" fillId="0" borderId="28" xfId="0" applyFont="1" applyFill="1" applyBorder="1"/>
    <xf numFmtId="0" fontId="10" fillId="4" borderId="28" xfId="0" applyFont="1" applyFill="1" applyBorder="1" applyAlignment="1"/>
    <xf numFmtId="170" fontId="11" fillId="0" borderId="28" xfId="0" applyNumberFormat="1" applyFont="1" applyFill="1" applyBorder="1" applyAlignment="1">
      <alignment horizontal="right"/>
    </xf>
    <xf numFmtId="0" fontId="48" fillId="0" borderId="28" xfId="0" applyFont="1" applyBorder="1" applyAlignment="1">
      <alignment horizontal="center"/>
    </xf>
    <xf numFmtId="169" fontId="49" fillId="0" borderId="28" xfId="0" applyNumberFormat="1" applyFont="1" applyFill="1" applyBorder="1" applyAlignment="1">
      <alignment horizontal="right"/>
    </xf>
    <xf numFmtId="0" fontId="48" fillId="0" borderId="28" xfId="0" applyFont="1" applyFill="1" applyBorder="1" applyAlignment="1">
      <alignment horizontal="left"/>
    </xf>
    <xf numFmtId="166" fontId="49" fillId="0" borderId="28" xfId="0" applyNumberFormat="1" applyFont="1" applyBorder="1" applyAlignment="1">
      <alignment horizontal="right"/>
    </xf>
    <xf numFmtId="166" fontId="49" fillId="0" borderId="28" xfId="0" applyNumberFormat="1" applyFont="1" applyFill="1" applyBorder="1" applyAlignment="1">
      <alignment horizontal="right"/>
    </xf>
    <xf numFmtId="17" fontId="49" fillId="11" borderId="28" xfId="3" applyNumberFormat="1" applyFont="1" applyFill="1" applyBorder="1" applyAlignment="1">
      <alignment horizontal="right" vertical="center"/>
    </xf>
    <xf numFmtId="17" fontId="49" fillId="4" borderId="28" xfId="3" applyNumberFormat="1" applyFont="1" applyFill="1" applyBorder="1" applyAlignment="1">
      <alignment horizontal="right" vertical="center"/>
    </xf>
    <xf numFmtId="0" fontId="45" fillId="0" borderId="28" xfId="0" applyFont="1" applyBorder="1"/>
    <xf numFmtId="0" fontId="50" fillId="0" borderId="28" xfId="0" applyFont="1" applyBorder="1"/>
    <xf numFmtId="0" fontId="45" fillId="0" borderId="28" xfId="0" applyFont="1" applyBorder="1" applyAlignment="1">
      <alignment horizontal="left" indent="3"/>
    </xf>
    <xf numFmtId="0" fontId="48" fillId="0" borderId="0" xfId="0" applyFont="1" applyFill="1" applyBorder="1" applyAlignment="1">
      <alignment horizontal="center"/>
    </xf>
    <xf numFmtId="0" fontId="48" fillId="0" borderId="0" xfId="0" applyFont="1" applyFill="1" applyBorder="1" applyAlignment="1">
      <alignment horizontal="left"/>
    </xf>
    <xf numFmtId="0" fontId="10" fillId="0" borderId="0" xfId="0" applyFont="1" applyBorder="1" applyAlignment="1">
      <alignment horizontal="center"/>
    </xf>
    <xf numFmtId="0" fontId="10" fillId="0" borderId="0" xfId="0" applyFont="1" applyBorder="1"/>
    <xf numFmtId="167" fontId="11" fillId="0" borderId="0" xfId="2" applyNumberFormat="1" applyFont="1" applyFill="1" applyBorder="1" applyAlignment="1">
      <alignment horizontal="right"/>
    </xf>
    <xf numFmtId="0" fontId="51" fillId="0" borderId="0" xfId="1" applyFont="1" applyAlignment="1" applyProtection="1"/>
    <xf numFmtId="0" fontId="10" fillId="0" borderId="0" xfId="0" applyFont="1" applyFill="1" applyBorder="1"/>
    <xf numFmtId="0" fontId="9" fillId="2" borderId="16" xfId="0" applyFont="1" applyFill="1" applyBorder="1" applyAlignment="1">
      <alignment horizontal="center" vertical="center"/>
    </xf>
    <xf numFmtId="0" fontId="4" fillId="7" borderId="12" xfId="5" applyFont="1" applyFill="1" applyBorder="1" applyAlignment="1">
      <alignment horizontal="center" vertical="center"/>
    </xf>
    <xf numFmtId="0" fontId="12" fillId="12" borderId="16" xfId="0" applyFont="1" applyFill="1" applyBorder="1" applyAlignment="1">
      <alignment horizontal="center" vertical="center"/>
    </xf>
    <xf numFmtId="0" fontId="12" fillId="12" borderId="16" xfId="0" applyFont="1" applyFill="1" applyBorder="1" applyAlignment="1">
      <alignment horizontal="center"/>
    </xf>
    <xf numFmtId="37" fontId="6" fillId="0" borderId="16" xfId="2" applyNumberFormat="1" applyFont="1" applyBorder="1" applyAlignment="1">
      <alignment horizontal="center" vertical="center"/>
    </xf>
    <xf numFmtId="9" fontId="6" fillId="0" borderId="16" xfId="3" applyFont="1" applyBorder="1" applyAlignment="1">
      <alignment horizontal="center" vertical="center"/>
    </xf>
    <xf numFmtId="0" fontId="4" fillId="13" borderId="16" xfId="0" applyFont="1" applyFill="1" applyBorder="1" applyAlignment="1">
      <alignment horizontal="center"/>
    </xf>
    <xf numFmtId="37" fontId="4" fillId="13" borderId="16" xfId="0" applyNumberFormat="1" applyFont="1" applyFill="1" applyBorder="1" applyAlignment="1">
      <alignment horizontal="center"/>
    </xf>
    <xf numFmtId="9" fontId="4" fillId="13" borderId="16" xfId="3" applyFont="1" applyFill="1" applyBorder="1" applyAlignment="1">
      <alignment horizontal="center"/>
    </xf>
    <xf numFmtId="167" fontId="6" fillId="0" borderId="0" xfId="2" applyNumberFormat="1" applyFont="1" applyFill="1" applyBorder="1" applyAlignment="1">
      <alignment horizontal="center"/>
    </xf>
    <xf numFmtId="167" fontId="0" fillId="0" borderId="0" xfId="2" applyNumberFormat="1" applyFont="1"/>
    <xf numFmtId="0" fontId="54" fillId="12" borderId="28" xfId="0" applyFont="1" applyFill="1" applyBorder="1" applyAlignment="1">
      <alignment horizontal="center"/>
    </xf>
    <xf numFmtId="0" fontId="55" fillId="0" borderId="28" xfId="0" applyFont="1" applyBorder="1" applyAlignment="1">
      <alignment horizontal="left" indent="1"/>
    </xf>
    <xf numFmtId="167" fontId="55" fillId="0" borderId="28" xfId="6" applyNumberFormat="1" applyFont="1" applyBorder="1"/>
    <xf numFmtId="167" fontId="55" fillId="0" borderId="28" xfId="2" applyNumberFormat="1" applyFont="1" applyBorder="1"/>
    <xf numFmtId="0" fontId="55" fillId="0" borderId="28" xfId="0" applyFont="1" applyFill="1" applyBorder="1" applyAlignment="1">
      <alignment horizontal="left" indent="1"/>
    </xf>
    <xf numFmtId="0" fontId="55" fillId="0" borderId="28" xfId="7" applyFont="1" applyBorder="1" applyAlignment="1">
      <alignment horizontal="left" indent="1"/>
    </xf>
    <xf numFmtId="0" fontId="55" fillId="0" borderId="28" xfId="7" applyFont="1" applyFill="1" applyBorder="1" applyAlignment="1">
      <alignment horizontal="left" indent="1"/>
    </xf>
    <xf numFmtId="0" fontId="55" fillId="0" borderId="28" xfId="0" applyFont="1" applyBorder="1"/>
    <xf numFmtId="167" fontId="53" fillId="13" borderId="28" xfId="2" applyNumberFormat="1" applyFont="1" applyFill="1" applyBorder="1"/>
    <xf numFmtId="0" fontId="55" fillId="0" borderId="0" xfId="0" applyFont="1"/>
    <xf numFmtId="0" fontId="58" fillId="0" borderId="0" xfId="0" applyFont="1" applyFill="1" applyBorder="1" applyAlignment="1">
      <alignment horizontal="left" vertical="center" wrapText="1"/>
    </xf>
    <xf numFmtId="0" fontId="58" fillId="0" borderId="0" xfId="0" applyFont="1" applyFill="1" applyBorder="1" applyAlignment="1">
      <alignment horizontal="left" vertical="center"/>
    </xf>
    <xf numFmtId="0" fontId="39" fillId="0" borderId="0" xfId="7" applyFont="1" applyFill="1"/>
    <xf numFmtId="0" fontId="39" fillId="0" borderId="0" xfId="7" applyFont="1"/>
    <xf numFmtId="3" fontId="21" fillId="13" borderId="28" xfId="7" applyNumberFormat="1" applyFont="1" applyFill="1" applyBorder="1" applyAlignment="1">
      <alignment horizontal="center" vertical="center" wrapText="1"/>
    </xf>
    <xf numFmtId="0" fontId="28" fillId="13" borderId="28" xfId="0" applyFont="1" applyFill="1" applyBorder="1" applyAlignment="1">
      <alignment vertical="center" wrapText="1"/>
    </xf>
    <xf numFmtId="3" fontId="6" fillId="0" borderId="28" xfId="7" applyNumberFormat="1" applyFont="1" applyBorder="1" applyAlignment="1">
      <alignment horizontal="center" vertical="center" wrapText="1"/>
    </xf>
    <xf numFmtId="0" fontId="32" fillId="0" borderId="28" xfId="0" applyFont="1" applyBorder="1" applyAlignment="1">
      <alignment horizontal="left" vertical="center" wrapText="1" indent="1"/>
    </xf>
    <xf numFmtId="0" fontId="32" fillId="0" borderId="28" xfId="7" applyFont="1" applyBorder="1" applyAlignment="1">
      <alignment horizontal="left" vertical="center" wrapText="1" indent="1"/>
    </xf>
    <xf numFmtId="3" fontId="6" fillId="0" borderId="0" xfId="0" applyNumberFormat="1" applyFont="1" applyBorder="1" applyAlignment="1">
      <alignment horizontal="center"/>
    </xf>
    <xf numFmtId="3" fontId="21" fillId="0" borderId="0" xfId="0" applyNumberFormat="1" applyFont="1" applyBorder="1" applyAlignment="1">
      <alignment horizontal="right" vertical="center" wrapText="1"/>
    </xf>
    <xf numFmtId="0" fontId="21" fillId="0" borderId="0" xfId="0" applyFont="1" applyBorder="1" applyAlignment="1">
      <alignment vertical="center" wrapText="1"/>
    </xf>
    <xf numFmtId="0" fontId="6" fillId="0" borderId="0" xfId="0" applyFont="1" applyBorder="1" applyAlignment="1">
      <alignment vertical="center" wrapText="1"/>
    </xf>
    <xf numFmtId="0" fontId="21" fillId="13" borderId="28" xfId="7" applyFont="1" applyFill="1" applyBorder="1" applyAlignment="1">
      <alignment horizontal="left" vertical="center" wrapText="1" indent="1"/>
    </xf>
    <xf numFmtId="3" fontId="0" fillId="0" borderId="0" xfId="0" applyNumberFormat="1"/>
    <xf numFmtId="0" fontId="21" fillId="0" borderId="28" xfId="7" applyFont="1" applyFill="1" applyBorder="1" applyAlignment="1">
      <alignment horizontal="left" vertical="top" wrapText="1" indent="1"/>
    </xf>
    <xf numFmtId="0" fontId="12" fillId="12" borderId="28" xfId="0" applyFont="1" applyFill="1" applyBorder="1" applyAlignment="1">
      <alignment horizontal="center" vertical="center" wrapText="1"/>
    </xf>
    <xf numFmtId="0" fontId="42" fillId="15" borderId="35" xfId="5" applyFont="1" applyFill="1" applyBorder="1" applyAlignment="1">
      <alignment vertical="center"/>
    </xf>
    <xf numFmtId="0" fontId="59" fillId="16" borderId="38" xfId="10" applyFont="1" applyFill="1" applyBorder="1" applyAlignment="1">
      <alignment vertical="center"/>
    </xf>
    <xf numFmtId="0" fontId="59" fillId="16" borderId="0" xfId="10" applyFont="1" applyFill="1" applyAlignment="1">
      <alignment horizontal="center" vertical="top"/>
    </xf>
    <xf numFmtId="0" fontId="59" fillId="16" borderId="38" xfId="10" applyFont="1" applyFill="1" applyBorder="1" applyAlignment="1">
      <alignment horizontal="center" vertical="top"/>
    </xf>
    <xf numFmtId="0" fontId="60" fillId="16" borderId="35" xfId="10" applyFont="1" applyFill="1" applyBorder="1" applyAlignment="1">
      <alignment horizontal="left" vertical="center"/>
    </xf>
    <xf numFmtId="37" fontId="59" fillId="16" borderId="35" xfId="10" applyNumberFormat="1" applyFont="1" applyFill="1" applyBorder="1" applyAlignment="1">
      <alignment horizontal="center" vertical="center"/>
    </xf>
    <xf numFmtId="37" fontId="59" fillId="15" borderId="35" xfId="10" applyNumberFormat="1" applyFont="1" applyFill="1" applyBorder="1" applyAlignment="1">
      <alignment horizontal="center" vertical="center"/>
    </xf>
    <xf numFmtId="168" fontId="59" fillId="16" borderId="35" xfId="10" applyNumberFormat="1" applyFont="1" applyFill="1" applyBorder="1" applyAlignment="1">
      <alignment horizontal="center" vertical="center"/>
    </xf>
    <xf numFmtId="3" fontId="59" fillId="16" borderId="35" xfId="10" applyNumberFormat="1" applyFont="1" applyFill="1" applyBorder="1" applyAlignment="1">
      <alignment horizontal="center" vertical="center"/>
    </xf>
    <xf numFmtId="3" fontId="59" fillId="15" borderId="35" xfId="10" applyNumberFormat="1" applyFont="1" applyFill="1" applyBorder="1" applyAlignment="1">
      <alignment horizontal="center" vertical="center"/>
    </xf>
    <xf numFmtId="0" fontId="61" fillId="16" borderId="35" xfId="10" applyFont="1" applyFill="1" applyBorder="1" applyAlignment="1">
      <alignment horizontal="left" vertical="center"/>
    </xf>
    <xf numFmtId="0" fontId="6" fillId="0" borderId="0" xfId="0" applyFont="1" applyFill="1" applyBorder="1"/>
    <xf numFmtId="0" fontId="0" fillId="0" borderId="0" xfId="0" applyFont="1" applyFill="1" applyBorder="1"/>
    <xf numFmtId="0" fontId="29" fillId="0" borderId="0" xfId="0" applyFont="1"/>
    <xf numFmtId="0" fontId="31" fillId="0" borderId="0" xfId="0" applyFont="1"/>
    <xf numFmtId="0" fontId="14" fillId="0" borderId="0" xfId="0" applyFont="1"/>
    <xf numFmtId="0" fontId="4" fillId="3" borderId="32" xfId="0" applyFont="1" applyFill="1" applyBorder="1" applyAlignment="1">
      <alignment horizontal="left" vertical="center" wrapText="1"/>
    </xf>
    <xf numFmtId="0" fontId="4" fillId="3" borderId="32"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0" fillId="9" borderId="0" xfId="0" applyFill="1"/>
    <xf numFmtId="3" fontId="3" fillId="3" borderId="32" xfId="0" applyNumberFormat="1" applyFont="1" applyFill="1" applyBorder="1" applyAlignment="1">
      <alignment horizontal="center" vertical="center" wrapText="1"/>
    </xf>
    <xf numFmtId="0" fontId="3" fillId="4" borderId="32" xfId="0" applyFont="1" applyFill="1" applyBorder="1" applyAlignment="1">
      <alignment horizontal="center" vertical="center" wrapText="1"/>
    </xf>
    <xf numFmtId="3" fontId="3" fillId="4" borderId="32" xfId="0" applyNumberFormat="1" applyFont="1" applyFill="1" applyBorder="1" applyAlignment="1">
      <alignment horizontal="center" vertical="center" wrapText="1"/>
    </xf>
    <xf numFmtId="0" fontId="0" fillId="0" borderId="0" xfId="0" applyAlignment="1">
      <alignment horizontal="left"/>
    </xf>
    <xf numFmtId="0" fontId="12" fillId="12" borderId="61" xfId="0" applyFont="1" applyFill="1" applyBorder="1" applyAlignment="1">
      <alignment horizontal="center" vertical="center"/>
    </xf>
    <xf numFmtId="0" fontId="12" fillId="12" borderId="62" xfId="0" applyFont="1" applyFill="1" applyBorder="1" applyAlignment="1">
      <alignment horizontal="center" vertical="center"/>
    </xf>
    <xf numFmtId="0" fontId="12" fillId="12" borderId="63" xfId="0" applyFont="1" applyFill="1" applyBorder="1" applyAlignment="1">
      <alignment horizontal="center" vertical="center"/>
    </xf>
    <xf numFmtId="0" fontId="21" fillId="17" borderId="61" xfId="0" applyFont="1" applyFill="1" applyBorder="1" applyAlignment="1">
      <alignment horizontal="center" vertical="center"/>
    </xf>
    <xf numFmtId="0" fontId="21" fillId="17" borderId="62" xfId="0" applyFont="1" applyFill="1" applyBorder="1" applyAlignment="1">
      <alignment horizontal="center" vertical="center"/>
    </xf>
    <xf numFmtId="0" fontId="21" fillId="17" borderId="63" xfId="0" applyFont="1" applyFill="1" applyBorder="1" applyAlignment="1">
      <alignment horizontal="center" vertical="center"/>
    </xf>
    <xf numFmtId="0" fontId="12" fillId="12" borderId="64" xfId="0" applyFont="1" applyFill="1" applyBorder="1" applyAlignment="1">
      <alignment horizontal="center" vertical="center"/>
    </xf>
    <xf numFmtId="0" fontId="12" fillId="12" borderId="28" xfId="0" applyFont="1" applyFill="1" applyBorder="1" applyAlignment="1">
      <alignment horizontal="center" vertical="center"/>
    </xf>
    <xf numFmtId="0" fontId="12" fillId="12" borderId="65" xfId="0" applyFont="1" applyFill="1" applyBorder="1" applyAlignment="1">
      <alignment horizontal="center" vertical="center"/>
    </xf>
    <xf numFmtId="0" fontId="21" fillId="17" borderId="64" xfId="0" applyFont="1" applyFill="1" applyBorder="1" applyAlignment="1">
      <alignment horizontal="center" vertical="center"/>
    </xf>
    <xf numFmtId="0" fontId="21" fillId="17" borderId="28" xfId="0" applyFont="1" applyFill="1" applyBorder="1" applyAlignment="1">
      <alignment horizontal="center" vertical="center"/>
    </xf>
    <xf numFmtId="0" fontId="21" fillId="17" borderId="65" xfId="0" applyFont="1" applyFill="1" applyBorder="1" applyAlignment="1">
      <alignment horizontal="center" vertical="center"/>
    </xf>
    <xf numFmtId="0" fontId="6" fillId="0" borderId="64" xfId="0" applyFont="1" applyBorder="1" applyAlignment="1">
      <alignment horizontal="center" vertical="center"/>
    </xf>
    <xf numFmtId="0" fontId="6" fillId="0" borderId="28" xfId="0" applyFont="1" applyBorder="1" applyAlignment="1">
      <alignment vertical="center"/>
    </xf>
    <xf numFmtId="0" fontId="6" fillId="0" borderId="28" xfId="0" applyFont="1" applyBorder="1" applyAlignment="1">
      <alignment horizontal="center" vertical="center"/>
    </xf>
    <xf numFmtId="0" fontId="32" fillId="0" borderId="28" xfId="0" applyFont="1" applyBorder="1" applyAlignment="1">
      <alignment horizontal="center" vertical="center"/>
    </xf>
    <xf numFmtId="0" fontId="32" fillId="0" borderId="65" xfId="0" applyFont="1" applyBorder="1" applyAlignment="1">
      <alignment horizontal="center" vertical="center"/>
    </xf>
    <xf numFmtId="0" fontId="21" fillId="5" borderId="64" xfId="0" applyFont="1" applyFill="1" applyBorder="1" applyAlignment="1">
      <alignment horizontal="center" vertical="center"/>
    </xf>
    <xf numFmtId="0" fontId="21" fillId="5" borderId="28" xfId="0" applyFont="1" applyFill="1" applyBorder="1" applyAlignment="1">
      <alignment horizontal="right" vertical="center"/>
    </xf>
    <xf numFmtId="0" fontId="21" fillId="5" borderId="28" xfId="0" applyFont="1" applyFill="1" applyBorder="1" applyAlignment="1">
      <alignment horizontal="center" vertical="center"/>
    </xf>
    <xf numFmtId="0" fontId="28" fillId="5" borderId="28" xfId="0" applyFont="1" applyFill="1" applyBorder="1" applyAlignment="1">
      <alignment horizontal="center" vertical="center"/>
    </xf>
    <xf numFmtId="0" fontId="28" fillId="5" borderId="65" xfId="0" applyFont="1" applyFill="1" applyBorder="1" applyAlignment="1">
      <alignment horizontal="center" vertical="center"/>
    </xf>
    <xf numFmtId="0" fontId="25" fillId="12" borderId="28" xfId="0" applyFont="1" applyFill="1" applyBorder="1" applyAlignment="1">
      <alignment horizontal="center" vertical="center" wrapText="1"/>
    </xf>
    <xf numFmtId="0" fontId="24" fillId="17" borderId="28"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65" xfId="0" applyFont="1" applyFill="1" applyBorder="1" applyAlignment="1">
      <alignment horizontal="center" vertical="center"/>
    </xf>
    <xf numFmtId="0" fontId="6" fillId="0" borderId="28" xfId="0" applyFont="1" applyBorder="1" applyAlignment="1">
      <alignment horizontal="center" vertical="center" wrapText="1"/>
    </xf>
    <xf numFmtId="0" fontId="32" fillId="0" borderId="28" xfId="0" applyFont="1" applyBorder="1" applyAlignment="1">
      <alignment vertical="center"/>
    </xf>
    <xf numFmtId="0" fontId="3" fillId="0" borderId="28" xfId="0" applyFont="1" applyFill="1" applyBorder="1" applyAlignment="1">
      <alignment horizontal="center" vertical="center"/>
    </xf>
    <xf numFmtId="0" fontId="21" fillId="5" borderId="66" xfId="0" applyFont="1" applyFill="1" applyBorder="1" applyAlignment="1">
      <alignment horizontal="center" vertical="center"/>
    </xf>
    <xf numFmtId="0" fontId="21" fillId="5" borderId="67" xfId="0" applyFont="1" applyFill="1" applyBorder="1" applyAlignment="1">
      <alignment horizontal="right" vertical="center"/>
    </xf>
    <xf numFmtId="0" fontId="21" fillId="5" borderId="67" xfId="0" applyFont="1" applyFill="1" applyBorder="1" applyAlignment="1">
      <alignment horizontal="center" vertical="center"/>
    </xf>
    <xf numFmtId="0" fontId="28" fillId="5" borderId="67" xfId="0" applyFont="1" applyFill="1" applyBorder="1" applyAlignment="1">
      <alignment horizontal="center" vertical="center"/>
    </xf>
    <xf numFmtId="0" fontId="21" fillId="0" borderId="0" xfId="0" applyFont="1" applyAlignment="1">
      <alignment vertical="center"/>
    </xf>
    <xf numFmtId="9" fontId="28" fillId="6" borderId="16" xfId="3" applyFont="1" applyFill="1" applyBorder="1" applyAlignment="1">
      <alignment horizontal="center" vertical="center"/>
    </xf>
    <xf numFmtId="0" fontId="59" fillId="11" borderId="0" xfId="14" applyFont="1" applyFill="1" applyBorder="1" applyAlignment="1">
      <alignment horizontal="center" vertical="center"/>
    </xf>
    <xf numFmtId="0" fontId="64" fillId="0" borderId="0" xfId="14"/>
    <xf numFmtId="0" fontId="59" fillId="0" borderId="0" xfId="14" applyFont="1" applyBorder="1" applyAlignment="1">
      <alignment horizontal="center" vertical="center"/>
    </xf>
    <xf numFmtId="0" fontId="40" fillId="0" borderId="0" xfId="14" applyFont="1" applyBorder="1" applyAlignment="1">
      <alignment horizontal="center" vertical="center"/>
    </xf>
    <xf numFmtId="0" fontId="21" fillId="0" borderId="12" xfId="14" applyFont="1" applyBorder="1" applyAlignment="1">
      <alignment horizontal="left" vertical="center" wrapText="1"/>
    </xf>
    <xf numFmtId="0" fontId="40" fillId="0" borderId="0" xfId="14" applyFont="1" applyFill="1" applyBorder="1" applyAlignment="1">
      <alignment horizontal="center" vertical="center"/>
    </xf>
    <xf numFmtId="0" fontId="21" fillId="0" borderId="12" xfId="14" applyFont="1" applyBorder="1" applyAlignment="1">
      <alignment horizontal="left" vertical="center"/>
    </xf>
    <xf numFmtId="0" fontId="59" fillId="0" borderId="0" xfId="14" applyFont="1" applyFill="1" applyBorder="1" applyAlignment="1">
      <alignment horizontal="center" vertical="center" wrapText="1"/>
    </xf>
    <xf numFmtId="0" fontId="21" fillId="18" borderId="12" xfId="14" applyFont="1" applyFill="1" applyBorder="1" applyAlignment="1">
      <alignment horizontal="center" vertical="center" wrapText="1"/>
    </xf>
    <xf numFmtId="0" fontId="21" fillId="0" borderId="12" xfId="14" applyFont="1" applyFill="1" applyBorder="1" applyAlignment="1">
      <alignment horizontal="center" vertical="center" wrapText="1"/>
    </xf>
    <xf numFmtId="0" fontId="21" fillId="0" borderId="12" xfId="14" applyFont="1" applyFill="1" applyBorder="1" applyAlignment="1">
      <alignment vertical="center" wrapText="1"/>
    </xf>
    <xf numFmtId="0" fontId="21" fillId="0" borderId="12" xfId="14" applyFont="1" applyBorder="1" applyAlignment="1">
      <alignment vertical="center"/>
    </xf>
    <xf numFmtId="0" fontId="21" fillId="18" borderId="12" xfId="14" applyFont="1" applyFill="1" applyBorder="1" applyAlignment="1">
      <alignment horizontal="center" vertical="center"/>
    </xf>
    <xf numFmtId="0" fontId="21" fillId="0" borderId="12" xfId="14" applyFont="1" applyFill="1" applyBorder="1" applyAlignment="1">
      <alignment horizontal="center" vertical="center"/>
    </xf>
    <xf numFmtId="0" fontId="64" fillId="0" borderId="0" xfId="14" applyFill="1" applyBorder="1" applyAlignment="1">
      <alignment horizontal="left"/>
    </xf>
    <xf numFmtId="0" fontId="6" fillId="0" borderId="12" xfId="14" applyFont="1" applyBorder="1" applyAlignment="1">
      <alignment horizontal="left"/>
    </xf>
    <xf numFmtId="0" fontId="6" fillId="18" borderId="12" xfId="14" applyFont="1" applyFill="1" applyBorder="1" applyAlignment="1">
      <alignment horizontal="center" vertical="center"/>
    </xf>
    <xf numFmtId="0" fontId="6" fillId="0" borderId="12" xfId="14" applyFont="1" applyFill="1" applyBorder="1" applyAlignment="1">
      <alignment horizontal="center" vertical="center"/>
    </xf>
    <xf numFmtId="0" fontId="6" fillId="0" borderId="12" xfId="14" applyFont="1" applyFill="1" applyBorder="1" applyAlignment="1">
      <alignment horizontal="center"/>
    </xf>
    <xf numFmtId="167" fontId="40" fillId="0" borderId="0" xfId="8" applyNumberFormat="1" applyFont="1" applyFill="1" applyBorder="1" applyAlignment="1">
      <alignment horizontal="right"/>
    </xf>
    <xf numFmtId="9" fontId="40" fillId="0" borderId="0" xfId="11" applyFont="1" applyFill="1" applyBorder="1" applyAlignment="1">
      <alignment horizontal="right"/>
    </xf>
    <xf numFmtId="0" fontId="21" fillId="0" borderId="12" xfId="14" applyFont="1" applyBorder="1" applyAlignment="1">
      <alignment horizontal="left"/>
    </xf>
    <xf numFmtId="3" fontId="4" fillId="18" borderId="12" xfId="14" applyNumberFormat="1" applyFont="1" applyFill="1" applyBorder="1" applyAlignment="1">
      <alignment horizontal="center" vertical="center"/>
    </xf>
    <xf numFmtId="9" fontId="4" fillId="0" borderId="12" xfId="11" applyFont="1" applyFill="1" applyBorder="1" applyAlignment="1">
      <alignment horizontal="center"/>
    </xf>
    <xf numFmtId="3" fontId="4" fillId="9" borderId="12" xfId="14" applyNumberFormat="1" applyFont="1" applyFill="1" applyBorder="1" applyAlignment="1">
      <alignment horizontal="center" vertical="center"/>
    </xf>
    <xf numFmtId="0" fontId="64" fillId="9" borderId="0" xfId="14" applyFill="1"/>
    <xf numFmtId="0" fontId="66" fillId="0" borderId="0" xfId="14" applyFont="1" applyAlignment="1">
      <alignment horizontal="left" vertical="center" wrapText="1"/>
    </xf>
    <xf numFmtId="0" fontId="66" fillId="0" borderId="0" xfId="14" applyFont="1" applyAlignment="1">
      <alignment horizontal="left" vertical="top" wrapText="1"/>
    </xf>
    <xf numFmtId="37" fontId="15" fillId="0" borderId="0" xfId="11" applyNumberFormat="1" applyFont="1" applyFill="1" applyBorder="1" applyAlignment="1">
      <alignment horizontal="center"/>
    </xf>
    <xf numFmtId="3" fontId="15" fillId="20" borderId="0" xfId="14" applyNumberFormat="1" applyFont="1" applyFill="1" applyBorder="1" applyAlignment="1">
      <alignment horizontal="center"/>
    </xf>
    <xf numFmtId="0" fontId="68" fillId="0" borderId="0" xfId="14" applyFont="1" applyBorder="1"/>
    <xf numFmtId="0" fontId="69" fillId="0" borderId="0" xfId="14" applyFont="1" applyFill="1" applyBorder="1"/>
    <xf numFmtId="0" fontId="15" fillId="0" borderId="0" xfId="14" applyFont="1" applyFill="1" applyBorder="1" applyAlignment="1">
      <alignment horizontal="center" vertical="top"/>
    </xf>
    <xf numFmtId="0" fontId="13" fillId="0" borderId="0" xfId="14" applyFont="1" applyBorder="1" applyAlignment="1">
      <alignment vertical="top"/>
    </xf>
    <xf numFmtId="0" fontId="15" fillId="0" borderId="0" xfId="14" applyFont="1" applyFill="1" applyBorder="1" applyAlignment="1">
      <alignment horizontal="center" vertical="top" wrapText="1"/>
    </xf>
    <xf numFmtId="0" fontId="13" fillId="0" borderId="0" xfId="14" applyFont="1" applyBorder="1" applyAlignment="1">
      <alignment horizontal="left"/>
    </xf>
    <xf numFmtId="0" fontId="13" fillId="0" borderId="0" xfId="14" applyFont="1" applyBorder="1" applyAlignment="1">
      <alignment horizontal="left" wrapText="1"/>
    </xf>
    <xf numFmtId="0" fontId="40" fillId="21" borderId="35" xfId="0" applyFont="1" applyFill="1" applyBorder="1" applyAlignment="1">
      <alignment vertical="top" wrapText="1"/>
    </xf>
    <xf numFmtId="0" fontId="40" fillId="15" borderId="35" xfId="0" applyFont="1" applyFill="1" applyBorder="1" applyAlignment="1">
      <alignment vertical="top" wrapText="1"/>
    </xf>
    <xf numFmtId="0" fontId="40" fillId="15" borderId="35" xfId="0" applyFont="1" applyFill="1" applyBorder="1" applyAlignment="1">
      <alignment horizontal="center" vertical="top" wrapText="1"/>
    </xf>
    <xf numFmtId="0" fontId="40" fillId="22" borderId="35" xfId="0" applyFont="1" applyFill="1" applyBorder="1" applyAlignment="1">
      <alignment vertical="top" wrapText="1"/>
    </xf>
    <xf numFmtId="3" fontId="40" fillId="22" borderId="35" xfId="0" applyNumberFormat="1" applyFont="1" applyFill="1" applyBorder="1" applyAlignment="1">
      <alignment vertical="top" wrapText="1"/>
    </xf>
    <xf numFmtId="168" fontId="15" fillId="15" borderId="35" xfId="3" applyNumberFormat="1" applyFont="1" applyFill="1" applyBorder="1" applyAlignment="1">
      <alignment horizontal="center" vertical="top" wrapText="1"/>
    </xf>
    <xf numFmtId="0" fontId="71" fillId="15" borderId="35" xfId="0" applyFont="1" applyFill="1" applyBorder="1" applyAlignment="1">
      <alignment horizontal="right" vertical="top" wrapText="1"/>
    </xf>
    <xf numFmtId="167" fontId="13" fillId="15" borderId="35" xfId="9" applyNumberFormat="1" applyFont="1" applyFill="1" applyBorder="1" applyAlignment="1">
      <alignment vertical="center"/>
    </xf>
    <xf numFmtId="37" fontId="13" fillId="15" borderId="35" xfId="2" applyNumberFormat="1" applyFont="1" applyFill="1" applyBorder="1" applyAlignment="1"/>
    <xf numFmtId="0" fontId="40" fillId="14" borderId="50" xfId="0" applyFont="1" applyFill="1" applyBorder="1" applyAlignment="1">
      <alignment vertical="top" wrapText="1"/>
    </xf>
    <xf numFmtId="0" fontId="15" fillId="14" borderId="68" xfId="0" applyFont="1" applyFill="1" applyBorder="1" applyAlignment="1">
      <alignment horizontal="right" vertical="top" wrapText="1"/>
    </xf>
    <xf numFmtId="0" fontId="15" fillId="14" borderId="48" xfId="0" applyFont="1" applyFill="1" applyBorder="1" applyAlignment="1">
      <alignment horizontal="right" vertical="top" wrapText="1"/>
    </xf>
    <xf numFmtId="37" fontId="15" fillId="15" borderId="48" xfId="3" applyNumberFormat="1" applyFont="1" applyFill="1" applyBorder="1" applyAlignment="1">
      <alignment horizontal="center" vertical="top" wrapText="1"/>
    </xf>
    <xf numFmtId="167" fontId="13" fillId="15" borderId="35" xfId="2" applyNumberFormat="1" applyFont="1" applyFill="1" applyBorder="1"/>
    <xf numFmtId="167" fontId="15" fillId="15" borderId="35" xfId="2" applyNumberFormat="1" applyFont="1" applyFill="1" applyBorder="1"/>
    <xf numFmtId="37" fontId="40" fillId="22" borderId="48" xfId="3" applyNumberFormat="1" applyFont="1" applyFill="1" applyBorder="1" applyAlignment="1">
      <alignment horizontal="center" vertical="top" wrapText="1"/>
    </xf>
    <xf numFmtId="3" fontId="40" fillId="22" borderId="48" xfId="0" applyNumberFormat="1" applyFont="1" applyFill="1" applyBorder="1" applyAlignment="1">
      <alignment horizontal="right" vertical="top" wrapText="1"/>
    </xf>
    <xf numFmtId="0" fontId="40" fillId="22" borderId="38" xfId="0" applyFont="1" applyFill="1" applyBorder="1" applyAlignment="1">
      <alignment vertical="top" wrapText="1"/>
    </xf>
    <xf numFmtId="37" fontId="40" fillId="15" borderId="48" xfId="3" applyNumberFormat="1" applyFont="1" applyFill="1" applyBorder="1" applyAlignment="1">
      <alignment horizontal="center" vertical="top" wrapText="1"/>
    </xf>
    <xf numFmtId="3" fontId="40" fillId="22" borderId="69" xfId="0" applyNumberFormat="1" applyFont="1" applyFill="1" applyBorder="1" applyAlignment="1">
      <alignment horizontal="right" vertical="top" wrapText="1"/>
    </xf>
    <xf numFmtId="0" fontId="40" fillId="15" borderId="48" xfId="0" applyFont="1" applyFill="1" applyBorder="1" applyAlignment="1">
      <alignment horizontal="center" vertical="center" wrapText="1"/>
    </xf>
    <xf numFmtId="0" fontId="40" fillId="21" borderId="50" xfId="0" applyFont="1" applyFill="1" applyBorder="1" applyAlignment="1">
      <alignment vertical="center" wrapText="1"/>
    </xf>
    <xf numFmtId="0" fontId="40" fillId="22" borderId="50" xfId="0" applyFont="1" applyFill="1" applyBorder="1" applyAlignment="1">
      <alignment vertical="top" wrapText="1"/>
    </xf>
    <xf numFmtId="0" fontId="40" fillId="15" borderId="48" xfId="0" applyFont="1" applyFill="1" applyBorder="1" applyAlignment="1">
      <alignment horizontal="center" vertical="top" wrapText="1"/>
    </xf>
    <xf numFmtId="0" fontId="40" fillId="21" borderId="50" xfId="0" applyFont="1" applyFill="1" applyBorder="1" applyAlignment="1">
      <alignment vertical="top" wrapText="1"/>
    </xf>
    <xf numFmtId="168" fontId="40" fillId="22" borderId="48" xfId="3" applyNumberFormat="1" applyFont="1" applyFill="1" applyBorder="1" applyAlignment="1">
      <alignment horizontal="center" vertical="top" wrapText="1"/>
    </xf>
    <xf numFmtId="0" fontId="71" fillId="15" borderId="50" xfId="0" applyFont="1" applyFill="1" applyBorder="1" applyAlignment="1">
      <alignment horizontal="right" vertical="top" wrapText="1"/>
    </xf>
    <xf numFmtId="3" fontId="15" fillId="15" borderId="48" xfId="0" applyNumberFormat="1" applyFont="1" applyFill="1" applyBorder="1" applyAlignment="1">
      <alignment horizontal="right" wrapText="1"/>
    </xf>
    <xf numFmtId="168" fontId="15" fillId="15" borderId="48" xfId="3" applyNumberFormat="1" applyFont="1" applyFill="1" applyBorder="1" applyAlignment="1">
      <alignment horizontal="center" vertical="top" wrapText="1"/>
    </xf>
    <xf numFmtId="0" fontId="0" fillId="15" borderId="35" xfId="0" applyFill="1" applyBorder="1"/>
    <xf numFmtId="0" fontId="40" fillId="14" borderId="48" xfId="0" applyFont="1" applyFill="1" applyBorder="1" applyAlignment="1">
      <alignment horizontal="right" wrapText="1"/>
    </xf>
    <xf numFmtId="0" fontId="72" fillId="15" borderId="35" xfId="0" applyFont="1" applyFill="1" applyBorder="1" applyAlignment="1">
      <alignment horizontal="center" vertical="top" wrapText="1"/>
    </xf>
    <xf numFmtId="0" fontId="73" fillId="15" borderId="35" xfId="0" applyFont="1" applyFill="1" applyBorder="1" applyAlignment="1">
      <alignment horizontal="right" vertical="top" wrapText="1"/>
    </xf>
    <xf numFmtId="3" fontId="41" fillId="15" borderId="35" xfId="0" applyNumberFormat="1" applyFont="1" applyFill="1" applyBorder="1" applyAlignment="1">
      <alignment horizontal="right" wrapText="1"/>
    </xf>
    <xf numFmtId="1" fontId="41" fillId="15" borderId="35" xfId="3" applyNumberFormat="1" applyFont="1" applyFill="1" applyBorder="1" applyAlignment="1">
      <alignment horizontal="center" wrapText="1"/>
    </xf>
    <xf numFmtId="3" fontId="41" fillId="15" borderId="35" xfId="0" applyNumberFormat="1" applyFont="1" applyFill="1" applyBorder="1" applyAlignment="1">
      <alignment wrapText="1"/>
    </xf>
    <xf numFmtId="3" fontId="72" fillId="22" borderId="35" xfId="0" applyNumberFormat="1" applyFont="1" applyFill="1" applyBorder="1" applyAlignment="1">
      <alignment horizontal="center" wrapText="1"/>
    </xf>
    <xf numFmtId="3" fontId="72" fillId="22" borderId="35" xfId="0" applyNumberFormat="1" applyFont="1" applyFill="1" applyBorder="1" applyAlignment="1">
      <alignment horizontal="right" wrapText="1"/>
    </xf>
    <xf numFmtId="1" fontId="72" fillId="22" borderId="35" xfId="3" applyNumberFormat="1" applyFont="1" applyFill="1" applyBorder="1" applyAlignment="1">
      <alignment horizontal="center" wrapText="1"/>
    </xf>
    <xf numFmtId="0" fontId="64" fillId="0" borderId="0" xfId="14" applyProtection="1">
      <protection locked="0"/>
    </xf>
    <xf numFmtId="0" fontId="42" fillId="15" borderId="35" xfId="14" applyFont="1" applyFill="1" applyBorder="1" applyAlignment="1">
      <alignment vertical="center"/>
    </xf>
    <xf numFmtId="0" fontId="59" fillId="15" borderId="49" xfId="10" applyFont="1" applyFill="1" applyBorder="1" applyAlignment="1">
      <alignment vertical="center"/>
    </xf>
    <xf numFmtId="0" fontId="59" fillId="15" borderId="38" xfId="10" applyFont="1" applyFill="1" applyBorder="1" applyAlignment="1">
      <alignment vertical="center"/>
    </xf>
    <xf numFmtId="0" fontId="59" fillId="15" borderId="0" xfId="10" applyFont="1" applyFill="1" applyAlignment="1">
      <alignment horizontal="center" vertical="top"/>
    </xf>
    <xf numFmtId="0" fontId="59" fillId="15" borderId="38" xfId="10" applyFont="1" applyFill="1" applyBorder="1" applyAlignment="1">
      <alignment horizontal="center" vertical="top"/>
    </xf>
    <xf numFmtId="0" fontId="13" fillId="15" borderId="35" xfId="10" applyFont="1" applyFill="1" applyBorder="1" applyAlignment="1">
      <alignment vertical="top"/>
    </xf>
    <xf numFmtId="0" fontId="13" fillId="15" borderId="40" xfId="10" applyFont="1" applyFill="1" applyBorder="1" applyAlignment="1">
      <alignment vertical="top"/>
    </xf>
    <xf numFmtId="0" fontId="13" fillId="15" borderId="41" xfId="10" applyFont="1" applyFill="1" applyBorder="1" applyAlignment="1">
      <alignment vertical="top"/>
    </xf>
    <xf numFmtId="168" fontId="59" fillId="15" borderId="35" xfId="10" applyNumberFormat="1" applyFont="1" applyFill="1" applyBorder="1" applyAlignment="1">
      <alignment horizontal="center" vertical="center"/>
    </xf>
    <xf numFmtId="0" fontId="2" fillId="16" borderId="35" xfId="10" applyFill="1" applyBorder="1" applyAlignment="1">
      <alignment horizontal="left" vertical="center"/>
    </xf>
    <xf numFmtId="0" fontId="59" fillId="15" borderId="35" xfId="10" applyFont="1" applyFill="1" applyBorder="1" applyAlignment="1">
      <alignment horizontal="center" vertical="center"/>
    </xf>
    <xf numFmtId="0" fontId="60" fillId="24" borderId="35" xfId="10" applyFont="1" applyFill="1" applyBorder="1" applyAlignment="1">
      <alignment horizontal="left" vertical="center"/>
    </xf>
    <xf numFmtId="37" fontId="59" fillId="24" borderId="35" xfId="10" applyNumberFormat="1" applyFont="1" applyFill="1" applyBorder="1" applyAlignment="1">
      <alignment horizontal="center" vertical="center"/>
    </xf>
    <xf numFmtId="168" fontId="59" fillId="24" borderId="35" xfId="10" applyNumberFormat="1" applyFont="1" applyFill="1" applyBorder="1" applyAlignment="1">
      <alignment horizontal="center" vertical="center"/>
    </xf>
    <xf numFmtId="0" fontId="59" fillId="15" borderId="35" xfId="10" applyFont="1" applyFill="1" applyBorder="1" applyAlignment="1">
      <alignment horizontal="right" vertical="center"/>
    </xf>
    <xf numFmtId="3" fontId="59" fillId="24" borderId="35" xfId="10" applyNumberFormat="1" applyFont="1" applyFill="1" applyBorder="1" applyAlignment="1">
      <alignment horizontal="center" vertical="center"/>
    </xf>
    <xf numFmtId="0" fontId="13" fillId="15" borderId="35" xfId="10" applyFont="1" applyFill="1" applyBorder="1" applyAlignment="1">
      <alignment horizontal="center" vertical="center"/>
    </xf>
    <xf numFmtId="0" fontId="64" fillId="15" borderId="0" xfId="14" applyFill="1" applyProtection="1">
      <protection locked="0"/>
    </xf>
    <xf numFmtId="0" fontId="29" fillId="0" borderId="0" xfId="10" applyFont="1" applyFill="1" applyBorder="1" applyAlignment="1">
      <alignment horizontal="left" vertical="center"/>
    </xf>
    <xf numFmtId="0" fontId="6" fillId="15" borderId="0" xfId="10" applyFont="1" applyFill="1" applyBorder="1" applyAlignment="1">
      <alignment horizontal="left" vertical="center"/>
    </xf>
    <xf numFmtId="0" fontId="31" fillId="0" borderId="0" xfId="10" applyFont="1" applyFill="1" applyBorder="1" applyAlignment="1">
      <alignment horizontal="left" vertical="center"/>
    </xf>
    <xf numFmtId="0" fontId="16" fillId="0" borderId="0" xfId="14" applyFont="1" applyFill="1" applyBorder="1"/>
    <xf numFmtId="0" fontId="64" fillId="0" borderId="0" xfId="14" applyFont="1" applyFill="1" applyBorder="1"/>
    <xf numFmtId="0" fontId="64" fillId="15" borderId="0" xfId="14" applyFont="1" applyFill="1" applyBorder="1"/>
    <xf numFmtId="0" fontId="59" fillId="15" borderId="28" xfId="14" applyFont="1" applyFill="1" applyBorder="1" applyAlignment="1">
      <alignment vertical="top"/>
    </xf>
    <xf numFmtId="37" fontId="64" fillId="0" borderId="0" xfId="14" applyNumberFormat="1" applyFont="1" applyFill="1" applyBorder="1"/>
    <xf numFmtId="0" fontId="40" fillId="25" borderId="28" xfId="14" applyFont="1" applyFill="1" applyBorder="1"/>
    <xf numFmtId="0" fontId="40" fillId="25" borderId="28" xfId="14" applyFont="1" applyFill="1" applyBorder="1" applyAlignment="1">
      <alignment horizontal="center"/>
    </xf>
    <xf numFmtId="0" fontId="15" fillId="15" borderId="28" xfId="14" applyFont="1" applyFill="1" applyBorder="1"/>
    <xf numFmtId="167" fontId="15" fillId="15" borderId="28" xfId="8" applyNumberFormat="1" applyFont="1" applyFill="1" applyBorder="1" applyAlignment="1">
      <alignment horizontal="center"/>
    </xf>
    <xf numFmtId="9" fontId="15" fillId="15" borderId="28" xfId="11" applyFont="1" applyFill="1" applyBorder="1" applyAlignment="1">
      <alignment horizontal="right"/>
    </xf>
    <xf numFmtId="0" fontId="15" fillId="15" borderId="4" xfId="14" applyFont="1" applyFill="1" applyBorder="1"/>
    <xf numFmtId="0" fontId="15" fillId="15" borderId="70" xfId="14" applyFont="1" applyFill="1" applyBorder="1"/>
    <xf numFmtId="0" fontId="40" fillId="26" borderId="71" xfId="14" applyFont="1" applyFill="1" applyBorder="1"/>
    <xf numFmtId="167" fontId="40" fillId="26" borderId="71" xfId="14" applyNumberFormat="1" applyFont="1" applyFill="1" applyBorder="1" applyAlignment="1">
      <alignment horizontal="center"/>
    </xf>
    <xf numFmtId="9" fontId="40" fillId="26" borderId="71" xfId="11" applyFont="1" applyFill="1" applyBorder="1" applyAlignment="1">
      <alignment horizontal="right"/>
    </xf>
    <xf numFmtId="167" fontId="40" fillId="26" borderId="71" xfId="14" applyNumberFormat="1" applyFont="1" applyFill="1" applyBorder="1" applyAlignment="1">
      <alignment horizontal="right"/>
    </xf>
    <xf numFmtId="0" fontId="15" fillId="0" borderId="0" xfId="14" applyFont="1" applyFill="1" applyBorder="1" applyAlignment="1">
      <alignment vertical="center"/>
    </xf>
    <xf numFmtId="9" fontId="15" fillId="0" borderId="0" xfId="11" applyFont="1" applyFill="1" applyBorder="1" applyAlignment="1">
      <alignment vertical="center"/>
    </xf>
    <xf numFmtId="0" fontId="15" fillId="15" borderId="0" xfId="14" applyFont="1" applyFill="1" applyBorder="1"/>
    <xf numFmtId="9" fontId="15" fillId="15" borderId="0" xfId="11" applyFont="1" applyFill="1" applyBorder="1"/>
    <xf numFmtId="0" fontId="79" fillId="0" borderId="0" xfId="5" applyFont="1" applyFill="1" applyBorder="1"/>
    <xf numFmtId="0" fontId="79" fillId="0" borderId="0" xfId="14" applyFont="1" applyFill="1" applyBorder="1"/>
    <xf numFmtId="0" fontId="15" fillId="0" borderId="0" xfId="14" applyFont="1" applyFill="1" applyBorder="1"/>
    <xf numFmtId="0" fontId="4" fillId="3" borderId="12" xfId="5" applyFont="1" applyFill="1" applyBorder="1" applyAlignment="1">
      <alignment horizontal="center" vertical="center"/>
    </xf>
    <xf numFmtId="167" fontId="4" fillId="3" borderId="12" xfId="5" applyNumberFormat="1" applyFont="1" applyFill="1" applyBorder="1" applyAlignment="1">
      <alignment horizontal="center" vertical="center"/>
    </xf>
    <xf numFmtId="9" fontId="4" fillId="3" borderId="12" xfId="11" applyFont="1" applyFill="1" applyBorder="1" applyAlignment="1">
      <alignment horizontal="right" vertical="center"/>
    </xf>
    <xf numFmtId="167" fontId="4" fillId="3" borderId="12" xfId="5" applyNumberFormat="1" applyFont="1" applyFill="1" applyBorder="1" applyAlignment="1">
      <alignment horizontal="right" vertical="center"/>
    </xf>
    <xf numFmtId="0" fontId="63" fillId="0" borderId="0" xfId="0" applyFont="1"/>
    <xf numFmtId="0" fontId="81" fillId="27" borderId="0" xfId="0" applyFont="1" applyFill="1" applyBorder="1" applyAlignment="1">
      <alignment horizontal="right" wrapText="1"/>
    </xf>
    <xf numFmtId="0" fontId="13" fillId="6" borderId="72" xfId="0" applyFont="1" applyFill="1" applyBorder="1"/>
    <xf numFmtId="0" fontId="72" fillId="0" borderId="11" xfId="0" applyFont="1" applyBorder="1" applyAlignment="1"/>
    <xf numFmtId="0" fontId="72" fillId="0" borderId="11" xfId="0" applyFont="1" applyFill="1" applyBorder="1" applyAlignment="1"/>
    <xf numFmtId="0" fontId="41" fillId="0" borderId="11" xfId="0" applyFont="1" applyFill="1" applyBorder="1" applyAlignment="1"/>
    <xf numFmtId="0" fontId="41" fillId="0" borderId="72" xfId="0" applyFont="1" applyFill="1" applyBorder="1" applyAlignment="1"/>
    <xf numFmtId="0" fontId="13" fillId="6" borderId="11" xfId="0" applyFont="1" applyFill="1" applyBorder="1"/>
    <xf numFmtId="0" fontId="13" fillId="0" borderId="0" xfId="0" applyFont="1" applyFill="1"/>
    <xf numFmtId="0" fontId="49" fillId="0" borderId="30" xfId="0" applyFont="1" applyBorder="1" applyAlignment="1">
      <alignment horizontal="left"/>
    </xf>
    <xf numFmtId="0" fontId="49" fillId="0" borderId="31" xfId="0" applyFont="1" applyBorder="1" applyAlignment="1">
      <alignment horizontal="left"/>
    </xf>
    <xf numFmtId="0" fontId="11" fillId="0" borderId="30" xfId="0" applyFont="1" applyBorder="1" applyAlignment="1">
      <alignment horizontal="left"/>
    </xf>
    <xf numFmtId="0" fontId="11" fillId="0" borderId="31" xfId="0" applyFont="1" applyBorder="1" applyAlignment="1">
      <alignment horizontal="left"/>
    </xf>
    <xf numFmtId="3" fontId="11" fillId="0" borderId="31" xfId="0" applyNumberFormat="1" applyFont="1" applyBorder="1" applyAlignment="1">
      <alignment horizontal="left"/>
    </xf>
    <xf numFmtId="38" fontId="11" fillId="0" borderId="11" xfId="0" applyNumberFormat="1" applyFont="1" applyBorder="1" applyAlignment="1">
      <alignment horizontal="left"/>
    </xf>
    <xf numFmtId="37" fontId="49" fillId="0" borderId="31" xfId="0" applyNumberFormat="1" applyFont="1" applyBorder="1" applyAlignment="1">
      <alignment horizontal="left"/>
    </xf>
    <xf numFmtId="37" fontId="49" fillId="0" borderId="11" xfId="0" applyNumberFormat="1" applyFont="1" applyBorder="1" applyAlignment="1">
      <alignment horizontal="left"/>
    </xf>
    <xf numFmtId="3" fontId="11" fillId="9" borderId="31" xfId="0" applyNumberFormat="1" applyFont="1" applyFill="1" applyBorder="1" applyAlignment="1">
      <alignment horizontal="left"/>
    </xf>
    <xf numFmtId="38" fontId="86" fillId="0" borderId="11" xfId="0" applyNumberFormat="1" applyFont="1" applyBorder="1" applyAlignment="1">
      <alignment horizontal="left"/>
    </xf>
    <xf numFmtId="37" fontId="49" fillId="9" borderId="31" xfId="0" applyNumberFormat="1" applyFont="1" applyFill="1" applyBorder="1" applyAlignment="1">
      <alignment horizontal="left"/>
    </xf>
    <xf numFmtId="0" fontId="49" fillId="11" borderId="30" xfId="0" applyFont="1" applyFill="1" applyBorder="1" applyAlignment="1">
      <alignment horizontal="left" vertical="top"/>
    </xf>
    <xf numFmtId="0" fontId="49" fillId="11" borderId="31" xfId="0" applyFont="1" applyFill="1" applyBorder="1" applyAlignment="1">
      <alignment horizontal="left" vertical="top"/>
    </xf>
    <xf numFmtId="0" fontId="11" fillId="9" borderId="31" xfId="0" applyFont="1" applyFill="1" applyBorder="1" applyAlignment="1">
      <alignment horizontal="left"/>
    </xf>
    <xf numFmtId="10" fontId="11" fillId="0" borderId="31" xfId="0" applyNumberFormat="1" applyFont="1" applyBorder="1" applyAlignment="1">
      <alignment horizontal="left"/>
    </xf>
    <xf numFmtId="2" fontId="11" fillId="0" borderId="31" xfId="0" applyNumberFormat="1" applyFont="1" applyBorder="1" applyAlignment="1">
      <alignment horizontal="left"/>
    </xf>
    <xf numFmtId="0" fontId="49" fillId="9" borderId="31" xfId="0" applyFont="1" applyFill="1" applyBorder="1" applyAlignment="1">
      <alignment horizontal="left"/>
    </xf>
    <xf numFmtId="0" fontId="49" fillId="0" borderId="11" xfId="0" applyFont="1" applyBorder="1" applyAlignment="1">
      <alignment horizontal="left" wrapText="1"/>
    </xf>
    <xf numFmtId="3" fontId="11" fillId="28" borderId="31" xfId="0" applyNumberFormat="1" applyFont="1" applyFill="1" applyBorder="1" applyAlignment="1">
      <alignment horizontal="left"/>
    </xf>
    <xf numFmtId="38" fontId="11" fillId="28" borderId="11" xfId="0" applyNumberFormat="1" applyFont="1" applyFill="1" applyBorder="1" applyAlignment="1">
      <alignment horizontal="left"/>
    </xf>
    <xf numFmtId="37" fontId="49" fillId="28" borderId="11" xfId="0" applyNumberFormat="1" applyFont="1" applyFill="1" applyBorder="1" applyAlignment="1">
      <alignment horizontal="left"/>
    </xf>
    <xf numFmtId="2" fontId="11" fillId="0" borderId="11" xfId="0" applyNumberFormat="1" applyFont="1" applyBorder="1" applyAlignment="1">
      <alignment horizontal="left"/>
    </xf>
    <xf numFmtId="0" fontId="11" fillId="0" borderId="11" xfId="0" applyFont="1" applyBorder="1" applyAlignment="1">
      <alignment horizontal="left"/>
    </xf>
    <xf numFmtId="0" fontId="11" fillId="6" borderId="30" xfId="0" applyFont="1" applyFill="1" applyBorder="1"/>
    <xf numFmtId="0" fontId="11" fillId="6" borderId="31" xfId="0" applyFont="1" applyFill="1" applyBorder="1"/>
    <xf numFmtId="0" fontId="11" fillId="6" borderId="31" xfId="0" applyFont="1" applyFill="1" applyBorder="1" applyAlignment="1">
      <alignment horizontal="center"/>
    </xf>
    <xf numFmtId="0" fontId="84" fillId="0" borderId="11" xfId="0" applyFont="1" applyBorder="1" applyAlignment="1"/>
    <xf numFmtId="0" fontId="43" fillId="0" borderId="11" xfId="0" applyFont="1" applyBorder="1" applyAlignment="1"/>
    <xf numFmtId="0" fontId="85" fillId="6" borderId="75" xfId="0" applyFont="1" applyFill="1" applyBorder="1"/>
    <xf numFmtId="0" fontId="11" fillId="0" borderId="0" xfId="0" applyFont="1"/>
    <xf numFmtId="0" fontId="11" fillId="0" borderId="0" xfId="0" applyFont="1" applyAlignment="1">
      <alignment horizontal="center"/>
    </xf>
    <xf numFmtId="0" fontId="87" fillId="0" borderId="0" xfId="0" applyFont="1" applyAlignment="1">
      <alignment horizontal="center"/>
    </xf>
    <xf numFmtId="0" fontId="88" fillId="0" borderId="0" xfId="14" applyFont="1" applyFill="1" applyBorder="1"/>
    <xf numFmtId="0" fontId="42" fillId="16" borderId="35" xfId="14" applyFont="1" applyFill="1" applyBorder="1" applyAlignment="1">
      <alignment vertical="center"/>
    </xf>
    <xf numFmtId="0" fontId="59" fillId="16" borderId="0" xfId="10" applyFont="1" applyFill="1" applyAlignment="1">
      <alignment horizontal="center" vertical="center"/>
    </xf>
    <xf numFmtId="0" fontId="59" fillId="16" borderId="38" xfId="10" applyFont="1" applyFill="1" applyBorder="1" applyAlignment="1">
      <alignment horizontal="center" vertical="center"/>
    </xf>
    <xf numFmtId="37" fontId="13" fillId="16" borderId="35" xfId="10" applyNumberFormat="1" applyFont="1" applyFill="1" applyBorder="1" applyAlignment="1">
      <alignment horizontal="center" vertical="center"/>
    </xf>
    <xf numFmtId="37" fontId="13" fillId="15" borderId="35" xfId="10" applyNumberFormat="1" applyFont="1" applyFill="1" applyBorder="1" applyAlignment="1">
      <alignment horizontal="center" vertical="center"/>
    </xf>
    <xf numFmtId="3" fontId="13" fillId="16" borderId="35" xfId="10" applyNumberFormat="1" applyFont="1" applyFill="1" applyBorder="1" applyAlignment="1">
      <alignment horizontal="center" vertical="center"/>
    </xf>
    <xf numFmtId="3" fontId="13" fillId="15" borderId="35" xfId="10" applyNumberFormat="1" applyFont="1" applyFill="1" applyBorder="1" applyAlignment="1">
      <alignment horizontal="center" vertical="center"/>
    </xf>
    <xf numFmtId="0" fontId="89" fillId="0" borderId="0" xfId="14" applyFont="1" applyFill="1" applyBorder="1" applyAlignment="1">
      <alignment vertical="center"/>
    </xf>
    <xf numFmtId="0" fontId="69" fillId="15" borderId="0" xfId="14" applyFont="1" applyFill="1" applyBorder="1"/>
    <xf numFmtId="40" fontId="11" fillId="0" borderId="11" xfId="0" applyNumberFormat="1" applyFont="1" applyBorder="1" applyAlignment="1">
      <alignment horizontal="left"/>
    </xf>
    <xf numFmtId="0" fontId="49" fillId="11" borderId="11" xfId="0" applyFont="1" applyFill="1" applyBorder="1" applyAlignment="1">
      <alignment horizontal="left" vertical="top"/>
    </xf>
    <xf numFmtId="172" fontId="11" fillId="0" borderId="11" xfId="0" applyNumberFormat="1" applyFont="1" applyBorder="1" applyAlignment="1">
      <alignment horizontal="left"/>
    </xf>
    <xf numFmtId="0" fontId="11" fillId="0" borderId="11" xfId="0" applyFont="1" applyFill="1" applyBorder="1" applyAlignment="1">
      <alignment horizontal="left"/>
    </xf>
    <xf numFmtId="0" fontId="11" fillId="6" borderId="11" xfId="0" applyFont="1" applyFill="1" applyBorder="1"/>
    <xf numFmtId="0" fontId="49" fillId="0" borderId="72" xfId="0" applyFont="1" applyBorder="1" applyAlignment="1">
      <alignment horizontal="left"/>
    </xf>
    <xf numFmtId="0" fontId="49" fillId="0" borderId="82" xfId="0" applyFont="1" applyBorder="1" applyAlignment="1">
      <alignment horizontal="left"/>
    </xf>
    <xf numFmtId="0" fontId="49" fillId="0" borderId="83" xfId="0" applyFont="1" applyBorder="1" applyAlignment="1">
      <alignment horizontal="left"/>
    </xf>
    <xf numFmtId="0" fontId="49" fillId="9" borderId="83" xfId="0" applyFont="1" applyFill="1" applyBorder="1" applyAlignment="1">
      <alignment horizontal="left"/>
    </xf>
    <xf numFmtId="0" fontId="49" fillId="0" borderId="84" xfId="0" applyFont="1" applyBorder="1" applyAlignment="1">
      <alignment horizontal="left" wrapText="1"/>
    </xf>
    <xf numFmtId="0" fontId="11" fillId="0" borderId="76" xfId="0" applyFont="1" applyBorder="1" applyAlignment="1">
      <alignment horizontal="left"/>
    </xf>
    <xf numFmtId="38" fontId="11" fillId="0" borderId="72" xfId="0" applyNumberFormat="1" applyFont="1" applyBorder="1" applyAlignment="1">
      <alignment horizontal="left"/>
    </xf>
    <xf numFmtId="0" fontId="49" fillId="19" borderId="12" xfId="0" applyFont="1" applyFill="1" applyBorder="1" applyAlignment="1">
      <alignment horizontal="left" vertical="top"/>
    </xf>
    <xf numFmtId="0" fontId="59" fillId="15" borderId="49" xfId="10" applyFont="1" applyFill="1" applyBorder="1" applyAlignment="1">
      <alignment horizontal="center" vertical="center"/>
    </xf>
    <xf numFmtId="0" fontId="59" fillId="15" borderId="0" xfId="10" applyFont="1" applyFill="1" applyAlignment="1">
      <alignment horizontal="center" vertical="center"/>
    </xf>
    <xf numFmtId="0" fontId="59" fillId="15" borderId="38" xfId="10" applyFont="1" applyFill="1" applyBorder="1" applyAlignment="1">
      <alignment horizontal="center" vertical="center"/>
    </xf>
    <xf numFmtId="0" fontId="60" fillId="16" borderId="35" xfId="10" applyFont="1" applyFill="1" applyBorder="1" applyAlignment="1">
      <alignment horizontal="center" vertical="center"/>
    </xf>
    <xf numFmtId="0" fontId="2" fillId="16" borderId="35" xfId="10" applyFill="1" applyBorder="1" applyAlignment="1">
      <alignment vertical="center"/>
    </xf>
    <xf numFmtId="0" fontId="60" fillId="24" borderId="35" xfId="10" applyFont="1" applyFill="1" applyBorder="1" applyAlignment="1">
      <alignment horizontal="center" vertical="center"/>
    </xf>
    <xf numFmtId="3" fontId="59" fillId="15" borderId="35" xfId="10" applyNumberFormat="1" applyFont="1" applyFill="1" applyBorder="1" applyAlignment="1">
      <alignment horizontal="right" vertical="center"/>
    </xf>
    <xf numFmtId="0" fontId="61" fillId="16" borderId="35" xfId="10" applyFont="1" applyFill="1" applyBorder="1" applyAlignment="1">
      <alignment horizontal="center" vertical="center"/>
    </xf>
    <xf numFmtId="0" fontId="75" fillId="16" borderId="35" xfId="10" applyFont="1" applyFill="1" applyBorder="1" applyAlignment="1">
      <alignment vertical="center"/>
    </xf>
    <xf numFmtId="0" fontId="2" fillId="16" borderId="35" xfId="10" applyFill="1" applyBorder="1" applyAlignment="1">
      <alignment horizontal="center" vertical="center"/>
    </xf>
    <xf numFmtId="0" fontId="14" fillId="15" borderId="0" xfId="5" applyFont="1" applyFill="1" applyBorder="1"/>
    <xf numFmtId="0" fontId="3" fillId="15" borderId="0" xfId="5" applyFont="1" applyFill="1" applyBorder="1"/>
    <xf numFmtId="0" fontId="21" fillId="15" borderId="12" xfId="7" applyFont="1" applyFill="1" applyBorder="1" applyAlignment="1">
      <alignment vertical="center" wrapText="1"/>
    </xf>
    <xf numFmtId="0" fontId="21" fillId="16" borderId="12" xfId="7" applyFont="1" applyFill="1" applyBorder="1" applyAlignment="1">
      <alignment vertical="center"/>
    </xf>
    <xf numFmtId="0" fontId="21" fillId="16" borderId="12" xfId="7" applyFont="1" applyFill="1" applyBorder="1" applyAlignment="1">
      <alignment horizontal="center" vertical="center" wrapText="1"/>
    </xf>
    <xf numFmtId="0" fontId="21" fillId="16" borderId="12" xfId="7" applyFont="1" applyFill="1" applyBorder="1" applyAlignment="1">
      <alignment horizontal="center" vertical="center"/>
    </xf>
    <xf numFmtId="0" fontId="6" fillId="15" borderId="12" xfId="7" applyFont="1" applyFill="1" applyBorder="1" applyAlignment="1">
      <alignment vertical="center"/>
    </xf>
    <xf numFmtId="0" fontId="14" fillId="15" borderId="0" xfId="5" applyFill="1" applyProtection="1">
      <protection locked="0"/>
    </xf>
    <xf numFmtId="0" fontId="21" fillId="15" borderId="12" xfId="7" applyFont="1" applyFill="1" applyBorder="1" applyAlignment="1">
      <alignment horizontal="left" vertical="center"/>
    </xf>
    <xf numFmtId="37" fontId="6" fillId="15" borderId="12" xfId="7" applyNumberFormat="1" applyFont="1" applyFill="1" applyBorder="1" applyAlignment="1">
      <alignment horizontal="center" vertical="center"/>
    </xf>
    <xf numFmtId="168" fontId="6" fillId="15" borderId="12" xfId="10" applyNumberFormat="1" applyFont="1" applyFill="1" applyBorder="1" applyAlignment="1">
      <alignment horizontal="center" vertical="center"/>
    </xf>
    <xf numFmtId="0" fontId="6" fillId="15" borderId="12" xfId="7" applyFont="1" applyFill="1" applyBorder="1" applyAlignment="1">
      <alignment horizontal="left" vertical="center"/>
    </xf>
    <xf numFmtId="0" fontId="6" fillId="15" borderId="12" xfId="7" applyFont="1" applyFill="1" applyBorder="1" applyAlignment="1">
      <alignment horizontal="center" vertical="center"/>
    </xf>
    <xf numFmtId="168" fontId="6" fillId="15" borderId="12" xfId="7" applyNumberFormat="1" applyFont="1" applyFill="1" applyBorder="1" applyAlignment="1">
      <alignment horizontal="center" vertical="center"/>
    </xf>
    <xf numFmtId="3" fontId="6" fillId="15" borderId="12" xfId="7" applyNumberFormat="1" applyFont="1" applyFill="1" applyBorder="1" applyAlignment="1">
      <alignment horizontal="center" vertical="center"/>
    </xf>
    <xf numFmtId="0" fontId="6" fillId="15" borderId="12" xfId="7" applyFont="1" applyFill="1" applyBorder="1" applyAlignment="1">
      <alignment horizontal="right" vertical="center"/>
    </xf>
    <xf numFmtId="0" fontId="29" fillId="15" borderId="12" xfId="7" applyFont="1" applyFill="1" applyBorder="1" applyAlignment="1">
      <alignment horizontal="left" vertical="center"/>
    </xf>
    <xf numFmtId="0" fontId="24" fillId="15" borderId="12" xfId="10" applyFont="1" applyFill="1" applyBorder="1" applyAlignment="1">
      <alignment horizontal="left" vertical="center"/>
    </xf>
    <xf numFmtId="0" fontId="29" fillId="15" borderId="12" xfId="10" applyFont="1" applyFill="1" applyBorder="1" applyAlignment="1">
      <alignment vertical="center"/>
    </xf>
    <xf numFmtId="0" fontId="24" fillId="15" borderId="12" xfId="10" applyFont="1" applyFill="1" applyBorder="1" applyAlignment="1">
      <alignment horizontal="center" vertical="center"/>
    </xf>
    <xf numFmtId="0" fontId="31" fillId="15" borderId="0" xfId="5" applyFont="1" applyFill="1" applyBorder="1"/>
    <xf numFmtId="0" fontId="3" fillId="15" borderId="0" xfId="5" applyFont="1" applyFill="1" applyAlignment="1">
      <alignment horizontal="left"/>
    </xf>
    <xf numFmtId="0" fontId="14" fillId="0" borderId="0" xfId="5"/>
    <xf numFmtId="0" fontId="15" fillId="0" borderId="0" xfId="5" applyFont="1" applyFill="1" applyBorder="1"/>
    <xf numFmtId="0" fontId="15" fillId="0" borderId="0" xfId="5" applyFont="1" applyFill="1" applyBorder="1" applyAlignment="1">
      <alignment vertical="center"/>
    </xf>
    <xf numFmtId="0" fontId="11" fillId="0" borderId="0" xfId="5" applyFont="1" applyFill="1" applyBorder="1" applyAlignment="1">
      <alignment vertical="center"/>
    </xf>
    <xf numFmtId="0" fontId="42" fillId="15" borderId="35" xfId="5" applyFont="1" applyFill="1" applyBorder="1" applyAlignment="1">
      <alignment horizontal="left" vertical="center"/>
    </xf>
    <xf numFmtId="0" fontId="59" fillId="15" borderId="49" xfId="10" applyFont="1" applyFill="1" applyBorder="1" applyAlignment="1">
      <alignment horizontal="left" vertical="center"/>
    </xf>
    <xf numFmtId="0" fontId="59" fillId="15" borderId="49" xfId="10" applyFont="1" applyFill="1" applyBorder="1" applyAlignment="1">
      <alignment horizontal="center" vertical="center" wrapText="1"/>
    </xf>
    <xf numFmtId="0" fontId="59" fillId="15" borderId="38" xfId="10" applyFont="1" applyFill="1" applyBorder="1" applyAlignment="1">
      <alignment horizontal="left" vertical="center"/>
    </xf>
    <xf numFmtId="0" fontId="60" fillId="15" borderId="35" xfId="10" applyFont="1" applyFill="1" applyBorder="1" applyAlignment="1">
      <alignment horizontal="left" vertical="center"/>
    </xf>
    <xf numFmtId="0" fontId="61" fillId="15" borderId="35" xfId="10" applyFont="1" applyFill="1" applyBorder="1" applyAlignment="1">
      <alignment horizontal="left" vertical="center"/>
    </xf>
    <xf numFmtId="0" fontId="14" fillId="0" borderId="0" xfId="5" applyFont="1" applyFill="1" applyBorder="1" applyAlignment="1">
      <alignment horizontal="left"/>
    </xf>
    <xf numFmtId="0" fontId="14" fillId="15" borderId="0" xfId="5" applyFont="1" applyFill="1" applyBorder="1" applyAlignment="1">
      <alignment horizontal="left"/>
    </xf>
    <xf numFmtId="0" fontId="14" fillId="15" borderId="0" xfId="5" applyFont="1" applyFill="1" applyBorder="1" applyAlignment="1">
      <alignment horizontal="left" vertical="center"/>
    </xf>
    <xf numFmtId="0" fontId="14" fillId="15" borderId="0" xfId="5" applyFont="1" applyFill="1" applyBorder="1" applyAlignment="1">
      <alignment vertical="center"/>
    </xf>
    <xf numFmtId="0" fontId="14" fillId="15" borderId="0" xfId="5" applyFont="1" applyFill="1" applyBorder="1" applyAlignment="1">
      <alignment horizontal="left" vertical="center" wrapText="1"/>
    </xf>
    <xf numFmtId="0" fontId="11" fillId="0" borderId="0" xfId="5" applyFont="1" applyFill="1" applyBorder="1" applyAlignment="1">
      <alignment horizontal="left" vertical="center"/>
    </xf>
    <xf numFmtId="0" fontId="11" fillId="0" borderId="0" xfId="5" applyFont="1" applyFill="1" applyBorder="1" applyAlignment="1">
      <alignment horizontal="left" vertical="top" wrapText="1"/>
    </xf>
    <xf numFmtId="0" fontId="3" fillId="0" borderId="28" xfId="0" applyFont="1" applyFill="1" applyBorder="1" applyAlignment="1">
      <alignment horizontal="center" vertical="center" wrapText="1"/>
    </xf>
    <xf numFmtId="0" fontId="59" fillId="16" borderId="50" xfId="1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4" fillId="15" borderId="0" xfId="14" applyFont="1" applyFill="1" applyBorder="1"/>
    <xf numFmtId="0" fontId="14" fillId="0" borderId="0" xfId="14" applyFont="1" applyFill="1" applyBorder="1"/>
    <xf numFmtId="168" fontId="59" fillId="15" borderId="35" xfId="10" applyNumberFormat="1" applyFont="1" applyFill="1" applyBorder="1" applyAlignment="1">
      <alignment horizontal="center"/>
    </xf>
    <xf numFmtId="37" fontId="59" fillId="15" borderId="50" xfId="10" applyNumberFormat="1" applyFont="1" applyFill="1" applyBorder="1" applyAlignment="1">
      <alignment horizontal="center" vertical="center"/>
    </xf>
    <xf numFmtId="0" fontId="59" fillId="15" borderId="48" xfId="10" applyFont="1" applyFill="1" applyBorder="1" applyAlignment="1">
      <alignment horizontal="center" vertical="center" wrapText="1"/>
    </xf>
    <xf numFmtId="0" fontId="59" fillId="15" borderId="85" xfId="10" applyFont="1" applyFill="1" applyBorder="1" applyAlignment="1">
      <alignment horizontal="center" vertical="center"/>
    </xf>
    <xf numFmtId="0" fontId="59" fillId="15" borderId="0" xfId="10" applyFont="1" applyFill="1" applyBorder="1" applyAlignment="1">
      <alignment horizontal="center" vertical="center"/>
    </xf>
    <xf numFmtId="0" fontId="59" fillId="15" borderId="85" xfId="10" applyFont="1" applyFill="1" applyBorder="1" applyAlignment="1">
      <alignment vertical="center"/>
    </xf>
    <xf numFmtId="0" fontId="59" fillId="15" borderId="86" xfId="10" applyFont="1" applyFill="1" applyBorder="1" applyAlignment="1">
      <alignment horizontal="center" vertical="center"/>
    </xf>
    <xf numFmtId="0" fontId="59" fillId="15" borderId="45" xfId="10" applyFont="1" applyFill="1" applyBorder="1" applyAlignment="1">
      <alignment horizontal="center" vertical="center"/>
    </xf>
    <xf numFmtId="0" fontId="59" fillId="15" borderId="35" xfId="10" applyFont="1" applyFill="1" applyBorder="1" applyAlignment="1">
      <alignment vertical="center" wrapText="1"/>
    </xf>
    <xf numFmtId="0" fontId="14" fillId="0" borderId="0" xfId="14" applyFont="1" applyFill="1" applyBorder="1" applyAlignment="1">
      <alignment vertical="center"/>
    </xf>
    <xf numFmtId="0" fontId="16" fillId="0" borderId="0" xfId="14" applyFont="1" applyFill="1" applyBorder="1" applyAlignment="1"/>
    <xf numFmtId="0" fontId="37" fillId="4" borderId="0" xfId="0" applyFont="1" applyFill="1" applyBorder="1"/>
    <xf numFmtId="0" fontId="81" fillId="27" borderId="0" xfId="0" applyFont="1" applyFill="1" applyBorder="1" applyAlignment="1">
      <alignment horizontal="center" vertical="center" wrapText="1"/>
    </xf>
    <xf numFmtId="0" fontId="82" fillId="27" borderId="0" xfId="0" applyFont="1" applyFill="1" applyBorder="1" applyAlignment="1">
      <alignment horizontal="center" vertical="center" wrapText="1"/>
    </xf>
    <xf numFmtId="0" fontId="49" fillId="19" borderId="12" xfId="0" applyFont="1" applyFill="1" applyBorder="1" applyAlignment="1">
      <alignment horizontal="center" vertical="center"/>
    </xf>
    <xf numFmtId="0" fontId="6" fillId="4" borderId="28" xfId="10" applyFont="1" applyFill="1" applyBorder="1" applyAlignment="1">
      <alignment horizontal="left" vertical="center"/>
    </xf>
    <xf numFmtId="0" fontId="21" fillId="4" borderId="28" xfId="12" applyFont="1" applyFill="1" applyBorder="1" applyAlignment="1">
      <alignment vertical="center"/>
    </xf>
    <xf numFmtId="167" fontId="94" fillId="4" borderId="28" xfId="2" applyNumberFormat="1" applyFont="1" applyFill="1" applyBorder="1" applyAlignment="1">
      <alignment horizontal="right" vertical="center"/>
    </xf>
    <xf numFmtId="0" fontId="94" fillId="4" borderId="28" xfId="10" applyFont="1" applyFill="1" applyBorder="1" applyAlignment="1">
      <alignment vertical="center"/>
    </xf>
    <xf numFmtId="167" fontId="95" fillId="4" borderId="28" xfId="2" applyNumberFormat="1" applyFont="1" applyFill="1" applyBorder="1" applyAlignment="1">
      <alignment horizontal="right" vertical="center"/>
    </xf>
    <xf numFmtId="0" fontId="11" fillId="0" borderId="0" xfId="14" applyFont="1" applyFill="1" applyBorder="1"/>
    <xf numFmtId="37" fontId="21" fillId="4" borderId="28" xfId="10" applyNumberFormat="1" applyFont="1" applyFill="1" applyBorder="1" applyAlignment="1">
      <alignment horizontal="center" vertical="center"/>
    </xf>
    <xf numFmtId="37" fontId="21" fillId="4" borderId="28" xfId="10" applyNumberFormat="1" applyFont="1" applyFill="1" applyBorder="1" applyAlignment="1">
      <alignment horizontal="center" vertical="center" wrapText="1"/>
    </xf>
    <xf numFmtId="167" fontId="21" fillId="4" borderId="28" xfId="2" applyNumberFormat="1" applyFont="1" applyFill="1" applyBorder="1" applyAlignment="1">
      <alignment horizontal="right" vertical="center"/>
    </xf>
    <xf numFmtId="0" fontId="21" fillId="4" borderId="28" xfId="10" applyFont="1" applyFill="1" applyBorder="1" applyAlignment="1">
      <alignment horizontal="left" vertical="center"/>
    </xf>
    <xf numFmtId="168" fontId="21" fillId="4" borderId="28" xfId="10" applyNumberFormat="1" applyFont="1" applyFill="1" applyBorder="1" applyAlignment="1">
      <alignment horizontal="center" vertical="center"/>
    </xf>
    <xf numFmtId="0" fontId="21" fillId="4" borderId="28" xfId="10" applyFont="1" applyFill="1" applyBorder="1" applyAlignment="1">
      <alignment vertical="center"/>
    </xf>
    <xf numFmtId="167" fontId="6" fillId="4" borderId="28" xfId="2" applyNumberFormat="1" applyFont="1" applyFill="1" applyBorder="1" applyAlignment="1">
      <alignment horizontal="right" vertical="center"/>
    </xf>
    <xf numFmtId="0" fontId="21" fillId="0" borderId="28" xfId="14" applyFont="1" applyBorder="1" applyAlignment="1">
      <alignment vertical="center"/>
    </xf>
    <xf numFmtId="0" fontId="3" fillId="0" borderId="0" xfId="14" applyFont="1" applyProtection="1">
      <protection locked="0"/>
    </xf>
    <xf numFmtId="0" fontId="21" fillId="0" borderId="28" xfId="10" applyFont="1" applyBorder="1" applyAlignment="1">
      <alignment vertical="center"/>
    </xf>
    <xf numFmtId="0" fontId="6" fillId="0" borderId="28" xfId="10" applyFont="1" applyBorder="1" applyAlignment="1">
      <alignment vertical="top"/>
    </xf>
    <xf numFmtId="167" fontId="21" fillId="0" borderId="28" xfId="2" applyNumberFormat="1" applyFont="1" applyBorder="1" applyAlignment="1">
      <alignment vertical="center"/>
    </xf>
    <xf numFmtId="0" fontId="21" fillId="0" borderId="28" xfId="14" applyFont="1" applyBorder="1" applyAlignment="1">
      <alignment vertical="top"/>
    </xf>
    <xf numFmtId="0" fontId="21" fillId="0" borderId="28" xfId="14" applyFont="1" applyFill="1" applyBorder="1" applyAlignment="1">
      <alignment horizontal="center" vertical="center"/>
    </xf>
    <xf numFmtId="0" fontId="6" fillId="0" borderId="28" xfId="14" applyFont="1" applyBorder="1" applyAlignment="1">
      <alignment vertical="top"/>
    </xf>
    <xf numFmtId="0" fontId="6" fillId="0" borderId="28" xfId="14" applyFont="1" applyBorder="1" applyAlignment="1">
      <alignment horizontal="right"/>
    </xf>
    <xf numFmtId="167" fontId="21" fillId="4" borderId="28" xfId="2" applyNumberFormat="1" applyFont="1" applyFill="1" applyBorder="1" applyAlignment="1">
      <alignment horizontal="left" vertical="center"/>
    </xf>
    <xf numFmtId="0" fontId="21" fillId="0" borderId="28" xfId="14" applyFont="1" applyFill="1" applyBorder="1" applyAlignment="1">
      <alignment horizontal="right" vertical="center"/>
    </xf>
    <xf numFmtId="0" fontId="21" fillId="0" borderId="28" xfId="10" applyFont="1" applyFill="1" applyBorder="1" applyAlignment="1">
      <alignment vertical="center"/>
    </xf>
    <xf numFmtId="0" fontId="21" fillId="0" borderId="28" xfId="10" applyFont="1" applyFill="1" applyBorder="1" applyAlignment="1">
      <alignment vertical="center" wrapText="1"/>
    </xf>
    <xf numFmtId="0" fontId="21" fillId="0" borderId="28" xfId="10" applyFont="1" applyFill="1" applyBorder="1" applyAlignment="1">
      <alignment horizontal="center" vertical="center" wrapText="1"/>
    </xf>
    <xf numFmtId="0" fontId="21" fillId="0" borderId="28" xfId="10" applyFont="1" applyFill="1" applyBorder="1" applyAlignment="1">
      <alignment horizontal="center" vertical="center"/>
    </xf>
    <xf numFmtId="0" fontId="21" fillId="0" borderId="28" xfId="10" applyFont="1" applyFill="1" applyBorder="1" applyAlignment="1">
      <alignment horizontal="left" vertical="center"/>
    </xf>
    <xf numFmtId="37" fontId="21" fillId="0" borderId="28" xfId="10" applyNumberFormat="1" applyFont="1" applyFill="1" applyBorder="1" applyAlignment="1">
      <alignment horizontal="center" vertical="center"/>
    </xf>
    <xf numFmtId="168" fontId="21" fillId="0" borderId="28" xfId="10" applyNumberFormat="1" applyFont="1" applyFill="1" applyBorder="1" applyAlignment="1">
      <alignment horizontal="center"/>
    </xf>
    <xf numFmtId="3" fontId="21" fillId="0" borderId="28" xfId="10" applyNumberFormat="1" applyFont="1" applyFill="1" applyBorder="1" applyAlignment="1">
      <alignment horizontal="center" vertical="center"/>
    </xf>
    <xf numFmtId="167" fontId="14" fillId="0" borderId="0" xfId="2" applyNumberFormat="1" applyFont="1" applyFill="1" applyBorder="1" applyAlignment="1">
      <alignment horizontal="right"/>
    </xf>
    <xf numFmtId="0" fontId="21" fillId="4" borderId="28" xfId="5" applyFont="1" applyFill="1" applyBorder="1" applyAlignment="1">
      <alignment vertical="center"/>
    </xf>
    <xf numFmtId="0" fontId="95" fillId="4" borderId="28" xfId="10" applyFont="1" applyFill="1" applyBorder="1" applyAlignment="1">
      <alignment vertical="center"/>
    </xf>
    <xf numFmtId="168" fontId="6" fillId="4" borderId="28" xfId="10" applyNumberFormat="1" applyFont="1" applyFill="1" applyBorder="1" applyAlignment="1">
      <alignment horizontal="center" vertical="center"/>
    </xf>
    <xf numFmtId="0" fontId="21" fillId="0" borderId="28" xfId="5" applyFont="1" applyBorder="1" applyAlignment="1">
      <alignment horizontal="left" vertical="center"/>
    </xf>
    <xf numFmtId="0" fontId="21" fillId="0" borderId="28" xfId="10" applyFont="1" applyBorder="1" applyAlignment="1">
      <alignment horizontal="left" vertical="center"/>
    </xf>
    <xf numFmtId="168" fontId="21" fillId="0" borderId="28" xfId="10" applyNumberFormat="1" applyFont="1" applyFill="1" applyBorder="1" applyAlignment="1">
      <alignment horizontal="center" vertical="center"/>
    </xf>
    <xf numFmtId="167" fontId="21" fillId="0" borderId="28" xfId="2" applyNumberFormat="1" applyFont="1" applyBorder="1" applyAlignment="1">
      <alignment horizontal="right" vertical="top"/>
    </xf>
    <xf numFmtId="167" fontId="21" fillId="0" borderId="28" xfId="2" applyNumberFormat="1" applyFont="1" applyFill="1" applyBorder="1" applyAlignment="1">
      <alignment horizontal="right" vertical="center"/>
    </xf>
    <xf numFmtId="167" fontId="6" fillId="0" borderId="28" xfId="2" applyNumberFormat="1" applyFont="1" applyFill="1" applyBorder="1" applyAlignment="1">
      <alignment horizontal="right" vertical="center"/>
    </xf>
    <xf numFmtId="167" fontId="14" fillId="0" borderId="0" xfId="2" applyNumberFormat="1" applyFont="1" applyFill="1" applyBorder="1" applyAlignment="1">
      <alignment horizontal="right" vertical="center"/>
    </xf>
    <xf numFmtId="167" fontId="14" fillId="0" borderId="0" xfId="2" applyNumberFormat="1" applyFont="1" applyFill="1" applyBorder="1" applyAlignment="1">
      <alignment horizontal="right" vertical="center" wrapText="1"/>
    </xf>
    <xf numFmtId="0" fontId="21" fillId="4" borderId="28" xfId="7" applyFont="1" applyFill="1" applyBorder="1" applyAlignment="1">
      <alignment horizontal="left" vertical="center"/>
    </xf>
    <xf numFmtId="0" fontId="6" fillId="4" borderId="28" xfId="7" applyFont="1" applyFill="1" applyBorder="1" applyAlignment="1">
      <alignment horizontal="left" vertical="center"/>
    </xf>
    <xf numFmtId="0" fontId="29" fillId="4" borderId="28" xfId="7" applyFont="1" applyFill="1" applyBorder="1" applyAlignment="1">
      <alignment horizontal="left" vertical="center"/>
    </xf>
    <xf numFmtId="0" fontId="21" fillId="4" borderId="28" xfId="7" applyFont="1" applyFill="1" applyBorder="1" applyAlignment="1">
      <alignment vertical="center"/>
    </xf>
    <xf numFmtId="0" fontId="21" fillId="4" borderId="28" xfId="7" applyFont="1" applyFill="1" applyBorder="1" applyAlignment="1">
      <alignment vertical="center" wrapText="1"/>
    </xf>
    <xf numFmtId="0" fontId="6" fillId="4" borderId="28" xfId="7" applyFont="1" applyFill="1" applyBorder="1" applyAlignment="1">
      <alignment vertical="center"/>
    </xf>
    <xf numFmtId="37" fontId="21" fillId="4" borderId="28" xfId="7" applyNumberFormat="1" applyFont="1" applyFill="1" applyBorder="1" applyAlignment="1">
      <alignment horizontal="center" vertical="center"/>
    </xf>
    <xf numFmtId="168" fontId="21" fillId="4" borderId="28" xfId="7" applyNumberFormat="1" applyFont="1" applyFill="1" applyBorder="1" applyAlignment="1">
      <alignment horizontal="center" vertical="center"/>
    </xf>
    <xf numFmtId="168" fontId="6" fillId="4" borderId="28" xfId="7" applyNumberFormat="1" applyFont="1" applyFill="1" applyBorder="1" applyAlignment="1">
      <alignment horizontal="center" vertical="center"/>
    </xf>
    <xf numFmtId="167" fontId="15" fillId="0" borderId="0" xfId="2" applyNumberFormat="1" applyFont="1" applyFill="1" applyBorder="1" applyAlignment="1">
      <alignment horizontal="right"/>
    </xf>
    <xf numFmtId="167" fontId="11" fillId="0" borderId="0" xfId="2" applyNumberFormat="1" applyFont="1" applyFill="1" applyBorder="1" applyAlignment="1">
      <alignment horizontal="right" vertical="center"/>
    </xf>
    <xf numFmtId="0" fontId="96" fillId="4" borderId="28" xfId="7" applyFont="1" applyFill="1" applyBorder="1" applyAlignment="1">
      <alignment horizontal="left" vertical="center"/>
    </xf>
    <xf numFmtId="167" fontId="42" fillId="4" borderId="28" xfId="2" applyNumberFormat="1" applyFont="1" applyFill="1" applyBorder="1" applyAlignment="1">
      <alignment horizontal="right" vertical="center"/>
    </xf>
    <xf numFmtId="168" fontId="42" fillId="4" borderId="28" xfId="7" applyNumberFormat="1" applyFont="1" applyFill="1" applyBorder="1" applyAlignment="1">
      <alignment horizontal="center" vertical="center"/>
    </xf>
    <xf numFmtId="167" fontId="14" fillId="0" borderId="0" xfId="2" applyNumberFormat="1" applyFont="1" applyAlignment="1" applyProtection="1">
      <alignment horizontal="right"/>
      <protection locked="0"/>
    </xf>
    <xf numFmtId="167" fontId="14" fillId="0" borderId="0" xfId="2" applyNumberFormat="1" applyFont="1" applyAlignment="1">
      <alignment horizontal="right"/>
    </xf>
    <xf numFmtId="0" fontId="6" fillId="4" borderId="28" xfId="10" applyFont="1" applyFill="1" applyBorder="1" applyAlignment="1">
      <alignment horizontal="left" vertical="top"/>
    </xf>
    <xf numFmtId="167" fontId="6" fillId="4" borderId="28" xfId="2" applyNumberFormat="1" applyFont="1" applyFill="1" applyBorder="1" applyAlignment="1">
      <alignment horizontal="right" vertical="top"/>
    </xf>
    <xf numFmtId="0" fontId="6" fillId="4" borderId="28" xfId="10" applyFont="1" applyFill="1" applyBorder="1" applyAlignment="1">
      <alignment vertical="top"/>
    </xf>
    <xf numFmtId="0" fontId="24" fillId="4" borderId="28" xfId="10" applyFont="1" applyFill="1" applyBorder="1" applyAlignment="1">
      <alignment horizontal="left" vertical="center"/>
    </xf>
    <xf numFmtId="0" fontId="29" fillId="4" borderId="28" xfId="10" applyFont="1" applyFill="1" applyBorder="1" applyAlignment="1">
      <alignment horizontal="left" vertical="center"/>
    </xf>
    <xf numFmtId="167" fontId="88" fillId="0" borderId="0" xfId="2" applyNumberFormat="1" applyFont="1" applyFill="1" applyBorder="1" applyAlignment="1">
      <alignment horizontal="right"/>
    </xf>
    <xf numFmtId="0" fontId="21" fillId="4" borderId="28" xfId="14" applyFont="1" applyFill="1" applyBorder="1" applyAlignment="1">
      <alignment vertical="center"/>
    </xf>
    <xf numFmtId="168" fontId="13" fillId="16" borderId="35" xfId="10" applyNumberFormat="1" applyFont="1" applyFill="1" applyBorder="1" applyAlignment="1">
      <alignment horizontal="center" vertical="center"/>
    </xf>
    <xf numFmtId="0" fontId="93" fillId="16" borderId="35" xfId="10" applyFont="1" applyFill="1" applyBorder="1" applyAlignment="1">
      <alignment horizontal="left" vertical="center"/>
    </xf>
    <xf numFmtId="0" fontId="21" fillId="4" borderId="28" xfId="10" applyFont="1" applyFill="1" applyBorder="1" applyAlignment="1">
      <alignment horizontal="center" vertical="center" wrapText="1"/>
    </xf>
    <xf numFmtId="167" fontId="21" fillId="4" borderId="28" xfId="2" applyNumberFormat="1" applyFont="1" applyFill="1" applyBorder="1" applyAlignment="1">
      <alignment horizontal="right" vertical="top"/>
    </xf>
    <xf numFmtId="167" fontId="6" fillId="0" borderId="0" xfId="2" applyNumberFormat="1" applyFont="1" applyFill="1" applyBorder="1" applyAlignment="1">
      <alignment horizontal="right"/>
    </xf>
    <xf numFmtId="167" fontId="6" fillId="0" borderId="0" xfId="2" applyNumberFormat="1" applyFont="1" applyAlignment="1">
      <alignment horizontal="right"/>
    </xf>
    <xf numFmtId="167" fontId="64" fillId="0" borderId="0" xfId="2" applyNumberFormat="1" applyFont="1" applyAlignment="1" applyProtection="1">
      <alignment horizontal="right"/>
      <protection locked="0"/>
    </xf>
    <xf numFmtId="167" fontId="16" fillId="0" borderId="0" xfId="2" applyNumberFormat="1" applyFont="1" applyAlignment="1" applyProtection="1">
      <alignment horizontal="right"/>
      <protection locked="0"/>
    </xf>
    <xf numFmtId="167" fontId="16" fillId="0" borderId="0" xfId="2" applyNumberFormat="1" applyFont="1" applyFill="1" applyBorder="1" applyAlignment="1">
      <alignment horizontal="right"/>
    </xf>
    <xf numFmtId="0" fontId="14" fillId="0" borderId="0" xfId="14" applyFont="1" applyProtection="1">
      <protection locked="0"/>
    </xf>
    <xf numFmtId="0" fontId="2" fillId="16" borderId="35" xfId="10" applyFont="1" applyFill="1" applyBorder="1" applyAlignment="1">
      <alignment horizontal="left" vertical="center"/>
    </xf>
    <xf numFmtId="168" fontId="13" fillId="15" borderId="35" xfId="10" applyNumberFormat="1" applyFont="1" applyFill="1" applyBorder="1" applyAlignment="1">
      <alignment horizontal="center" vertical="center"/>
    </xf>
    <xf numFmtId="0" fontId="21" fillId="0" borderId="15" xfId="14" applyFont="1" applyBorder="1" applyAlignment="1">
      <alignment horizontal="center" vertical="center"/>
    </xf>
    <xf numFmtId="0" fontId="13" fillId="0" borderId="0" xfId="14" applyFont="1" applyBorder="1" applyAlignment="1">
      <alignment horizontal="left" vertical="center"/>
    </xf>
    <xf numFmtId="0" fontId="21" fillId="4" borderId="28" xfId="7" applyFont="1" applyFill="1" applyBorder="1" applyAlignment="1">
      <alignment vertical="center"/>
    </xf>
    <xf numFmtId="0" fontId="21" fillId="0" borderId="28" xfId="14" applyFont="1" applyFill="1" applyBorder="1" applyAlignment="1">
      <alignment horizontal="center" vertical="center"/>
    </xf>
    <xf numFmtId="165" fontId="21" fillId="0" borderId="12" xfId="2" applyNumberFormat="1" applyFont="1" applyBorder="1" applyAlignment="1">
      <alignment horizontal="right" wrapText="1"/>
    </xf>
    <xf numFmtId="0" fontId="21" fillId="0" borderId="28" xfId="14" applyFont="1" applyBorder="1" applyAlignment="1">
      <alignment horizontal="left" vertical="center"/>
    </xf>
    <xf numFmtId="0" fontId="21" fillId="0" borderId="28" xfId="14" applyFont="1" applyBorder="1" applyAlignment="1">
      <alignment horizontal="left" vertical="center" wrapText="1"/>
    </xf>
    <xf numFmtId="0" fontId="21" fillId="0" borderId="28" xfId="14" applyFont="1" applyFill="1" applyBorder="1" applyAlignment="1">
      <alignment horizontal="center" vertical="center" wrapText="1"/>
    </xf>
    <xf numFmtId="0" fontId="3" fillId="0" borderId="28" xfId="14" applyFont="1" applyBorder="1" applyAlignment="1">
      <alignment horizontal="left"/>
    </xf>
    <xf numFmtId="0" fontId="3" fillId="0" borderId="28" xfId="14" applyFont="1" applyFill="1" applyBorder="1" applyAlignment="1">
      <alignment horizontal="left" vertical="center"/>
    </xf>
    <xf numFmtId="0" fontId="3" fillId="0" borderId="28" xfId="14" applyFont="1" applyFill="1" applyBorder="1" applyAlignment="1">
      <alignment horizontal="left"/>
    </xf>
    <xf numFmtId="0" fontId="21" fillId="0" borderId="28" xfId="14" applyFont="1" applyBorder="1" applyAlignment="1">
      <alignment horizontal="left"/>
    </xf>
    <xf numFmtId="3" fontId="4" fillId="0" borderId="28" xfId="14" applyNumberFormat="1" applyFont="1" applyFill="1" applyBorder="1" applyAlignment="1">
      <alignment horizontal="right" vertical="center"/>
    </xf>
    <xf numFmtId="9" fontId="4" fillId="0" borderId="28" xfId="11" applyFont="1" applyFill="1" applyBorder="1" applyAlignment="1">
      <alignment horizontal="right"/>
    </xf>
    <xf numFmtId="0" fontId="4" fillId="0" borderId="28" xfId="14" applyFont="1" applyFill="1" applyBorder="1" applyAlignment="1">
      <alignment horizontal="center" vertical="center"/>
    </xf>
    <xf numFmtId="0" fontId="6" fillId="0" borderId="28" xfId="14" applyFont="1" applyBorder="1"/>
    <xf numFmtId="0" fontId="3" fillId="0" borderId="28" xfId="14" applyFont="1" applyFill="1" applyBorder="1"/>
    <xf numFmtId="0" fontId="21" fillId="0" borderId="28" xfId="14" applyFont="1" applyBorder="1"/>
    <xf numFmtId="3" fontId="4" fillId="0" borderId="28" xfId="14" applyNumberFormat="1" applyFont="1" applyFill="1" applyBorder="1" applyAlignment="1">
      <alignment horizontal="center"/>
    </xf>
    <xf numFmtId="37" fontId="4" fillId="0" borderId="28" xfId="11" applyNumberFormat="1" applyFont="1" applyFill="1" applyBorder="1" applyAlignment="1">
      <alignment horizontal="center"/>
    </xf>
    <xf numFmtId="0" fontId="4" fillId="0" borderId="28" xfId="14" applyFont="1" applyFill="1" applyBorder="1" applyAlignment="1">
      <alignment horizontal="center" vertical="center" wrapText="1"/>
    </xf>
    <xf numFmtId="167" fontId="21" fillId="4" borderId="28" xfId="2" applyNumberFormat="1" applyFont="1" applyFill="1" applyBorder="1" applyAlignment="1">
      <alignment horizontal="right" vertical="center"/>
    </xf>
    <xf numFmtId="0" fontId="49" fillId="19" borderId="12" xfId="0" applyFont="1" applyFill="1" applyBorder="1" applyAlignment="1">
      <alignment horizontal="left" vertical="center"/>
    </xf>
    <xf numFmtId="0" fontId="21" fillId="0" borderId="28" xfId="10" applyFont="1" applyBorder="1" applyAlignment="1">
      <alignment horizontal="right" vertical="center"/>
    </xf>
    <xf numFmtId="0" fontId="3" fillId="0" borderId="4" xfId="0" applyFont="1" applyFill="1" applyBorder="1" applyAlignment="1">
      <alignment horizontal="center" vertical="center" wrapText="1"/>
    </xf>
    <xf numFmtId="171" fontId="4" fillId="3" borderId="32" xfId="0" quotePrefix="1" applyNumberFormat="1" applyFont="1" applyFill="1" applyBorder="1" applyAlignment="1">
      <alignment horizontal="center" vertical="center" wrapText="1"/>
    </xf>
    <xf numFmtId="167" fontId="21" fillId="4" borderId="28" xfId="2" applyNumberFormat="1" applyFont="1" applyFill="1" applyBorder="1" applyAlignment="1">
      <alignment horizontal="center" vertical="center" wrapText="1"/>
    </xf>
    <xf numFmtId="167" fontId="21" fillId="0" borderId="28" xfId="2" applyNumberFormat="1" applyFont="1" applyBorder="1" applyAlignment="1">
      <alignment vertical="center" wrapText="1"/>
    </xf>
    <xf numFmtId="0" fontId="53" fillId="13" borderId="28" xfId="0" applyFont="1" applyFill="1" applyBorder="1" applyAlignment="1">
      <alignment horizontal="center"/>
    </xf>
    <xf numFmtId="1" fontId="6" fillId="0" borderId="28" xfId="6" applyNumberFormat="1" applyFont="1" applyBorder="1" applyAlignment="1">
      <alignment horizontal="center"/>
    </xf>
    <xf numFmtId="3" fontId="11" fillId="0" borderId="31" xfId="0" applyNumberFormat="1" applyFont="1" applyBorder="1" applyAlignment="1">
      <alignment horizontal="right"/>
    </xf>
    <xf numFmtId="38" fontId="11" fillId="0" borderId="11" xfId="0" applyNumberFormat="1" applyFont="1" applyBorder="1" applyAlignment="1">
      <alignment horizontal="right"/>
    </xf>
    <xf numFmtId="37" fontId="49" fillId="0" borderId="31" xfId="0" applyNumberFormat="1" applyFont="1" applyBorder="1" applyAlignment="1">
      <alignment horizontal="right"/>
    </xf>
    <xf numFmtId="37" fontId="49" fillId="0" borderId="11" xfId="0" applyNumberFormat="1" applyFont="1" applyBorder="1" applyAlignment="1">
      <alignment horizontal="right"/>
    </xf>
    <xf numFmtId="0" fontId="11" fillId="0" borderId="31" xfId="0" applyFont="1" applyBorder="1" applyAlignment="1">
      <alignment horizontal="right"/>
    </xf>
    <xf numFmtId="4" fontId="11" fillId="0" borderId="77" xfId="0" applyNumberFormat="1" applyFont="1" applyBorder="1" applyAlignment="1">
      <alignment horizontal="right"/>
    </xf>
    <xf numFmtId="3" fontId="11" fillId="0" borderId="77" xfId="0" applyNumberFormat="1" applyFont="1" applyBorder="1" applyAlignment="1">
      <alignment horizontal="right"/>
    </xf>
    <xf numFmtId="38" fontId="11" fillId="0" borderId="72" xfId="0" applyNumberFormat="1" applyFont="1" applyBorder="1" applyAlignment="1">
      <alignment horizontal="right"/>
    </xf>
    <xf numFmtId="4" fontId="11" fillId="0" borderId="31" xfId="0" applyNumberFormat="1" applyFont="1" applyBorder="1" applyAlignment="1">
      <alignment horizontal="right"/>
    </xf>
    <xf numFmtId="39" fontId="49" fillId="0" borderId="11" xfId="0" applyNumberFormat="1" applyFont="1" applyBorder="1" applyAlignment="1">
      <alignment horizontal="right"/>
    </xf>
    <xf numFmtId="0" fontId="33" fillId="2" borderId="23" xfId="0" applyFont="1" applyFill="1" applyBorder="1" applyAlignment="1">
      <alignment horizontal="center" vertical="center"/>
    </xf>
    <xf numFmtId="0" fontId="33" fillId="2" borderId="24" xfId="0" applyFont="1" applyFill="1" applyBorder="1" applyAlignment="1">
      <alignment horizontal="center" vertical="center"/>
    </xf>
    <xf numFmtId="0" fontId="4" fillId="0" borderId="28" xfId="0" applyFont="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28" xfId="0" applyFont="1" applyFill="1" applyBorder="1" applyAlignment="1">
      <alignment horizontal="center" vertical="center" wrapText="1"/>
    </xf>
    <xf numFmtId="0" fontId="4" fillId="0" borderId="28" xfId="0" applyFont="1" applyBorder="1" applyAlignment="1">
      <alignment horizontal="center" vertical="center"/>
    </xf>
    <xf numFmtId="0" fontId="4" fillId="0" borderId="28"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9" xfId="0" applyFont="1" applyFill="1" applyBorder="1" applyAlignment="1">
      <alignment horizontal="center" vertical="center"/>
    </xf>
    <xf numFmtId="0" fontId="46" fillId="10" borderId="45" xfId="0" applyFont="1" applyFill="1" applyBorder="1" applyAlignment="1">
      <alignment horizontal="center" vertical="center"/>
    </xf>
    <xf numFmtId="0" fontId="46" fillId="10" borderId="46" xfId="0" applyFont="1" applyFill="1" applyBorder="1" applyAlignment="1">
      <alignment horizontal="center" vertical="center"/>
    </xf>
    <xf numFmtId="0" fontId="46" fillId="10" borderId="47" xfId="0" applyFont="1" applyFill="1" applyBorder="1" applyAlignment="1">
      <alignment horizontal="center" vertical="center"/>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12" fillId="12" borderId="6" xfId="0" applyFont="1" applyFill="1" applyBorder="1" applyAlignment="1">
      <alignment horizontal="center" vertical="center"/>
    </xf>
    <xf numFmtId="0" fontId="12" fillId="12" borderId="7" xfId="0" applyFont="1" applyFill="1" applyBorder="1" applyAlignment="1">
      <alignment horizontal="center" vertical="center"/>
    </xf>
    <xf numFmtId="0" fontId="12" fillId="12" borderId="51" xfId="0" applyFont="1" applyFill="1" applyBorder="1" applyAlignment="1">
      <alignment horizontal="center" vertical="center" wrapText="1"/>
    </xf>
    <xf numFmtId="0" fontId="12" fillId="12" borderId="52"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0" fillId="9" borderId="56" xfId="0" applyFill="1" applyBorder="1" applyAlignment="1">
      <alignment horizontal="center" vertical="center"/>
    </xf>
    <xf numFmtId="0" fontId="3" fillId="4" borderId="53"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2" fillId="12" borderId="18" xfId="0" applyFont="1" applyFill="1" applyBorder="1" applyAlignment="1">
      <alignment horizontal="center" vertical="center"/>
    </xf>
    <xf numFmtId="0" fontId="0" fillId="9" borderId="56" xfId="0" applyFill="1" applyBorder="1" applyAlignment="1">
      <alignment horizontal="left" vertical="center"/>
    </xf>
    <xf numFmtId="0" fontId="3" fillId="0" borderId="53"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12" fillId="12" borderId="19" xfId="0" applyFont="1" applyFill="1" applyBorder="1" applyAlignment="1">
      <alignment horizontal="center" vertical="center"/>
    </xf>
    <xf numFmtId="0" fontId="12" fillId="12" borderId="20" xfId="0" applyFont="1" applyFill="1" applyBorder="1" applyAlignment="1">
      <alignment horizontal="center" vertical="center"/>
    </xf>
    <xf numFmtId="0" fontId="21" fillId="11" borderId="58" xfId="0" applyFont="1" applyFill="1" applyBorder="1" applyAlignment="1">
      <alignment horizontal="center" vertical="center"/>
    </xf>
    <xf numFmtId="0" fontId="21" fillId="11" borderId="59" xfId="0" applyFont="1" applyFill="1" applyBorder="1" applyAlignment="1">
      <alignment horizontal="center" vertical="center"/>
    </xf>
    <xf numFmtId="0" fontId="21" fillId="11" borderId="60" xfId="0" applyFont="1" applyFill="1" applyBorder="1" applyAlignment="1">
      <alignment horizontal="center" vertical="center"/>
    </xf>
    <xf numFmtId="0" fontId="12" fillId="12" borderId="64" xfId="0" applyFont="1" applyFill="1" applyBorder="1" applyAlignment="1">
      <alignment horizontal="center" vertical="center"/>
    </xf>
    <xf numFmtId="0" fontId="21" fillId="17" borderId="64" xfId="0" applyFont="1" applyFill="1" applyBorder="1" applyAlignment="1">
      <alignment horizontal="center" vertical="center"/>
    </xf>
    <xf numFmtId="0" fontId="12" fillId="12" borderId="16" xfId="0" applyFont="1" applyFill="1" applyBorder="1" applyAlignment="1">
      <alignment horizontal="center" vertical="center"/>
    </xf>
    <xf numFmtId="0" fontId="26" fillId="12" borderId="16" xfId="0" applyFont="1" applyFill="1" applyBorder="1" applyAlignment="1">
      <alignment horizontal="center" vertical="center"/>
    </xf>
    <xf numFmtId="0" fontId="12" fillId="12" borderId="21" xfId="0" applyFont="1" applyFill="1" applyBorder="1" applyAlignment="1">
      <alignment horizontal="center" vertical="center"/>
    </xf>
    <xf numFmtId="1" fontId="21" fillId="0" borderId="16" xfId="2" applyNumberFormat="1" applyFont="1" applyBorder="1" applyAlignment="1">
      <alignment horizontal="center" vertical="center"/>
    </xf>
    <xf numFmtId="1" fontId="6" fillId="0" borderId="16" xfId="2" applyNumberFormat="1" applyFont="1" applyBorder="1" applyAlignment="1">
      <alignment horizontal="center" vertical="center"/>
    </xf>
    <xf numFmtId="0" fontId="54" fillId="12" borderId="28" xfId="0" applyFont="1" applyFill="1" applyBorder="1" applyAlignment="1">
      <alignment horizontal="center"/>
    </xf>
    <xf numFmtId="0" fontId="57" fillId="0" borderId="0" xfId="0" applyFont="1" applyFill="1" applyBorder="1" applyAlignment="1">
      <alignment horizontal="left" vertical="center" wrapText="1"/>
    </xf>
    <xf numFmtId="0" fontId="57" fillId="0" borderId="0" xfId="7" applyFont="1" applyFill="1" applyBorder="1" applyAlignment="1">
      <alignment horizontal="left" vertical="center" wrapText="1"/>
    </xf>
    <xf numFmtId="0" fontId="53" fillId="0" borderId="0" xfId="0" applyFont="1" applyAlignment="1">
      <alignment horizontal="center"/>
    </xf>
    <xf numFmtId="0" fontId="54" fillId="12" borderId="28" xfId="0" applyFont="1" applyFill="1" applyBorder="1" applyAlignment="1">
      <alignment horizontal="center" vertical="center"/>
    </xf>
    <xf numFmtId="0" fontId="31" fillId="0" borderId="0" xfId="0" applyFont="1" applyFill="1" applyBorder="1" applyAlignment="1">
      <alignment horizontal="left" vertical="center" wrapText="1"/>
    </xf>
    <xf numFmtId="0" fontId="12" fillId="12" borderId="28" xfId="0" applyFont="1" applyFill="1" applyBorder="1" applyAlignment="1">
      <alignment horizontal="center" vertical="center" wrapText="1"/>
    </xf>
    <xf numFmtId="0" fontId="12" fillId="12" borderId="28" xfId="0" applyFont="1" applyFill="1" applyBorder="1" applyAlignment="1">
      <alignment horizontal="center" vertical="center" textRotation="90" wrapText="1"/>
    </xf>
    <xf numFmtId="0" fontId="21" fillId="0" borderId="0" xfId="0" applyFont="1" applyAlignment="1">
      <alignment horizontal="center"/>
    </xf>
    <xf numFmtId="0" fontId="66" fillId="0" borderId="0" xfId="14" applyFont="1" applyAlignment="1">
      <alignment horizontal="left" vertical="center" wrapText="1"/>
    </xf>
    <xf numFmtId="0" fontId="9" fillId="2" borderId="12" xfId="0" applyFont="1" applyFill="1" applyBorder="1" applyAlignment="1">
      <alignment horizontal="center" vertical="center"/>
    </xf>
    <xf numFmtId="0" fontId="12" fillId="2" borderId="15" xfId="14" applyFont="1" applyFill="1" applyBorder="1" applyAlignment="1">
      <alignment horizontal="center" vertical="center"/>
    </xf>
    <xf numFmtId="0" fontId="21" fillId="0" borderId="28" xfId="14" applyFont="1" applyBorder="1" applyAlignment="1">
      <alignment horizontal="center" vertical="center"/>
    </xf>
    <xf numFmtId="0" fontId="21" fillId="0" borderId="15" xfId="14" applyFont="1" applyBorder="1" applyAlignment="1">
      <alignment horizontal="center" vertical="center"/>
    </xf>
    <xf numFmtId="0" fontId="4" fillId="0" borderId="28" xfId="14" applyFont="1" applyBorder="1" applyAlignment="1">
      <alignment horizontal="center" vertical="center"/>
    </xf>
    <xf numFmtId="0" fontId="4" fillId="0" borderId="12" xfId="14" applyFont="1" applyBorder="1" applyAlignment="1">
      <alignment horizontal="center" vertical="center"/>
    </xf>
    <xf numFmtId="0" fontId="4" fillId="0" borderId="28" xfId="14" applyFont="1" applyFill="1" applyBorder="1" applyAlignment="1">
      <alignment horizontal="center" vertical="center"/>
    </xf>
    <xf numFmtId="0" fontId="4" fillId="0" borderId="12" xfId="14" applyFont="1" applyFill="1" applyBorder="1" applyAlignment="1">
      <alignment horizontal="center" vertical="center"/>
    </xf>
    <xf numFmtId="0" fontId="21" fillId="0" borderId="28" xfId="14" applyFont="1" applyFill="1" applyBorder="1" applyAlignment="1">
      <alignment horizontal="center" vertical="center" wrapText="1"/>
    </xf>
    <xf numFmtId="0" fontId="15" fillId="0" borderId="0" xfId="14" applyFont="1" applyFill="1" applyBorder="1" applyAlignment="1">
      <alignment horizontal="center" wrapText="1"/>
    </xf>
    <xf numFmtId="0" fontId="13" fillId="11" borderId="0" xfId="14" applyFont="1" applyFill="1" applyBorder="1" applyAlignment="1">
      <alignment horizontal="center" vertical="center"/>
    </xf>
    <xf numFmtId="0" fontId="13" fillId="0" borderId="0" xfId="14" applyFont="1" applyBorder="1" applyAlignment="1">
      <alignment horizontal="center" vertical="center"/>
    </xf>
    <xf numFmtId="0" fontId="15" fillId="0" borderId="0" xfId="14" applyFont="1" applyFill="1" applyBorder="1" applyAlignment="1">
      <alignment horizontal="center" vertical="center"/>
    </xf>
    <xf numFmtId="0" fontId="4" fillId="0" borderId="28" xfId="14" applyFont="1" applyFill="1" applyBorder="1" applyAlignment="1">
      <alignment horizontal="center" vertical="center" wrapText="1"/>
    </xf>
    <xf numFmtId="0" fontId="70" fillId="14" borderId="35" xfId="0" applyFont="1" applyFill="1" applyBorder="1" applyAlignment="1">
      <alignment horizontal="center" vertical="top" wrapText="1"/>
    </xf>
    <xf numFmtId="0" fontId="70" fillId="14" borderId="39" xfId="0" applyFont="1" applyFill="1" applyBorder="1" applyAlignment="1">
      <alignment horizontal="center" vertical="center" wrapText="1"/>
    </xf>
    <xf numFmtId="0" fontId="70" fillId="14" borderId="40" xfId="0" applyFont="1" applyFill="1" applyBorder="1" applyAlignment="1">
      <alignment horizontal="center" vertical="center" wrapText="1"/>
    </xf>
    <xf numFmtId="0" fontId="70" fillId="14" borderId="41" xfId="0" applyFont="1" applyFill="1" applyBorder="1" applyAlignment="1">
      <alignment horizontal="center" vertical="center" wrapText="1"/>
    </xf>
    <xf numFmtId="0" fontId="70" fillId="14" borderId="39" xfId="0" applyFont="1" applyFill="1" applyBorder="1" applyAlignment="1">
      <alignment horizontal="center" vertical="top" wrapText="1"/>
    </xf>
    <xf numFmtId="0" fontId="70" fillId="14" borderId="40" xfId="0" applyFont="1" applyFill="1" applyBorder="1" applyAlignment="1">
      <alignment horizontal="center" vertical="top" wrapText="1"/>
    </xf>
    <xf numFmtId="0" fontId="70" fillId="14" borderId="41" xfId="0" applyFont="1" applyFill="1" applyBorder="1" applyAlignment="1">
      <alignment horizontal="center" vertical="top" wrapText="1"/>
    </xf>
    <xf numFmtId="0" fontId="72" fillId="15" borderId="35" xfId="0" applyFont="1" applyFill="1" applyBorder="1" applyAlignment="1">
      <alignment horizontal="center" vertical="top" wrapText="1"/>
    </xf>
    <xf numFmtId="0" fontId="42" fillId="14" borderId="39" xfId="0" applyFont="1" applyFill="1" applyBorder="1" applyAlignment="1">
      <alignment horizontal="center" vertical="center" wrapText="1"/>
    </xf>
    <xf numFmtId="0" fontId="42" fillId="14" borderId="40" xfId="0" applyFont="1" applyFill="1" applyBorder="1" applyAlignment="1">
      <alignment horizontal="center" vertical="center" wrapText="1"/>
    </xf>
    <xf numFmtId="0" fontId="42" fillId="14" borderId="41"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42" fillId="23" borderId="49" xfId="0" applyFont="1" applyFill="1" applyBorder="1" applyAlignment="1">
      <alignment horizontal="left" vertical="top" wrapText="1"/>
    </xf>
    <xf numFmtId="0" fontId="42" fillId="23" borderId="50" xfId="0" applyFont="1" applyFill="1" applyBorder="1" applyAlignment="1">
      <alignment horizontal="left" vertical="top" wrapText="1"/>
    </xf>
    <xf numFmtId="0" fontId="9" fillId="2" borderId="13"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34" xfId="0" applyFont="1" applyFill="1" applyBorder="1" applyAlignment="1">
      <alignment horizontal="center" vertical="center"/>
    </xf>
    <xf numFmtId="0" fontId="59" fillId="14" borderId="8" xfId="10" applyFont="1" applyFill="1" applyBorder="1" applyAlignment="1">
      <alignment horizontal="center" vertical="center"/>
    </xf>
    <xf numFmtId="0" fontId="59" fillId="14" borderId="9" xfId="10" applyFont="1" applyFill="1" applyBorder="1" applyAlignment="1">
      <alignment horizontal="center" vertical="center"/>
    </xf>
    <xf numFmtId="0" fontId="59" fillId="14" borderId="10" xfId="10" applyFont="1" applyFill="1" applyBorder="1" applyAlignment="1">
      <alignment horizontal="center" vertical="center"/>
    </xf>
    <xf numFmtId="0" fontId="21" fillId="4" borderId="28" xfId="10" applyFont="1" applyFill="1" applyBorder="1" applyAlignment="1">
      <alignment horizontal="center" vertical="center"/>
    </xf>
    <xf numFmtId="0" fontId="59" fillId="15" borderId="8" xfId="10" applyFont="1" applyFill="1" applyBorder="1" applyAlignment="1">
      <alignment horizontal="center" vertical="center"/>
    </xf>
    <xf numFmtId="0" fontId="59" fillId="15" borderId="9" xfId="10" applyFont="1" applyFill="1" applyBorder="1" applyAlignment="1">
      <alignment horizontal="center" vertical="center"/>
    </xf>
    <xf numFmtId="0" fontId="59" fillId="15" borderId="10" xfId="10" applyFont="1" applyFill="1" applyBorder="1" applyAlignment="1">
      <alignment horizontal="center" vertical="center"/>
    </xf>
    <xf numFmtId="0" fontId="59" fillId="15" borderId="39" xfId="10" applyFont="1" applyFill="1" applyBorder="1" applyAlignment="1">
      <alignment horizontal="center" vertical="center"/>
    </xf>
    <xf numFmtId="0" fontId="59" fillId="15" borderId="40" xfId="10" applyFont="1" applyFill="1" applyBorder="1" applyAlignment="1">
      <alignment horizontal="center" vertical="center"/>
    </xf>
    <xf numFmtId="0" fontId="59" fillId="15" borderId="41" xfId="10" applyFont="1" applyFill="1" applyBorder="1" applyAlignment="1">
      <alignment horizontal="center" vertical="center"/>
    </xf>
    <xf numFmtId="0" fontId="29" fillId="0" borderId="0" xfId="10" applyFont="1" applyFill="1" applyBorder="1" applyAlignment="1">
      <alignment horizontal="left" vertical="center" wrapText="1"/>
    </xf>
    <xf numFmtId="0" fontId="21" fillId="4" borderId="28" xfId="10" applyFont="1" applyFill="1" applyBorder="1" applyAlignment="1">
      <alignment vertical="center"/>
    </xf>
    <xf numFmtId="167" fontId="21" fillId="4" borderId="28" xfId="2" applyNumberFormat="1" applyFont="1" applyFill="1" applyBorder="1" applyAlignment="1">
      <alignment horizontal="center" vertical="center" wrapText="1"/>
    </xf>
    <xf numFmtId="0" fontId="21" fillId="4" borderId="28" xfId="10" applyFont="1" applyFill="1" applyBorder="1" applyAlignment="1">
      <alignment horizontal="center" vertical="center" wrapText="1"/>
    </xf>
    <xf numFmtId="0" fontId="59" fillId="15" borderId="49" xfId="10" applyFont="1" applyFill="1" applyBorder="1" applyAlignment="1">
      <alignment vertical="center"/>
    </xf>
    <xf numFmtId="0" fontId="59" fillId="15" borderId="50" xfId="10" applyFont="1" applyFill="1" applyBorder="1" applyAlignment="1">
      <alignment vertical="center"/>
    </xf>
    <xf numFmtId="0" fontId="59" fillId="15" borderId="49" xfId="10" applyFont="1" applyFill="1" applyBorder="1" applyAlignment="1">
      <alignment horizontal="center" vertical="center" wrapText="1"/>
    </xf>
    <xf numFmtId="0" fontId="59" fillId="15" borderId="50" xfId="10" applyFont="1" applyFill="1" applyBorder="1" applyAlignment="1">
      <alignment horizontal="center" vertical="center" wrapText="1"/>
    </xf>
    <xf numFmtId="0" fontId="59" fillId="15" borderId="38" xfId="10" applyFont="1" applyFill="1" applyBorder="1" applyAlignment="1">
      <alignment horizontal="center" vertical="center" wrapText="1"/>
    </xf>
    <xf numFmtId="0" fontId="59" fillId="25" borderId="28" xfId="14" applyFont="1" applyFill="1" applyBorder="1" applyAlignment="1">
      <alignment horizontal="center" vertical="center"/>
    </xf>
    <xf numFmtId="37" fontId="21" fillId="0" borderId="12" xfId="5" applyNumberFormat="1" applyFont="1" applyFill="1" applyBorder="1" applyAlignment="1">
      <alignment horizontal="center" vertical="center"/>
    </xf>
    <xf numFmtId="37" fontId="59" fillId="15" borderId="28" xfId="14" applyNumberFormat="1" applyFont="1" applyFill="1" applyBorder="1" applyAlignment="1">
      <alignment horizontal="center"/>
    </xf>
    <xf numFmtId="0" fontId="4" fillId="7" borderId="12" xfId="5" applyFont="1" applyFill="1" applyBorder="1" applyAlignment="1">
      <alignment horizontal="center" vertical="center"/>
    </xf>
    <xf numFmtId="0" fontId="40" fillId="25" borderId="28" xfId="14" applyFont="1" applyFill="1" applyBorder="1" applyAlignment="1">
      <alignment horizontal="center"/>
    </xf>
    <xf numFmtId="0" fontId="79" fillId="0" borderId="0" xfId="14" applyFont="1" applyFill="1" applyBorder="1" applyAlignment="1">
      <alignment horizontal="left" vertical="center" wrapText="1"/>
    </xf>
    <xf numFmtId="0" fontId="21" fillId="0" borderId="13" xfId="5" applyFont="1" applyFill="1" applyBorder="1" applyAlignment="1">
      <alignment horizontal="left" vertical="center"/>
    </xf>
    <xf numFmtId="0" fontId="21" fillId="0" borderId="14" xfId="5" applyFont="1" applyFill="1" applyBorder="1" applyAlignment="1">
      <alignment horizontal="left" vertical="center"/>
    </xf>
    <xf numFmtId="167" fontId="21" fillId="4" borderId="28" xfId="2" applyNumberFormat="1" applyFont="1" applyFill="1" applyBorder="1" applyAlignment="1">
      <alignment horizontal="center" vertical="center"/>
    </xf>
    <xf numFmtId="0" fontId="59" fillId="16" borderId="49" xfId="10" applyFont="1" applyFill="1" applyBorder="1" applyAlignment="1">
      <alignment vertical="center"/>
    </xf>
    <xf numFmtId="0" fontId="59" fillId="16" borderId="50" xfId="10" applyFont="1" applyFill="1" applyBorder="1" applyAlignment="1">
      <alignment vertical="center"/>
    </xf>
    <xf numFmtId="0" fontId="59" fillId="16" borderId="49" xfId="10" applyFont="1" applyFill="1" applyBorder="1" applyAlignment="1">
      <alignment horizontal="center" vertical="center" wrapText="1"/>
    </xf>
    <xf numFmtId="0" fontId="59" fillId="16" borderId="50" xfId="10" applyFont="1" applyFill="1" applyBorder="1" applyAlignment="1">
      <alignment horizontal="center" vertical="center"/>
    </xf>
    <xf numFmtId="0" fontId="59" fillId="16" borderId="38" xfId="10" applyFont="1" applyFill="1" applyBorder="1" applyAlignment="1">
      <alignment horizontal="center" vertical="center" wrapText="1"/>
    </xf>
    <xf numFmtId="0" fontId="59" fillId="16" borderId="50" xfId="10" applyFont="1" applyFill="1" applyBorder="1" applyAlignment="1">
      <alignment horizontal="center" vertical="center" wrapText="1"/>
    </xf>
    <xf numFmtId="0" fontId="9" fillId="2" borderId="16" xfId="0" applyFont="1" applyFill="1" applyBorder="1" applyAlignment="1">
      <alignment horizontal="center" vertical="center"/>
    </xf>
    <xf numFmtId="0" fontId="6" fillId="0" borderId="19" xfId="0" applyFont="1" applyBorder="1" applyAlignment="1">
      <alignment horizontal="left"/>
    </xf>
    <xf numFmtId="0" fontId="6" fillId="0" borderId="20" xfId="0" applyFont="1" applyBorder="1" applyAlignment="1">
      <alignment horizontal="left"/>
    </xf>
    <xf numFmtId="0" fontId="6" fillId="0" borderId="21" xfId="0" applyFont="1" applyBorder="1" applyAlignment="1">
      <alignment horizontal="left"/>
    </xf>
    <xf numFmtId="0" fontId="3" fillId="0" borderId="19" xfId="0" applyFont="1" applyBorder="1" applyAlignment="1">
      <alignment horizontal="left"/>
    </xf>
    <xf numFmtId="0" fontId="3" fillId="0" borderId="20" xfId="0" applyFont="1" applyBorder="1" applyAlignment="1">
      <alignment horizontal="left"/>
    </xf>
    <xf numFmtId="0" fontId="3" fillId="0" borderId="21" xfId="0" applyFont="1" applyBorder="1" applyAlignment="1">
      <alignment horizontal="left"/>
    </xf>
    <xf numFmtId="0" fontId="3" fillId="0" borderId="19" xfId="0" applyFont="1" applyBorder="1" applyAlignment="1">
      <alignment horizontal="left" wrapText="1"/>
    </xf>
    <xf numFmtId="0" fontId="3" fillId="0" borderId="20" xfId="0" applyFont="1" applyBorder="1" applyAlignment="1">
      <alignment horizontal="left" wrapText="1"/>
    </xf>
    <xf numFmtId="0" fontId="3" fillId="0" borderId="21" xfId="0" applyFont="1" applyBorder="1" applyAlignment="1">
      <alignment horizontal="left" wrapText="1"/>
    </xf>
    <xf numFmtId="0" fontId="9" fillId="2" borderId="12" xfId="0" applyFont="1" applyFill="1" applyBorder="1" applyAlignment="1">
      <alignment horizontal="center" vertical="center" wrapText="1"/>
    </xf>
    <xf numFmtId="0" fontId="15" fillId="0" borderId="30" xfId="0" applyFont="1" applyBorder="1" applyAlignment="1">
      <alignment horizontal="left"/>
    </xf>
    <xf numFmtId="0" fontId="15" fillId="0" borderId="31" xfId="0" applyFont="1" applyBorder="1" applyAlignment="1">
      <alignment horizontal="left"/>
    </xf>
    <xf numFmtId="0" fontId="85" fillId="0" borderId="30" xfId="0" applyFont="1" applyBorder="1" applyAlignment="1">
      <alignment horizontal="left"/>
    </xf>
    <xf numFmtId="0" fontId="85" fillId="0" borderId="31" xfId="0" applyFont="1" applyBorder="1" applyAlignment="1">
      <alignment horizontal="left"/>
    </xf>
    <xf numFmtId="0" fontId="85" fillId="0" borderId="11" xfId="0" applyFont="1" applyBorder="1" applyAlignment="1">
      <alignment horizontal="left"/>
    </xf>
    <xf numFmtId="0" fontId="49" fillId="19" borderId="78" xfId="0" applyFont="1" applyFill="1" applyBorder="1" applyAlignment="1">
      <alignment horizontal="center" vertical="center"/>
    </xf>
    <xf numFmtId="0" fontId="49" fillId="19" borderId="79" xfId="0" applyFont="1" applyFill="1" applyBorder="1" applyAlignment="1">
      <alignment horizontal="center" vertical="center"/>
    </xf>
    <xf numFmtId="0" fontId="49" fillId="19" borderId="80" xfId="0" applyFont="1" applyFill="1" applyBorder="1" applyAlignment="1">
      <alignment horizontal="center" vertical="center"/>
    </xf>
    <xf numFmtId="0" fontId="49" fillId="19" borderId="81" xfId="0" applyFont="1" applyFill="1" applyBorder="1" applyAlignment="1">
      <alignment horizontal="center" vertical="center"/>
    </xf>
    <xf numFmtId="0" fontId="49" fillId="11" borderId="30" xfId="0" applyFont="1" applyFill="1" applyBorder="1" applyAlignment="1">
      <alignment horizontal="left" vertical="top"/>
    </xf>
    <xf numFmtId="0" fontId="49" fillId="11" borderId="31" xfId="0" applyFont="1" applyFill="1" applyBorder="1" applyAlignment="1">
      <alignment horizontal="left" vertical="top"/>
    </xf>
    <xf numFmtId="0" fontId="49" fillId="11" borderId="11" xfId="0" applyFont="1" applyFill="1" applyBorder="1" applyAlignment="1">
      <alignment horizontal="left" vertical="top"/>
    </xf>
    <xf numFmtId="0" fontId="49" fillId="19" borderId="12" xfId="0" applyFont="1" applyFill="1" applyBorder="1" applyAlignment="1">
      <alignment horizontal="left" vertical="center"/>
    </xf>
    <xf numFmtId="0" fontId="49" fillId="0" borderId="36" xfId="0" applyFont="1" applyBorder="1" applyAlignment="1">
      <alignment horizontal="left"/>
    </xf>
    <xf numFmtId="0" fontId="49" fillId="0" borderId="37" xfId="0" applyFont="1" applyBorder="1" applyAlignment="1">
      <alignment horizontal="left"/>
    </xf>
    <xf numFmtId="0" fontId="79" fillId="0" borderId="36" xfId="0" applyFont="1" applyBorder="1" applyAlignment="1">
      <alignment horizontal="left"/>
    </xf>
    <xf numFmtId="0" fontId="79" fillId="0" borderId="37" xfId="0" applyFont="1" applyBorder="1" applyAlignment="1">
      <alignment horizontal="left"/>
    </xf>
    <xf numFmtId="0" fontId="11" fillId="6" borderId="73" xfId="0" applyFont="1" applyFill="1" applyBorder="1" applyAlignment="1">
      <alignment horizontal="left"/>
    </xf>
    <xf numFmtId="0" fontId="11" fillId="6" borderId="74" xfId="0" applyFont="1" applyFill="1" applyBorder="1" applyAlignment="1">
      <alignment horizontal="left"/>
    </xf>
    <xf numFmtId="0" fontId="9" fillId="2" borderId="33" xfId="10" applyFont="1" applyFill="1" applyBorder="1" applyAlignment="1">
      <alignment horizontal="center" vertical="center"/>
    </xf>
    <xf numFmtId="0" fontId="9" fillId="2" borderId="15" xfId="10" applyFont="1" applyFill="1" applyBorder="1" applyAlignment="1">
      <alignment horizontal="center" vertical="center"/>
    </xf>
    <xf numFmtId="0" fontId="9" fillId="2" borderId="34" xfId="10" applyFont="1" applyFill="1" applyBorder="1" applyAlignment="1">
      <alignment horizontal="center" vertical="center"/>
    </xf>
    <xf numFmtId="0" fontId="59" fillId="16" borderId="8" xfId="10" applyFont="1" applyFill="1" applyBorder="1" applyAlignment="1">
      <alignment horizontal="center" vertical="center"/>
    </xf>
    <xf numFmtId="0" fontId="59" fillId="16" borderId="9" xfId="10" applyFont="1" applyFill="1" applyBorder="1" applyAlignment="1">
      <alignment horizontal="center" vertical="center"/>
    </xf>
    <xf numFmtId="0" fontId="59" fillId="16" borderId="10" xfId="10" applyFont="1" applyFill="1" applyBorder="1" applyAlignment="1">
      <alignment horizontal="center" vertical="center"/>
    </xf>
    <xf numFmtId="0" fontId="59" fillId="16" borderId="39" xfId="10" applyFont="1" applyFill="1" applyBorder="1" applyAlignment="1">
      <alignment horizontal="center" vertical="center"/>
    </xf>
    <xf numFmtId="0" fontId="59" fillId="16" borderId="40" xfId="10" applyFont="1" applyFill="1" applyBorder="1" applyAlignment="1">
      <alignment horizontal="center" vertical="center"/>
    </xf>
    <xf numFmtId="0" fontId="59" fillId="16" borderId="41" xfId="10" applyFont="1" applyFill="1" applyBorder="1" applyAlignment="1">
      <alignment horizontal="center" vertical="center"/>
    </xf>
    <xf numFmtId="0" fontId="59" fillId="16" borderId="49" xfId="10" applyFont="1" applyFill="1" applyBorder="1" applyAlignment="1">
      <alignment horizontal="center" vertical="center"/>
    </xf>
    <xf numFmtId="0" fontId="59" fillId="16" borderId="38" xfId="10" applyFont="1" applyFill="1" applyBorder="1" applyAlignment="1">
      <alignment horizontal="center" vertical="center"/>
    </xf>
    <xf numFmtId="0" fontId="59" fillId="15" borderId="49" xfId="10" applyFont="1" applyFill="1" applyBorder="1" applyAlignment="1">
      <alignment horizontal="center" vertical="center"/>
    </xf>
    <xf numFmtId="0" fontId="59" fillId="15" borderId="50" xfId="10" applyFont="1" applyFill="1" applyBorder="1" applyAlignment="1">
      <alignment horizontal="center" vertical="center"/>
    </xf>
    <xf numFmtId="0" fontId="9" fillId="29" borderId="12" xfId="7" applyFont="1" applyFill="1" applyBorder="1" applyAlignment="1">
      <alignment horizontal="center" vertical="center"/>
    </xf>
    <xf numFmtId="0" fontId="21" fillId="4" borderId="28" xfId="7" applyFont="1" applyFill="1" applyBorder="1" applyAlignment="1">
      <alignment horizontal="center" vertical="center"/>
    </xf>
    <xf numFmtId="0" fontId="21" fillId="15" borderId="12" xfId="7" applyFont="1" applyFill="1" applyBorder="1" applyAlignment="1">
      <alignment horizontal="center" vertical="center" wrapText="1"/>
    </xf>
    <xf numFmtId="0" fontId="21" fillId="4" borderId="28" xfId="7" applyFont="1" applyFill="1" applyBorder="1" applyAlignment="1">
      <alignment horizontal="center" vertical="center" wrapText="1"/>
    </xf>
    <xf numFmtId="0" fontId="21" fillId="16" borderId="12" xfId="7" applyFont="1" applyFill="1" applyBorder="1" applyAlignment="1">
      <alignment horizontal="center" vertical="center" wrapText="1"/>
    </xf>
    <xf numFmtId="0" fontId="21" fillId="4" borderId="28" xfId="7" applyFont="1" applyFill="1" applyBorder="1" applyAlignment="1">
      <alignment vertical="center"/>
    </xf>
    <xf numFmtId="0" fontId="9" fillId="2" borderId="33" xfId="7" applyFont="1" applyFill="1" applyBorder="1" applyAlignment="1">
      <alignment horizontal="center" vertical="center"/>
    </xf>
    <xf numFmtId="0" fontId="9" fillId="2" borderId="15" xfId="7" applyFont="1" applyFill="1" applyBorder="1" applyAlignment="1">
      <alignment horizontal="center" vertical="center"/>
    </xf>
    <xf numFmtId="0" fontId="9" fillId="2" borderId="34" xfId="7" applyFont="1" applyFill="1" applyBorder="1" applyAlignment="1">
      <alignment horizontal="center" vertical="center"/>
    </xf>
    <xf numFmtId="0" fontId="11" fillId="0" borderId="0" xfId="5" applyFont="1" applyFill="1" applyBorder="1" applyAlignment="1">
      <alignment horizontal="left" vertical="top" wrapText="1"/>
    </xf>
    <xf numFmtId="0" fontId="21" fillId="0" borderId="28" xfId="10" applyFont="1" applyBorder="1" applyAlignment="1">
      <alignment horizontal="center" vertical="center"/>
    </xf>
    <xf numFmtId="0" fontId="21" fillId="0" borderId="28" xfId="10" applyFont="1" applyBorder="1" applyAlignment="1">
      <alignment horizontal="center" vertical="center" wrapText="1"/>
    </xf>
    <xf numFmtId="0" fontId="46" fillId="2" borderId="33" xfId="10" applyFont="1" applyFill="1" applyBorder="1" applyAlignment="1">
      <alignment horizontal="center" vertical="center"/>
    </xf>
    <xf numFmtId="0" fontId="46" fillId="2" borderId="15" xfId="10" applyFont="1" applyFill="1" applyBorder="1" applyAlignment="1">
      <alignment horizontal="center" vertical="center"/>
    </xf>
    <xf numFmtId="0" fontId="46" fillId="2" borderId="34" xfId="10" applyFont="1" applyFill="1" applyBorder="1" applyAlignment="1">
      <alignment horizontal="center" vertical="center"/>
    </xf>
    <xf numFmtId="0" fontId="94" fillId="4" borderId="28" xfId="10" applyFont="1" applyFill="1" applyBorder="1" applyAlignment="1">
      <alignment horizontal="center" vertical="center"/>
    </xf>
    <xf numFmtId="0" fontId="94" fillId="4" borderId="28" xfId="10" applyFont="1" applyFill="1" applyBorder="1" applyAlignment="1">
      <alignment vertical="center"/>
    </xf>
    <xf numFmtId="167" fontId="94" fillId="4" borderId="28" xfId="2" applyNumberFormat="1" applyFont="1" applyFill="1" applyBorder="1" applyAlignment="1">
      <alignment horizontal="center" vertical="center" wrapText="1"/>
    </xf>
    <xf numFmtId="167" fontId="94" fillId="4" borderId="28" xfId="2" applyNumberFormat="1" applyFont="1" applyFill="1" applyBorder="1" applyAlignment="1">
      <alignment horizontal="center" vertical="center"/>
    </xf>
    <xf numFmtId="0" fontId="94" fillId="4" borderId="28" xfId="10" applyFont="1" applyFill="1" applyBorder="1" applyAlignment="1">
      <alignment horizontal="center" vertical="center" wrapText="1"/>
    </xf>
    <xf numFmtId="0" fontId="9" fillId="2" borderId="8" xfId="10" applyFont="1" applyFill="1" applyBorder="1" applyAlignment="1">
      <alignment horizontal="center" vertical="center"/>
    </xf>
    <xf numFmtId="0" fontId="9" fillId="2" borderId="9" xfId="10" applyFont="1" applyFill="1" applyBorder="1" applyAlignment="1">
      <alignment horizontal="center" vertical="center"/>
    </xf>
    <xf numFmtId="0" fontId="9" fillId="2" borderId="10" xfId="10" applyFont="1" applyFill="1" applyBorder="1" applyAlignment="1">
      <alignment horizontal="center" vertical="center"/>
    </xf>
    <xf numFmtId="0" fontId="21" fillId="0" borderId="28" xfId="10" applyFont="1" applyFill="1" applyBorder="1" applyAlignment="1">
      <alignment horizontal="center" vertical="top"/>
    </xf>
    <xf numFmtId="0" fontId="21" fillId="0" borderId="28" xfId="10" applyFont="1" applyFill="1" applyBorder="1" applyAlignment="1">
      <alignment horizontal="center" vertical="center"/>
    </xf>
    <xf numFmtId="0" fontId="21" fillId="0" borderId="28" xfId="10" applyFont="1" applyFill="1" applyBorder="1" applyAlignment="1">
      <alignment horizontal="center" vertical="center" wrapText="1"/>
    </xf>
    <xf numFmtId="0" fontId="59" fillId="15" borderId="8" xfId="10" applyFont="1" applyFill="1" applyBorder="1" applyAlignment="1">
      <alignment horizontal="center" vertical="top"/>
    </xf>
    <xf numFmtId="0" fontId="59" fillId="15" borderId="9" xfId="10" applyFont="1" applyFill="1" applyBorder="1" applyAlignment="1">
      <alignment horizontal="center" vertical="top"/>
    </xf>
    <xf numFmtId="0" fontId="59" fillId="15" borderId="10" xfId="10" applyFont="1" applyFill="1" applyBorder="1" applyAlignment="1">
      <alignment horizontal="center" vertical="top"/>
    </xf>
    <xf numFmtId="0" fontId="59" fillId="15" borderId="42" xfId="10" applyFont="1" applyFill="1" applyBorder="1" applyAlignment="1">
      <alignment horizontal="center" vertical="top"/>
    </xf>
    <xf numFmtId="0" fontId="59" fillId="15" borderId="43" xfId="10" applyFont="1" applyFill="1" applyBorder="1" applyAlignment="1">
      <alignment horizontal="center" vertical="top"/>
    </xf>
    <xf numFmtId="0" fontId="59" fillId="15" borderId="44" xfId="10" applyFont="1" applyFill="1" applyBorder="1" applyAlignment="1">
      <alignment horizontal="center" vertical="top"/>
    </xf>
    <xf numFmtId="0" fontId="59" fillId="15" borderId="48" xfId="10" applyFont="1" applyFill="1" applyBorder="1" applyAlignment="1">
      <alignment horizontal="center" vertical="center" wrapText="1"/>
    </xf>
    <xf numFmtId="0" fontId="12" fillId="2" borderId="8" xfId="10" applyFont="1" applyFill="1" applyBorder="1" applyAlignment="1">
      <alignment horizontal="center" vertical="center"/>
    </xf>
    <xf numFmtId="0" fontId="12" fillId="2" borderId="9" xfId="10" applyFont="1" applyFill="1" applyBorder="1" applyAlignment="1">
      <alignment horizontal="center" vertical="center"/>
    </xf>
    <xf numFmtId="0" fontId="12" fillId="2" borderId="10" xfId="10" applyFont="1" applyFill="1" applyBorder="1" applyAlignment="1">
      <alignment horizontal="center" vertical="center"/>
    </xf>
    <xf numFmtId="0" fontId="46" fillId="2" borderId="28" xfId="14" applyFont="1" applyFill="1" applyBorder="1" applyAlignment="1">
      <alignment horizontal="center" vertical="center"/>
    </xf>
    <xf numFmtId="0" fontId="21" fillId="0" borderId="28" xfId="14" applyFont="1" applyFill="1" applyBorder="1" applyAlignment="1">
      <alignment vertical="center"/>
    </xf>
    <xf numFmtId="0" fontId="9" fillId="2" borderId="1" xfId="10" applyFont="1" applyFill="1" applyBorder="1" applyAlignment="1">
      <alignment horizontal="center" vertical="center"/>
    </xf>
    <xf numFmtId="0" fontId="9" fillId="2" borderId="2" xfId="10" applyFont="1" applyFill="1" applyBorder="1" applyAlignment="1">
      <alignment horizontal="center" vertical="center"/>
    </xf>
    <xf numFmtId="0" fontId="9" fillId="2" borderId="3" xfId="10" applyFont="1" applyFill="1" applyBorder="1" applyAlignment="1">
      <alignment horizontal="center" vertical="center"/>
    </xf>
    <xf numFmtId="0" fontId="21" fillId="0" borderId="28" xfId="10" applyFont="1" applyBorder="1" applyAlignment="1">
      <alignment vertical="center"/>
    </xf>
  </cellXfs>
  <cellStyles count="15">
    <cellStyle name="Comma" xfId="2" builtinId="3"/>
    <cellStyle name="Comma 2" xfId="6"/>
    <cellStyle name="Comma 2 2" xfId="8"/>
    <cellStyle name="Comma 4" xfId="9"/>
    <cellStyle name="Hyperlink" xfId="1" builtinId="8"/>
    <cellStyle name="Normal" xfId="0" builtinId="0"/>
    <cellStyle name="Normal 2" xfId="7"/>
    <cellStyle name="Normal 2 2" xfId="5"/>
    <cellStyle name="Normal 2 2 2" xfId="13"/>
    <cellStyle name="Normal 2 3" xfId="4"/>
    <cellStyle name="Normal 2 3 2" xfId="10"/>
    <cellStyle name="Normal 3" xfId="12"/>
    <cellStyle name="Normal 4" xfId="14"/>
    <cellStyle name="Percent" xfId="3"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statistical-bulletin-list-of-tables-2022.xlsx" TargetMode="External"/><Relationship Id="rId18" Type="http://schemas.openxmlformats.org/officeDocument/2006/relationships/hyperlink" Target="statistical-bulletin-list-of-tables-2022.xlsx" TargetMode="External"/><Relationship Id="rId26" Type="http://schemas.openxmlformats.org/officeDocument/2006/relationships/hyperlink" Target="statistical-bulletin-list-of-tables-2022.xlsx" TargetMode="External"/><Relationship Id="rId3" Type="http://schemas.openxmlformats.org/officeDocument/2006/relationships/hyperlink" Target="statistical-bulletin-list-of-tables-2022.xlsx" TargetMode="External"/><Relationship Id="rId21" Type="http://schemas.openxmlformats.org/officeDocument/2006/relationships/hyperlink" Target="statistical-bulletin-list-of-tables-2022.xlsx" TargetMode="External"/><Relationship Id="rId34" Type="http://schemas.openxmlformats.org/officeDocument/2006/relationships/printerSettings" Target="../printerSettings/printerSettings1.bin"/><Relationship Id="rId7" Type="http://schemas.openxmlformats.org/officeDocument/2006/relationships/hyperlink" Target="statistical-bulletin-list-of-tables-2022.xlsx" TargetMode="External"/><Relationship Id="rId12" Type="http://schemas.openxmlformats.org/officeDocument/2006/relationships/hyperlink" Target="statistical-bulletin-list-of-tables-2022.xlsx" TargetMode="External"/><Relationship Id="rId17" Type="http://schemas.openxmlformats.org/officeDocument/2006/relationships/hyperlink" Target="statistical-bulletin-list-of-tables-2022.xlsx" TargetMode="External"/><Relationship Id="rId25" Type="http://schemas.openxmlformats.org/officeDocument/2006/relationships/hyperlink" Target="statistical-bulletin-list-of-tables-2022.xlsx" TargetMode="External"/><Relationship Id="rId33" Type="http://schemas.openxmlformats.org/officeDocument/2006/relationships/hyperlink" Target="statistical-bulletin-list-of-tables-2022.xlsx" TargetMode="External"/><Relationship Id="rId2" Type="http://schemas.openxmlformats.org/officeDocument/2006/relationships/hyperlink" Target="statistical-bulletin-list-of-tables-2022.xlsx" TargetMode="External"/><Relationship Id="rId16" Type="http://schemas.openxmlformats.org/officeDocument/2006/relationships/hyperlink" Target="statistical-bulletin-list-of-tables-2022.xlsx" TargetMode="External"/><Relationship Id="rId20" Type="http://schemas.openxmlformats.org/officeDocument/2006/relationships/hyperlink" Target="statistical-bulletin-list-of-tables-2022.xlsx" TargetMode="External"/><Relationship Id="rId29" Type="http://schemas.openxmlformats.org/officeDocument/2006/relationships/hyperlink" Target="statistical-bulletin-list-of-tables-2022.xlsx" TargetMode="External"/><Relationship Id="rId1" Type="http://schemas.openxmlformats.org/officeDocument/2006/relationships/hyperlink" Target="statistical-bulletin-list-of-tables-2022.xlsx" TargetMode="External"/><Relationship Id="rId6" Type="http://schemas.openxmlformats.org/officeDocument/2006/relationships/hyperlink" Target="statistical-bulletin-list-of-tables-2022.xlsx" TargetMode="External"/><Relationship Id="rId11" Type="http://schemas.openxmlformats.org/officeDocument/2006/relationships/hyperlink" Target="statistical-bulletin-list-of-tables-2022.xlsx" TargetMode="External"/><Relationship Id="rId24" Type="http://schemas.openxmlformats.org/officeDocument/2006/relationships/hyperlink" Target="statistical-bulletin-list-of-tables-2022.xlsx" TargetMode="External"/><Relationship Id="rId32" Type="http://schemas.openxmlformats.org/officeDocument/2006/relationships/hyperlink" Target="statistical-bulletin-list-of-tables-2022.xlsx" TargetMode="External"/><Relationship Id="rId5" Type="http://schemas.openxmlformats.org/officeDocument/2006/relationships/hyperlink" Target="statistical-bulletin-list-of-tables-2022.xlsx" TargetMode="External"/><Relationship Id="rId15" Type="http://schemas.openxmlformats.org/officeDocument/2006/relationships/hyperlink" Target="statistical-bulletin-list-of-tables-2022.xlsx" TargetMode="External"/><Relationship Id="rId23" Type="http://schemas.openxmlformats.org/officeDocument/2006/relationships/hyperlink" Target="statistical-bulletin-list-of-tables-2022.xlsx" TargetMode="External"/><Relationship Id="rId28" Type="http://schemas.openxmlformats.org/officeDocument/2006/relationships/hyperlink" Target="statistical-bulletin-list-of-tables-2022.xlsx" TargetMode="External"/><Relationship Id="rId10" Type="http://schemas.openxmlformats.org/officeDocument/2006/relationships/hyperlink" Target="statistical-bulletin-list-of-tables-2022.xlsx" TargetMode="External"/><Relationship Id="rId19" Type="http://schemas.openxmlformats.org/officeDocument/2006/relationships/hyperlink" Target="statistical-bulletin-list-of-tables-2022.xlsx" TargetMode="External"/><Relationship Id="rId31" Type="http://schemas.openxmlformats.org/officeDocument/2006/relationships/hyperlink" Target="statistical-bulletin-list-of-tables-2022.xlsx" TargetMode="External"/><Relationship Id="rId4" Type="http://schemas.openxmlformats.org/officeDocument/2006/relationships/hyperlink" Target="statistical-bulletin-list-of-tables-2022.xlsx" TargetMode="External"/><Relationship Id="rId9" Type="http://schemas.openxmlformats.org/officeDocument/2006/relationships/hyperlink" Target="statistical-bulletin-list-of-tables-2022.xlsx" TargetMode="External"/><Relationship Id="rId14" Type="http://schemas.openxmlformats.org/officeDocument/2006/relationships/hyperlink" Target="statistical-bulletin-list-of-tables-2022.xlsx" TargetMode="External"/><Relationship Id="rId22" Type="http://schemas.openxmlformats.org/officeDocument/2006/relationships/hyperlink" Target="statistical-bulletin-list-of-tables-2022.xlsx" TargetMode="External"/><Relationship Id="rId27" Type="http://schemas.openxmlformats.org/officeDocument/2006/relationships/hyperlink" Target="statistical-bulletin-list-of-tables-2022.xlsx" TargetMode="External"/><Relationship Id="rId30" Type="http://schemas.openxmlformats.org/officeDocument/2006/relationships/hyperlink" Target="statistical-bulletin-list-of-tables-2022.xlsx" TargetMode="External"/><Relationship Id="rId8" Type="http://schemas.openxmlformats.org/officeDocument/2006/relationships/hyperlink" Target="statistical-bulletin-list-of-tables-2022.xls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statistical-bulletin-list-of-tables-2022.xls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statistical-bulletin-list-of-tables-2022.xlsx"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statistical-bulletin-list-of-tables-2022.xlsx"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statistical-bulletin-list-of-tables-2022.xlsx"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statistical-bulletin-list-of-tables-2022.xlsx"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statistical-bulletin-list-of-tables-2022.xlsx"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statistical-bulletin-list-of-tables-2022.xlsx"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statistical-bulletin-list-of-tables-2022.xlsx"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statistical-bulletin-list-of-tables-2022.xlsx"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statistical-bulletin-list-of-tables-2022.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statistical-bulletin-list-of-tables-2022.xlsx"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statistical-bulletin-list-of-tables-2022.xlsx"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statistical-bulletin-list-of-tables-2022.xlsx"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statistical-bulletin-list-of-tables-2022.xlsx"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statistical-bulletin-list-of-tables-2022.xlsx"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statistical-bulletin-list-of-tables-2022.xlsx"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statistical-bulletin-list-of-tables-2022.xlsx"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statistical-bulletin-list-of-tables-2022.xlsx"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statistical-bulletin-list-of-tables-2022.xlsx"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statistical-bulletin-list-of-tables-2022.xlsx"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statistical-bulletin-list-of-tables-2022.xls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statistical-bulletin-list-of-tables-2022.xlsx"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statistical-bulletin-list-of-tables-2022.xlsx"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statistical-bulletin-list-of-tables-2022.xlsx"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statistical-bulletin-list-of-tables-2022.xlsx"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statistical-bulletin-list-of-tables-2022.xlsx"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statistical-bulletin-list-of-tables-2022.xls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statistical-bulletin-list-of-tables-2022.xls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statistical-bulletin-list-of-tables-2022.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statistical-bulletin-list-of-tables-2022.xls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statistical-bulletin-list-of-tables-2022.xls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statistical-bulletin-list-of-tables-2022.xls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statistical-bulletin-list-of-tables-20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35"/>
  <sheetViews>
    <sheetView showGridLines="0" tabSelected="1" view="pageBreakPreview" zoomScaleNormal="100" zoomScaleSheetLayoutView="100" workbookViewId="0">
      <pane xSplit="1" ySplit="2" topLeftCell="B3" activePane="bottomRight" state="frozen"/>
      <selection pane="topRight" activeCell="B1" sqref="B1"/>
      <selection pane="bottomLeft" activeCell="A2" sqref="A2"/>
      <selection pane="bottomRight"/>
    </sheetView>
  </sheetViews>
  <sheetFormatPr defaultColWidth="9.140625" defaultRowHeight="15" x14ac:dyDescent="0.25"/>
  <cols>
    <col min="1" max="1" width="164.42578125" bestFit="1" customWidth="1"/>
    <col min="2" max="16384" width="9.140625" style="69"/>
  </cols>
  <sheetData>
    <row r="1" spans="1:1" ht="19.5" customHeight="1" x14ac:dyDescent="0.25">
      <c r="A1" s="380" t="s">
        <v>617</v>
      </c>
    </row>
    <row r="2" spans="1:1" x14ac:dyDescent="0.25">
      <c r="A2" s="380" t="s">
        <v>504</v>
      </c>
    </row>
    <row r="3" spans="1:1" x14ac:dyDescent="0.25">
      <c r="A3" s="1" t="s">
        <v>505</v>
      </c>
    </row>
    <row r="4" spans="1:1" x14ac:dyDescent="0.25">
      <c r="A4" s="1" t="s">
        <v>510</v>
      </c>
    </row>
    <row r="5" spans="1:1" x14ac:dyDescent="0.25">
      <c r="A5" s="1" t="s">
        <v>931</v>
      </c>
    </row>
    <row r="6" spans="1:1" x14ac:dyDescent="0.25">
      <c r="A6" s="1" t="s">
        <v>545</v>
      </c>
    </row>
    <row r="7" spans="1:1" x14ac:dyDescent="0.25">
      <c r="A7" s="1" t="s">
        <v>0</v>
      </c>
    </row>
    <row r="8" spans="1:1" x14ac:dyDescent="0.25">
      <c r="A8" s="1" t="s">
        <v>1</v>
      </c>
    </row>
    <row r="9" spans="1:1" x14ac:dyDescent="0.25">
      <c r="A9" s="1" t="s">
        <v>697</v>
      </c>
    </row>
    <row r="10" spans="1:1" x14ac:dyDescent="0.25">
      <c r="A10" s="1" t="s">
        <v>930</v>
      </c>
    </row>
    <row r="11" spans="1:1" x14ac:dyDescent="0.25">
      <c r="A11" s="1" t="s">
        <v>933</v>
      </c>
    </row>
    <row r="12" spans="1:1" x14ac:dyDescent="0.25">
      <c r="A12" s="1" t="s">
        <v>698</v>
      </c>
    </row>
    <row r="13" spans="1:1" x14ac:dyDescent="0.25">
      <c r="A13" s="1" t="s">
        <v>699</v>
      </c>
    </row>
    <row r="14" spans="1:1" x14ac:dyDescent="0.25">
      <c r="A14" s="1" t="s">
        <v>572</v>
      </c>
    </row>
    <row r="15" spans="1:1" x14ac:dyDescent="0.25">
      <c r="A15" s="1" t="s">
        <v>573</v>
      </c>
    </row>
    <row r="16" spans="1:1" x14ac:dyDescent="0.25">
      <c r="A16" s="1" t="s">
        <v>574</v>
      </c>
    </row>
    <row r="17" spans="1:1" x14ac:dyDescent="0.25">
      <c r="A17" s="1" t="s">
        <v>575</v>
      </c>
    </row>
    <row r="18" spans="1:1" x14ac:dyDescent="0.25">
      <c r="A18" s="1" t="s">
        <v>576</v>
      </c>
    </row>
    <row r="19" spans="1:1" x14ac:dyDescent="0.25">
      <c r="A19" s="1" t="s">
        <v>577</v>
      </c>
    </row>
    <row r="20" spans="1:1" x14ac:dyDescent="0.25">
      <c r="A20" s="1" t="s">
        <v>578</v>
      </c>
    </row>
    <row r="21" spans="1:1" x14ac:dyDescent="0.25">
      <c r="A21" s="1" t="s">
        <v>579</v>
      </c>
    </row>
    <row r="22" spans="1:1" x14ac:dyDescent="0.25">
      <c r="A22" s="1" t="s">
        <v>580</v>
      </c>
    </row>
    <row r="23" spans="1:1" x14ac:dyDescent="0.25">
      <c r="A23" s="1" t="s">
        <v>581</v>
      </c>
    </row>
    <row r="24" spans="1:1" ht="15.75" customHeight="1" x14ac:dyDescent="0.25">
      <c r="A24" s="1" t="s">
        <v>582</v>
      </c>
    </row>
    <row r="25" spans="1:1" ht="15.75" customHeight="1" x14ac:dyDescent="0.25">
      <c r="A25" s="1" t="s">
        <v>583</v>
      </c>
    </row>
    <row r="26" spans="1:1" x14ac:dyDescent="0.25">
      <c r="A26" s="1" t="s">
        <v>584</v>
      </c>
    </row>
    <row r="27" spans="1:1" x14ac:dyDescent="0.25">
      <c r="A27" s="1" t="s">
        <v>585</v>
      </c>
    </row>
    <row r="28" spans="1:1" x14ac:dyDescent="0.25">
      <c r="A28" s="1" t="s">
        <v>586</v>
      </c>
    </row>
    <row r="29" spans="1:1" x14ac:dyDescent="0.25">
      <c r="A29" s="1" t="s">
        <v>587</v>
      </c>
    </row>
    <row r="30" spans="1:1" x14ac:dyDescent="0.25">
      <c r="A30" s="1" t="s">
        <v>588</v>
      </c>
    </row>
    <row r="31" spans="1:1" x14ac:dyDescent="0.25">
      <c r="A31" s="1" t="s">
        <v>589</v>
      </c>
    </row>
    <row r="32" spans="1:1" x14ac:dyDescent="0.25">
      <c r="A32" s="1" t="s">
        <v>590</v>
      </c>
    </row>
    <row r="33" spans="1:1" x14ac:dyDescent="0.25">
      <c r="A33" s="1" t="s">
        <v>591</v>
      </c>
    </row>
    <row r="34" spans="1:1" x14ac:dyDescent="0.25">
      <c r="A34" s="1" t="s">
        <v>608</v>
      </c>
    </row>
    <row r="35" spans="1:1" x14ac:dyDescent="0.25">
      <c r="A35" s="1" t="s">
        <v>609</v>
      </c>
    </row>
  </sheetData>
  <hyperlinks>
    <hyperlink ref="A3" r:id="rId1" location="Disclaimer!A1"/>
    <hyperlink ref="A4" r:id="rId2" location="'Acronyms '!A1"/>
    <hyperlink ref="A5" r:id="rId3" location="'1a'!A1" display="Table 1a – Codified List for FSC Mauritius Annual Statistical Bulletin 2020"/>
    <hyperlink ref="A6" r:id="rId4" location="'1b'!A1"/>
    <hyperlink ref="A7" r:id="rId5" location="'2'!A1"/>
    <hyperlink ref="A8" r:id="rId6" location="'3'!A1"/>
    <hyperlink ref="A9" r:id="rId7" location="'4'!A1"/>
    <hyperlink ref="A10" r:id="rId8" location="'5'!A1" display="Table 5a – Financial Performance of Financial Services Sector (excluding Companies holding a Category 1 Global Business Licence) "/>
    <hyperlink ref="A11" r:id="rId9" location="'6'!A1" display="Table 6a – Total Assets of GBC1s and GBC2s"/>
    <hyperlink ref="A12" r:id="rId10" location="'7a'!A1"/>
    <hyperlink ref="A13" r:id="rId11" location="'7b'!A1"/>
    <hyperlink ref="A14" r:id="rId12" location="'8'!A1"/>
    <hyperlink ref="A15" r:id="rId13" location="'9'!A1"/>
    <hyperlink ref="A16" r:id="rId14" location="'10a'!A1"/>
    <hyperlink ref="A17" r:id="rId15" location="'10b'!A1"/>
    <hyperlink ref="A18" r:id="rId16" location="'11'!A1"/>
    <hyperlink ref="A19" r:id="rId17" location="'12'!A1"/>
    <hyperlink ref="A20" r:id="rId18" location="'13'!A1"/>
    <hyperlink ref="A21" r:id="rId19" location="'14'!A1"/>
    <hyperlink ref="A22" r:id="rId20" location="'15'!A1"/>
    <hyperlink ref="A23" r:id="rId21" location="'16'!A1"/>
    <hyperlink ref="A24" r:id="rId22" location="'17a'!A1"/>
    <hyperlink ref="A25" r:id="rId23" location="'17b'!A1"/>
    <hyperlink ref="A26" r:id="rId24" location="'18'!A1"/>
    <hyperlink ref="A27" r:id="rId25" location="'19'!A1"/>
    <hyperlink ref="A28" r:id="rId26" location="'20'!A1"/>
    <hyperlink ref="A29" r:id="rId27" location="'21'!A1"/>
    <hyperlink ref="A30" r:id="rId28" location="'22'!A1"/>
    <hyperlink ref="A31" r:id="rId29" location="'23'!A1"/>
    <hyperlink ref="A32" r:id="rId30" location="'24'!A1"/>
    <hyperlink ref="A33" r:id="rId31" location="'25'!A1"/>
    <hyperlink ref="A34" r:id="rId32" location="'26'!A1"/>
    <hyperlink ref="A35" r:id="rId33" location="'27'!A1"/>
  </hyperlinks>
  <pageMargins left="0.7" right="0.7" top="0.75" bottom="0.75" header="0.3" footer="0.3"/>
  <pageSetup orientation="portrait"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9"/>
  <sheetViews>
    <sheetView view="pageBreakPreview" zoomScaleNormal="100" zoomScaleSheetLayoutView="100" workbookViewId="0">
      <pane ySplit="2" topLeftCell="A3" activePane="bottomLeft" state="frozen"/>
      <selection pane="bottomLeft" activeCell="C23" sqref="C23"/>
    </sheetView>
  </sheetViews>
  <sheetFormatPr defaultRowHeight="15" x14ac:dyDescent="0.25"/>
  <cols>
    <col min="1" max="1" width="25.7109375" customWidth="1"/>
    <col min="2" max="2" width="19" bestFit="1" customWidth="1"/>
    <col min="3" max="3" width="12.42578125" customWidth="1"/>
    <col min="4" max="4" width="11.5703125" customWidth="1"/>
    <col min="5" max="5" width="19.28515625" customWidth="1"/>
  </cols>
  <sheetData>
    <row r="1" spans="1:6" ht="18.75" customHeight="1" x14ac:dyDescent="0.25">
      <c r="A1" s="676" t="s">
        <v>657</v>
      </c>
      <c r="B1" s="676"/>
      <c r="C1" s="676"/>
      <c r="D1" s="676"/>
      <c r="E1" s="676"/>
      <c r="F1" s="116" t="s">
        <v>540</v>
      </c>
    </row>
    <row r="2" spans="1:6" x14ac:dyDescent="0.25">
      <c r="A2" s="160" t="s">
        <v>319</v>
      </c>
      <c r="B2" s="676" t="s">
        <v>658</v>
      </c>
      <c r="C2" s="676"/>
      <c r="D2" s="676" t="s">
        <v>566</v>
      </c>
      <c r="E2" s="676"/>
    </row>
    <row r="3" spans="1:6" x14ac:dyDescent="0.25">
      <c r="A3" s="43" t="s">
        <v>659</v>
      </c>
      <c r="B3" s="680">
        <v>716.59699999999998</v>
      </c>
      <c r="C3" s="680"/>
      <c r="D3" s="680">
        <v>594.90499999999997</v>
      </c>
      <c r="E3" s="680"/>
    </row>
    <row r="4" spans="1:6" x14ac:dyDescent="0.25">
      <c r="A4" s="43" t="s">
        <v>951</v>
      </c>
      <c r="B4" s="680">
        <v>95.6</v>
      </c>
      <c r="C4" s="680"/>
      <c r="D4" s="680">
        <v>87.8</v>
      </c>
      <c r="E4" s="680"/>
    </row>
    <row r="5" spans="1:6" x14ac:dyDescent="0.25">
      <c r="A5" s="79" t="s">
        <v>327</v>
      </c>
      <c r="B5" s="679">
        <f>B3+B4</f>
        <v>812.197</v>
      </c>
      <c r="C5" s="679"/>
      <c r="D5" s="679">
        <f>D3+D4</f>
        <v>682.70499999999993</v>
      </c>
      <c r="E5" s="679"/>
    </row>
    <row r="6" spans="1:6" ht="18.75" customHeight="1" x14ac:dyDescent="0.25">
      <c r="A6" s="669" t="s">
        <v>909</v>
      </c>
      <c r="B6" s="670"/>
      <c r="C6" s="670"/>
      <c r="D6" s="670"/>
      <c r="E6" s="678"/>
    </row>
    <row r="7" spans="1:6" x14ac:dyDescent="0.25">
      <c r="A7" s="160" t="s">
        <v>319</v>
      </c>
      <c r="B7" s="676" t="s">
        <v>658</v>
      </c>
      <c r="C7" s="676"/>
      <c r="D7" s="676" t="s">
        <v>566</v>
      </c>
      <c r="E7" s="676"/>
    </row>
    <row r="8" spans="1:6" x14ac:dyDescent="0.25">
      <c r="A8" s="161"/>
      <c r="B8" s="161" t="s">
        <v>546</v>
      </c>
      <c r="C8" s="161" t="s">
        <v>321</v>
      </c>
      <c r="D8" s="161" t="s">
        <v>546</v>
      </c>
      <c r="E8" s="161" t="s">
        <v>321</v>
      </c>
    </row>
    <row r="9" spans="1:6" x14ac:dyDescent="0.25">
      <c r="A9" s="52" t="s">
        <v>317</v>
      </c>
      <c r="B9" s="162">
        <v>546.41399999999999</v>
      </c>
      <c r="C9" s="163">
        <v>0.7625122628199672</v>
      </c>
      <c r="D9" s="162">
        <v>433.28300000000002</v>
      </c>
      <c r="E9" s="163">
        <v>0.72832423382596168</v>
      </c>
    </row>
    <row r="10" spans="1:6" x14ac:dyDescent="0.25">
      <c r="A10" s="52" t="s">
        <v>318</v>
      </c>
      <c r="B10" s="162">
        <v>71.66</v>
      </c>
      <c r="C10" s="163">
        <v>0.10000041864534738</v>
      </c>
      <c r="D10" s="162">
        <v>72.009</v>
      </c>
      <c r="E10" s="163">
        <v>0.12104305904818254</v>
      </c>
    </row>
    <row r="11" spans="1:6" x14ac:dyDescent="0.25">
      <c r="A11" s="52" t="s">
        <v>320</v>
      </c>
      <c r="B11" s="162">
        <v>22.542000000000002</v>
      </c>
      <c r="C11" s="163">
        <v>3.145701140250378E-2</v>
      </c>
      <c r="D11" s="162">
        <v>22.786999999999999</v>
      </c>
      <c r="E11" s="163">
        <v>3.8303659077767158E-2</v>
      </c>
    </row>
    <row r="12" spans="1:6" x14ac:dyDescent="0.25">
      <c r="A12" s="52" t="s">
        <v>322</v>
      </c>
      <c r="B12" s="162">
        <v>20.465</v>
      </c>
      <c r="C12" s="163">
        <v>2.8558590114108766E-2</v>
      </c>
      <c r="D12" s="162">
        <v>17.808</v>
      </c>
      <c r="E12" s="163">
        <v>2.9934241491064099E-2</v>
      </c>
    </row>
    <row r="13" spans="1:6" x14ac:dyDescent="0.25">
      <c r="A13" s="52" t="s">
        <v>323</v>
      </c>
      <c r="B13" s="162">
        <v>12.584</v>
      </c>
      <c r="C13" s="163">
        <v>1.7560776838306608E-2</v>
      </c>
      <c r="D13" s="162">
        <v>12.445</v>
      </c>
      <c r="E13" s="163">
        <v>2.0919341608057768E-2</v>
      </c>
    </row>
    <row r="14" spans="1:6" x14ac:dyDescent="0.25">
      <c r="A14" s="52" t="s">
        <v>324</v>
      </c>
      <c r="B14" s="162">
        <v>30.654</v>
      </c>
      <c r="C14" s="163">
        <v>4.2777181595792337E-2</v>
      </c>
      <c r="D14" s="162">
        <v>24.212</v>
      </c>
      <c r="E14" s="163">
        <v>4.0699003536705074E-2</v>
      </c>
    </row>
    <row r="15" spans="1:6" x14ac:dyDescent="0.25">
      <c r="A15" s="52" t="s">
        <v>325</v>
      </c>
      <c r="B15" s="162">
        <v>12.278</v>
      </c>
      <c r="C15" s="163">
        <v>1.7133758583973979E-2</v>
      </c>
      <c r="D15" s="162">
        <v>12.36</v>
      </c>
      <c r="E15" s="163">
        <v>2.0776461412261471E-2</v>
      </c>
    </row>
    <row r="16" spans="1:6" x14ac:dyDescent="0.25">
      <c r="A16" s="164" t="s">
        <v>326</v>
      </c>
      <c r="B16" s="165">
        <f>SUM(B9:B15)</f>
        <v>716.59699999999998</v>
      </c>
      <c r="C16" s="166">
        <f>SUM(C9:C15)</f>
        <v>1</v>
      </c>
      <c r="D16" s="165">
        <f>SUM(D9:D15)</f>
        <v>594.90400000000011</v>
      </c>
      <c r="E16" s="166">
        <f>SUM(E9:E15)</f>
        <v>0.99999999999999978</v>
      </c>
    </row>
    <row r="18" spans="2:2" x14ac:dyDescent="0.25">
      <c r="B18" s="167"/>
    </row>
    <row r="19" spans="2:2" x14ac:dyDescent="0.25">
      <c r="B19" s="168"/>
    </row>
  </sheetData>
  <mergeCells count="12">
    <mergeCell ref="B4:C4"/>
    <mergeCell ref="D4:E4"/>
    <mergeCell ref="A1:E1"/>
    <mergeCell ref="B2:C2"/>
    <mergeCell ref="D2:E2"/>
    <mergeCell ref="B3:C3"/>
    <mergeCell ref="D3:E3"/>
    <mergeCell ref="B5:C5"/>
    <mergeCell ref="D5:E5"/>
    <mergeCell ref="A6:E6"/>
    <mergeCell ref="B7:C7"/>
    <mergeCell ref="D7:E7"/>
  </mergeCells>
  <hyperlinks>
    <hyperlink ref="F1" r:id="rId1" location="TOC!A1"/>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P34"/>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B1" sqref="B1:O1"/>
    </sheetView>
  </sheetViews>
  <sheetFormatPr defaultRowHeight="15" x14ac:dyDescent="0.25"/>
  <cols>
    <col min="1" max="1" width="5.28515625" customWidth="1"/>
    <col min="2" max="2" width="48.5703125" customWidth="1"/>
    <col min="3" max="15" width="7.7109375" customWidth="1"/>
  </cols>
  <sheetData>
    <row r="1" spans="2:16" x14ac:dyDescent="0.25">
      <c r="B1" s="684" t="s">
        <v>660</v>
      </c>
      <c r="C1" s="684"/>
      <c r="D1" s="684"/>
      <c r="E1" s="684"/>
      <c r="F1" s="684"/>
      <c r="G1" s="684"/>
      <c r="H1" s="684"/>
      <c r="I1" s="684"/>
      <c r="J1" s="684"/>
      <c r="K1" s="684"/>
      <c r="L1" s="684"/>
      <c r="M1" s="684"/>
      <c r="N1" s="684"/>
      <c r="O1" s="684"/>
      <c r="P1" s="116" t="s">
        <v>540</v>
      </c>
    </row>
    <row r="2" spans="2:16" x14ac:dyDescent="0.25">
      <c r="B2" s="685" t="s">
        <v>296</v>
      </c>
      <c r="C2" s="681" t="s">
        <v>328</v>
      </c>
      <c r="D2" s="681"/>
      <c r="E2" s="681"/>
      <c r="F2" s="681"/>
      <c r="G2" s="681"/>
      <c r="H2" s="681"/>
      <c r="I2" s="681" t="s">
        <v>329</v>
      </c>
      <c r="J2" s="681"/>
      <c r="K2" s="681"/>
      <c r="L2" s="681"/>
      <c r="M2" s="681"/>
      <c r="N2" s="681"/>
      <c r="O2" s="685" t="s">
        <v>327</v>
      </c>
    </row>
    <row r="3" spans="2:16" x14ac:dyDescent="0.25">
      <c r="B3" s="685"/>
      <c r="C3" s="681" t="s">
        <v>330</v>
      </c>
      <c r="D3" s="681"/>
      <c r="E3" s="681" t="s">
        <v>331</v>
      </c>
      <c r="F3" s="681"/>
      <c r="G3" s="681" t="s">
        <v>332</v>
      </c>
      <c r="H3" s="681"/>
      <c r="I3" s="681" t="s">
        <v>330</v>
      </c>
      <c r="J3" s="681"/>
      <c r="K3" s="681" t="s">
        <v>331</v>
      </c>
      <c r="L3" s="681"/>
      <c r="M3" s="681" t="s">
        <v>332</v>
      </c>
      <c r="N3" s="681"/>
      <c r="O3" s="685"/>
    </row>
    <row r="4" spans="2:16" x14ac:dyDescent="0.25">
      <c r="B4" s="685"/>
      <c r="C4" s="169" t="s">
        <v>333</v>
      </c>
      <c r="D4" s="169" t="s">
        <v>334</v>
      </c>
      <c r="E4" s="169" t="s">
        <v>333</v>
      </c>
      <c r="F4" s="169" t="s">
        <v>334</v>
      </c>
      <c r="G4" s="169" t="s">
        <v>333</v>
      </c>
      <c r="H4" s="169" t="s">
        <v>334</v>
      </c>
      <c r="I4" s="169" t="s">
        <v>333</v>
      </c>
      <c r="J4" s="169" t="s">
        <v>334</v>
      </c>
      <c r="K4" s="169" t="s">
        <v>333</v>
      </c>
      <c r="L4" s="169" t="s">
        <v>334</v>
      </c>
      <c r="M4" s="169" t="s">
        <v>333</v>
      </c>
      <c r="N4" s="169" t="s">
        <v>334</v>
      </c>
      <c r="O4" s="685"/>
    </row>
    <row r="5" spans="2:16" x14ac:dyDescent="0.25">
      <c r="B5" s="170" t="s">
        <v>300</v>
      </c>
      <c r="C5" s="171">
        <v>505</v>
      </c>
      <c r="D5" s="171">
        <v>399</v>
      </c>
      <c r="E5" s="171">
        <v>1028</v>
      </c>
      <c r="F5" s="171">
        <v>1861</v>
      </c>
      <c r="G5" s="171">
        <v>336</v>
      </c>
      <c r="H5" s="171">
        <v>537</v>
      </c>
      <c r="I5" s="171">
        <v>41</v>
      </c>
      <c r="J5" s="171">
        <v>13</v>
      </c>
      <c r="K5" s="171">
        <v>11</v>
      </c>
      <c r="L5" s="171">
        <v>9</v>
      </c>
      <c r="M5" s="171">
        <v>6</v>
      </c>
      <c r="N5" s="171">
        <v>2</v>
      </c>
      <c r="O5" s="172">
        <v>4748</v>
      </c>
    </row>
    <row r="6" spans="2:16" x14ac:dyDescent="0.25">
      <c r="B6" s="173" t="s">
        <v>177</v>
      </c>
      <c r="C6" s="171">
        <v>50</v>
      </c>
      <c r="D6" s="171">
        <v>25</v>
      </c>
      <c r="E6" s="171">
        <v>131</v>
      </c>
      <c r="F6" s="171">
        <v>207</v>
      </c>
      <c r="G6" s="171">
        <v>133</v>
      </c>
      <c r="H6" s="171">
        <v>235</v>
      </c>
      <c r="I6" s="171">
        <v>4</v>
      </c>
      <c r="J6" s="171">
        <v>2</v>
      </c>
      <c r="K6" s="171">
        <v>0</v>
      </c>
      <c r="L6" s="171">
        <v>0</v>
      </c>
      <c r="M6" s="171">
        <v>1</v>
      </c>
      <c r="N6" s="171">
        <v>0</v>
      </c>
      <c r="O6" s="172">
        <v>788</v>
      </c>
    </row>
    <row r="7" spans="2:16" x14ac:dyDescent="0.25">
      <c r="B7" s="173" t="s">
        <v>181</v>
      </c>
      <c r="C7" s="171">
        <v>111</v>
      </c>
      <c r="D7" s="171">
        <v>67</v>
      </c>
      <c r="E7" s="171">
        <v>193</v>
      </c>
      <c r="F7" s="171">
        <v>321</v>
      </c>
      <c r="G7" s="171">
        <v>308</v>
      </c>
      <c r="H7" s="171">
        <v>688</v>
      </c>
      <c r="I7" s="171">
        <v>10</v>
      </c>
      <c r="J7" s="171">
        <v>0</v>
      </c>
      <c r="K7" s="171">
        <v>6</v>
      </c>
      <c r="L7" s="171">
        <v>0</v>
      </c>
      <c r="M7" s="171">
        <v>0</v>
      </c>
      <c r="N7" s="171">
        <v>0</v>
      </c>
      <c r="O7" s="172">
        <v>1704</v>
      </c>
    </row>
    <row r="8" spans="2:16" x14ac:dyDescent="0.25">
      <c r="B8" s="170" t="s">
        <v>201</v>
      </c>
      <c r="C8" s="171">
        <v>52</v>
      </c>
      <c r="D8" s="171">
        <v>36</v>
      </c>
      <c r="E8" s="171">
        <v>44</v>
      </c>
      <c r="F8" s="171">
        <v>118</v>
      </c>
      <c r="G8" s="171">
        <v>34</v>
      </c>
      <c r="H8" s="171">
        <v>74</v>
      </c>
      <c r="I8" s="171">
        <v>1</v>
      </c>
      <c r="J8" s="171">
        <v>0</v>
      </c>
      <c r="K8" s="171">
        <v>2</v>
      </c>
      <c r="L8" s="171">
        <v>1</v>
      </c>
      <c r="M8" s="171">
        <v>0</v>
      </c>
      <c r="N8" s="171">
        <v>0</v>
      </c>
      <c r="O8" s="172">
        <v>362</v>
      </c>
    </row>
    <row r="9" spans="2:16" x14ac:dyDescent="0.25">
      <c r="B9" s="170" t="s">
        <v>13</v>
      </c>
      <c r="C9" s="171">
        <v>10</v>
      </c>
      <c r="D9" s="171">
        <v>6</v>
      </c>
      <c r="E9" s="171">
        <v>11</v>
      </c>
      <c r="F9" s="171">
        <v>34</v>
      </c>
      <c r="G9" s="171">
        <v>10</v>
      </c>
      <c r="H9" s="171">
        <v>27</v>
      </c>
      <c r="I9" s="171">
        <v>2</v>
      </c>
      <c r="J9" s="171">
        <v>0</v>
      </c>
      <c r="K9" s="171">
        <v>0</v>
      </c>
      <c r="L9" s="171">
        <v>0</v>
      </c>
      <c r="M9" s="171">
        <v>0</v>
      </c>
      <c r="N9" s="171">
        <v>0</v>
      </c>
      <c r="O9" s="172">
        <v>100</v>
      </c>
    </row>
    <row r="10" spans="2:16" x14ac:dyDescent="0.25">
      <c r="B10" s="170" t="s">
        <v>309</v>
      </c>
      <c r="C10" s="171">
        <v>4</v>
      </c>
      <c r="D10" s="171">
        <v>4</v>
      </c>
      <c r="E10" s="171">
        <v>10</v>
      </c>
      <c r="F10" s="171">
        <v>13</v>
      </c>
      <c r="G10" s="171">
        <v>9</v>
      </c>
      <c r="H10" s="171">
        <v>13</v>
      </c>
      <c r="I10" s="171">
        <v>0</v>
      </c>
      <c r="J10" s="171">
        <v>0</v>
      </c>
      <c r="K10" s="171">
        <v>0</v>
      </c>
      <c r="L10" s="171">
        <v>0</v>
      </c>
      <c r="M10" s="171">
        <v>0</v>
      </c>
      <c r="N10" s="171">
        <v>0</v>
      </c>
      <c r="O10" s="172">
        <v>53</v>
      </c>
    </row>
    <row r="11" spans="2:16" x14ac:dyDescent="0.25">
      <c r="B11" s="170" t="s">
        <v>311</v>
      </c>
      <c r="C11" s="171">
        <v>33</v>
      </c>
      <c r="D11" s="171">
        <v>10</v>
      </c>
      <c r="E11" s="171">
        <v>24</v>
      </c>
      <c r="F11" s="171">
        <v>24</v>
      </c>
      <c r="G11" s="171">
        <v>13</v>
      </c>
      <c r="H11" s="171">
        <v>16</v>
      </c>
      <c r="I11" s="171">
        <v>3</v>
      </c>
      <c r="J11" s="171">
        <v>0</v>
      </c>
      <c r="K11" s="171">
        <v>0</v>
      </c>
      <c r="L11" s="171">
        <v>0</v>
      </c>
      <c r="M11" s="171">
        <v>0</v>
      </c>
      <c r="N11" s="171">
        <v>0</v>
      </c>
      <c r="O11" s="172">
        <v>123</v>
      </c>
    </row>
    <row r="12" spans="2:16" x14ac:dyDescent="0.25">
      <c r="B12" s="170" t="s">
        <v>335</v>
      </c>
      <c r="C12" s="171">
        <v>0</v>
      </c>
      <c r="D12" s="171">
        <v>0</v>
      </c>
      <c r="E12" s="171">
        <v>0</v>
      </c>
      <c r="F12" s="171">
        <v>0</v>
      </c>
      <c r="G12" s="171">
        <v>0</v>
      </c>
      <c r="H12" s="171">
        <v>0</v>
      </c>
      <c r="I12" s="171">
        <v>0</v>
      </c>
      <c r="J12" s="171">
        <v>0</v>
      </c>
      <c r="K12" s="171">
        <v>0</v>
      </c>
      <c r="L12" s="171">
        <v>0</v>
      </c>
      <c r="M12" s="171">
        <v>0</v>
      </c>
      <c r="N12" s="171">
        <v>0</v>
      </c>
      <c r="O12" s="172">
        <v>0</v>
      </c>
    </row>
    <row r="13" spans="2:16" x14ac:dyDescent="0.25">
      <c r="B13" s="170" t="s">
        <v>155</v>
      </c>
      <c r="C13" s="171">
        <v>31</v>
      </c>
      <c r="D13" s="171">
        <v>10</v>
      </c>
      <c r="E13" s="171">
        <v>34</v>
      </c>
      <c r="F13" s="171">
        <v>52</v>
      </c>
      <c r="G13" s="171">
        <v>17</v>
      </c>
      <c r="H13" s="171">
        <v>12</v>
      </c>
      <c r="I13" s="171">
        <v>10</v>
      </c>
      <c r="J13" s="171">
        <v>2</v>
      </c>
      <c r="K13" s="171">
        <v>4</v>
      </c>
      <c r="L13" s="171">
        <v>2</v>
      </c>
      <c r="M13" s="171">
        <v>0</v>
      </c>
      <c r="N13" s="171">
        <v>0</v>
      </c>
      <c r="O13" s="172">
        <v>174</v>
      </c>
    </row>
    <row r="14" spans="2:16" x14ac:dyDescent="0.25">
      <c r="B14" s="170" t="s">
        <v>336</v>
      </c>
      <c r="C14" s="171">
        <v>1</v>
      </c>
      <c r="D14" s="171">
        <v>4</v>
      </c>
      <c r="E14" s="171">
        <v>3</v>
      </c>
      <c r="F14" s="171">
        <v>9</v>
      </c>
      <c r="G14" s="171">
        <v>7</v>
      </c>
      <c r="H14" s="171">
        <v>4</v>
      </c>
      <c r="I14" s="171">
        <v>0</v>
      </c>
      <c r="J14" s="171">
        <v>0</v>
      </c>
      <c r="K14" s="171">
        <v>0</v>
      </c>
      <c r="L14" s="171">
        <v>0</v>
      </c>
      <c r="M14" s="171">
        <v>0</v>
      </c>
      <c r="N14" s="171">
        <v>0</v>
      </c>
      <c r="O14" s="172">
        <v>28</v>
      </c>
    </row>
    <row r="15" spans="2:16" x14ac:dyDescent="0.25">
      <c r="B15" s="170" t="s">
        <v>42</v>
      </c>
      <c r="C15" s="171">
        <v>73</v>
      </c>
      <c r="D15" s="171">
        <v>51</v>
      </c>
      <c r="E15" s="171">
        <v>150</v>
      </c>
      <c r="F15" s="171">
        <v>572</v>
      </c>
      <c r="G15" s="171">
        <v>82</v>
      </c>
      <c r="H15" s="171">
        <v>167</v>
      </c>
      <c r="I15" s="171">
        <v>2</v>
      </c>
      <c r="J15" s="171">
        <v>0</v>
      </c>
      <c r="K15" s="171">
        <v>1</v>
      </c>
      <c r="L15" s="171">
        <v>0</v>
      </c>
      <c r="M15" s="171">
        <v>0</v>
      </c>
      <c r="N15" s="171">
        <v>0</v>
      </c>
      <c r="O15" s="172">
        <v>1098</v>
      </c>
    </row>
    <row r="16" spans="2:16" x14ac:dyDescent="0.25">
      <c r="B16" s="170" t="s">
        <v>337</v>
      </c>
      <c r="C16" s="171">
        <v>6</v>
      </c>
      <c r="D16" s="171">
        <v>7</v>
      </c>
      <c r="E16" s="171">
        <v>7</v>
      </c>
      <c r="F16" s="171">
        <v>13</v>
      </c>
      <c r="G16" s="171">
        <v>26</v>
      </c>
      <c r="H16" s="171">
        <v>23</v>
      </c>
      <c r="I16" s="171">
        <v>0</v>
      </c>
      <c r="J16" s="171">
        <v>0</v>
      </c>
      <c r="K16" s="171">
        <v>0</v>
      </c>
      <c r="L16" s="171">
        <v>0</v>
      </c>
      <c r="M16" s="171">
        <v>0</v>
      </c>
      <c r="N16" s="171">
        <v>0</v>
      </c>
      <c r="O16" s="172">
        <v>82</v>
      </c>
    </row>
    <row r="17" spans="2:15" x14ac:dyDescent="0.25">
      <c r="B17" s="170" t="s">
        <v>555</v>
      </c>
      <c r="C17" s="171">
        <v>25</v>
      </c>
      <c r="D17" s="171">
        <v>17</v>
      </c>
      <c r="E17" s="171">
        <v>24</v>
      </c>
      <c r="F17" s="171">
        <v>21</v>
      </c>
      <c r="G17" s="171">
        <v>3</v>
      </c>
      <c r="H17" s="171">
        <v>13</v>
      </c>
      <c r="I17" s="171">
        <v>1</v>
      </c>
      <c r="J17" s="171">
        <v>0</v>
      </c>
      <c r="K17" s="171">
        <v>1</v>
      </c>
      <c r="L17" s="171">
        <v>0</v>
      </c>
      <c r="M17" s="171">
        <v>0</v>
      </c>
      <c r="N17" s="171">
        <v>0</v>
      </c>
      <c r="O17" s="172">
        <v>105</v>
      </c>
    </row>
    <row r="18" spans="2:15" x14ac:dyDescent="0.25">
      <c r="B18" s="174" t="s">
        <v>48</v>
      </c>
      <c r="C18" s="171">
        <v>0</v>
      </c>
      <c r="D18" s="171">
        <v>0</v>
      </c>
      <c r="E18" s="171">
        <v>0</v>
      </c>
      <c r="F18" s="171">
        <v>0</v>
      </c>
      <c r="G18" s="171">
        <v>0</v>
      </c>
      <c r="H18" s="171">
        <v>0</v>
      </c>
      <c r="I18" s="171">
        <v>0</v>
      </c>
      <c r="J18" s="171">
        <v>0</v>
      </c>
      <c r="K18" s="171">
        <v>0</v>
      </c>
      <c r="L18" s="171">
        <v>0</v>
      </c>
      <c r="M18" s="171">
        <v>0</v>
      </c>
      <c r="N18" s="171">
        <v>0</v>
      </c>
      <c r="O18" s="172">
        <v>0</v>
      </c>
    </row>
    <row r="19" spans="2:15" x14ac:dyDescent="0.25">
      <c r="B19" s="174" t="s">
        <v>556</v>
      </c>
      <c r="C19" s="171">
        <v>8</v>
      </c>
      <c r="D19" s="171">
        <v>4</v>
      </c>
      <c r="E19" s="171">
        <v>9</v>
      </c>
      <c r="F19" s="171">
        <v>4</v>
      </c>
      <c r="G19" s="171">
        <v>4</v>
      </c>
      <c r="H19" s="171">
        <v>5</v>
      </c>
      <c r="I19" s="171">
        <v>3</v>
      </c>
      <c r="J19" s="171">
        <v>2</v>
      </c>
      <c r="K19" s="171">
        <v>3</v>
      </c>
      <c r="L19" s="171">
        <v>0</v>
      </c>
      <c r="M19" s="171">
        <v>0</v>
      </c>
      <c r="N19" s="171">
        <v>0</v>
      </c>
      <c r="O19" s="172">
        <v>42</v>
      </c>
    </row>
    <row r="20" spans="2:15" x14ac:dyDescent="0.25">
      <c r="B20" s="175" t="s">
        <v>661</v>
      </c>
      <c r="C20" s="171">
        <v>6</v>
      </c>
      <c r="D20" s="171">
        <v>6</v>
      </c>
      <c r="E20" s="171">
        <v>7</v>
      </c>
      <c r="F20" s="171">
        <v>10</v>
      </c>
      <c r="G20" s="171">
        <v>3</v>
      </c>
      <c r="H20" s="171">
        <v>6</v>
      </c>
      <c r="I20" s="171">
        <v>1</v>
      </c>
      <c r="J20" s="171">
        <v>0</v>
      </c>
      <c r="K20" s="171">
        <v>1</v>
      </c>
      <c r="L20" s="171">
        <v>2</v>
      </c>
      <c r="M20" s="171">
        <v>0</v>
      </c>
      <c r="N20" s="171">
        <v>0</v>
      </c>
      <c r="O20" s="172">
        <v>42</v>
      </c>
    </row>
    <row r="21" spans="2:15" x14ac:dyDescent="0.25">
      <c r="B21" s="176"/>
      <c r="C21" s="172"/>
      <c r="D21" s="172"/>
      <c r="E21" s="172"/>
      <c r="F21" s="172"/>
      <c r="G21" s="172"/>
      <c r="H21" s="172"/>
      <c r="I21" s="172"/>
      <c r="J21" s="172"/>
      <c r="K21" s="172"/>
      <c r="L21" s="172"/>
      <c r="M21" s="172"/>
      <c r="N21" s="172"/>
      <c r="O21" s="172"/>
    </row>
    <row r="22" spans="2:15" x14ac:dyDescent="0.25">
      <c r="B22" s="620" t="s">
        <v>327</v>
      </c>
      <c r="C22" s="177">
        <v>915</v>
      </c>
      <c r="D22" s="177">
        <v>646</v>
      </c>
      <c r="E22" s="177">
        <v>1675</v>
      </c>
      <c r="F22" s="177">
        <v>3259</v>
      </c>
      <c r="G22" s="177">
        <v>985</v>
      </c>
      <c r="H22" s="177">
        <v>1820</v>
      </c>
      <c r="I22" s="177">
        <v>78</v>
      </c>
      <c r="J22" s="177">
        <v>19</v>
      </c>
      <c r="K22" s="177">
        <v>29</v>
      </c>
      <c r="L22" s="177">
        <v>14</v>
      </c>
      <c r="M22" s="177">
        <v>7</v>
      </c>
      <c r="N22" s="177">
        <v>2</v>
      </c>
      <c r="O22" s="177">
        <v>9449</v>
      </c>
    </row>
    <row r="23" spans="2:15" x14ac:dyDescent="0.25">
      <c r="B23" s="178"/>
      <c r="C23" s="178"/>
      <c r="D23" s="178"/>
      <c r="E23" s="178"/>
      <c r="F23" s="178"/>
      <c r="G23" s="178"/>
      <c r="H23" s="178"/>
      <c r="I23" s="178"/>
      <c r="J23" s="178"/>
      <c r="K23" s="178"/>
      <c r="L23" s="178"/>
      <c r="M23" s="178"/>
      <c r="N23" s="178"/>
      <c r="O23" s="178"/>
    </row>
    <row r="24" spans="2:15" ht="15.6" customHeight="1" x14ac:dyDescent="0.25">
      <c r="B24" s="88" t="s">
        <v>662</v>
      </c>
      <c r="C24" s="683" t="s">
        <v>663</v>
      </c>
      <c r="D24" s="683"/>
      <c r="E24" s="683"/>
      <c r="F24" s="683"/>
      <c r="G24" s="683"/>
      <c r="H24" s="683"/>
      <c r="I24" s="683"/>
      <c r="J24" s="683"/>
      <c r="K24" s="683"/>
      <c r="L24" s="683"/>
      <c r="M24" s="683"/>
      <c r="N24" s="683"/>
      <c r="O24" s="683"/>
    </row>
    <row r="25" spans="2:15" x14ac:dyDescent="0.25">
      <c r="B25" s="178"/>
      <c r="C25" s="178"/>
      <c r="D25" s="178"/>
      <c r="E25" s="178"/>
      <c r="F25" s="178"/>
      <c r="G25" s="178"/>
      <c r="H25" s="178"/>
      <c r="I25" s="178"/>
      <c r="J25" s="178"/>
      <c r="K25" s="178"/>
      <c r="L25" s="178"/>
      <c r="M25" s="178"/>
      <c r="N25" s="178"/>
      <c r="O25" s="178"/>
    </row>
    <row r="26" spans="2:15" ht="26.25" customHeight="1" x14ac:dyDescent="0.25">
      <c r="B26" s="179" t="s">
        <v>338</v>
      </c>
      <c r="C26" s="682" t="s">
        <v>339</v>
      </c>
      <c r="D26" s="682"/>
      <c r="E26" s="682"/>
      <c r="F26" s="682"/>
      <c r="G26" s="682"/>
      <c r="H26" s="682"/>
      <c r="I26" s="682"/>
      <c r="J26" s="682"/>
      <c r="K26" s="682"/>
      <c r="L26" s="682"/>
      <c r="M26" s="682"/>
      <c r="N26" s="682"/>
      <c r="O26" s="682"/>
    </row>
    <row r="27" spans="2:15" ht="25.5" customHeight="1" x14ac:dyDescent="0.25">
      <c r="B27" s="179" t="s">
        <v>340</v>
      </c>
      <c r="C27" s="682" t="s">
        <v>341</v>
      </c>
      <c r="D27" s="682"/>
      <c r="E27" s="682"/>
      <c r="F27" s="682"/>
      <c r="G27" s="682"/>
      <c r="H27" s="682"/>
      <c r="I27" s="682"/>
      <c r="J27" s="682"/>
      <c r="K27" s="682"/>
      <c r="L27" s="682"/>
      <c r="M27" s="682"/>
      <c r="N27" s="682"/>
      <c r="O27" s="682"/>
    </row>
    <row r="28" spans="2:15" ht="25.5" customHeight="1" x14ac:dyDescent="0.25">
      <c r="B28" s="179" t="s">
        <v>342</v>
      </c>
      <c r="C28" s="682" t="s">
        <v>343</v>
      </c>
      <c r="D28" s="682"/>
      <c r="E28" s="682"/>
      <c r="F28" s="682"/>
      <c r="G28" s="682"/>
      <c r="H28" s="682"/>
      <c r="I28" s="682"/>
      <c r="J28" s="682"/>
      <c r="K28" s="682"/>
      <c r="L28" s="682"/>
      <c r="M28" s="682"/>
      <c r="N28" s="682"/>
      <c r="O28" s="682"/>
    </row>
    <row r="29" spans="2:15" ht="24.75" customHeight="1" x14ac:dyDescent="0.25">
      <c r="B29" s="179" t="s">
        <v>952</v>
      </c>
      <c r="C29" s="682" t="s">
        <v>344</v>
      </c>
      <c r="D29" s="682"/>
      <c r="E29" s="682"/>
      <c r="F29" s="682"/>
      <c r="G29" s="682"/>
      <c r="H29" s="682"/>
      <c r="I29" s="682"/>
      <c r="J29" s="682"/>
      <c r="K29" s="682"/>
      <c r="L29" s="682"/>
      <c r="M29" s="682"/>
      <c r="N29" s="682"/>
      <c r="O29" s="682"/>
    </row>
    <row r="30" spans="2:15" ht="14.45" customHeight="1" x14ac:dyDescent="0.25">
      <c r="B30" s="180" t="s">
        <v>345</v>
      </c>
      <c r="C30" s="682" t="s">
        <v>346</v>
      </c>
      <c r="D30" s="682"/>
      <c r="E30" s="682"/>
      <c r="F30" s="682"/>
      <c r="G30" s="682"/>
      <c r="H30" s="682"/>
      <c r="I30" s="682"/>
      <c r="J30" s="682"/>
      <c r="K30" s="682"/>
      <c r="L30" s="682"/>
      <c r="M30" s="682"/>
      <c r="N30" s="682"/>
      <c r="O30" s="682"/>
    </row>
    <row r="31" spans="2:15" x14ac:dyDescent="0.25">
      <c r="B31" s="178"/>
      <c r="C31" s="178"/>
      <c r="D31" s="178"/>
      <c r="E31" s="178"/>
      <c r="F31" s="178"/>
      <c r="G31" s="178"/>
      <c r="H31" s="178"/>
      <c r="I31" s="178"/>
      <c r="J31" s="178"/>
      <c r="K31" s="178"/>
      <c r="L31" s="178"/>
      <c r="M31" s="178"/>
      <c r="N31" s="178"/>
      <c r="O31" s="178"/>
    </row>
    <row r="32" spans="2:15" x14ac:dyDescent="0.25">
      <c r="B32" s="178"/>
      <c r="C32" s="178"/>
      <c r="D32" s="178"/>
      <c r="E32" s="178"/>
      <c r="F32" s="178"/>
      <c r="G32" s="178"/>
      <c r="H32" s="178"/>
      <c r="I32" s="178"/>
      <c r="J32" s="178"/>
      <c r="K32" s="178"/>
      <c r="L32" s="178"/>
      <c r="M32" s="178"/>
      <c r="N32" s="178"/>
      <c r="O32" s="178"/>
    </row>
    <row r="33" spans="2:15" x14ac:dyDescent="0.25">
      <c r="B33" s="181" t="s">
        <v>664</v>
      </c>
      <c r="C33" s="178"/>
      <c r="D33" s="178"/>
      <c r="E33" s="178"/>
      <c r="F33" s="178"/>
      <c r="G33" s="178"/>
      <c r="H33" s="178"/>
      <c r="I33" s="178"/>
      <c r="J33" s="178"/>
      <c r="K33" s="178"/>
      <c r="L33" s="178"/>
      <c r="M33" s="178"/>
      <c r="N33" s="178"/>
      <c r="O33" s="178"/>
    </row>
    <row r="34" spans="2:15" x14ac:dyDescent="0.25">
      <c r="B34" s="182" t="s">
        <v>665</v>
      </c>
      <c r="C34" s="178"/>
      <c r="D34" s="178"/>
      <c r="E34" s="178"/>
      <c r="F34" s="178"/>
      <c r="G34" s="178"/>
      <c r="H34" s="178"/>
      <c r="I34" s="178"/>
      <c r="J34" s="178"/>
      <c r="K34" s="178"/>
      <c r="L34" s="178"/>
      <c r="M34" s="178"/>
      <c r="N34" s="178"/>
      <c r="O34" s="178"/>
    </row>
  </sheetData>
  <mergeCells count="17">
    <mergeCell ref="C29:O29"/>
    <mergeCell ref="C30:O30"/>
    <mergeCell ref="B1:O1"/>
    <mergeCell ref="B2:B4"/>
    <mergeCell ref="C2:H2"/>
    <mergeCell ref="I2:N2"/>
    <mergeCell ref="O2:O4"/>
    <mergeCell ref="C3:D3"/>
    <mergeCell ref="E3:F3"/>
    <mergeCell ref="G3:H3"/>
    <mergeCell ref="I3:J3"/>
    <mergeCell ref="K3:L3"/>
    <mergeCell ref="M3:N3"/>
    <mergeCell ref="C27:O27"/>
    <mergeCell ref="C26:O26"/>
    <mergeCell ref="C24:O24"/>
    <mergeCell ref="C28:O28"/>
  </mergeCells>
  <hyperlinks>
    <hyperlink ref="P1" r:id="rId1" location="TOC!A1"/>
  </hyperlinks>
  <pageMargins left="0.7" right="0.7" top="0.75" bottom="0.75" header="0.3" footer="0.3"/>
  <pageSetup scale="79" orientation="landscape" r:id="rId2"/>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26"/>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P1" sqref="P1"/>
    </sheetView>
  </sheetViews>
  <sheetFormatPr defaultRowHeight="15" x14ac:dyDescent="0.25"/>
  <cols>
    <col min="1" max="1" width="9.140625" style="22"/>
    <col min="2" max="2" width="53.5703125" style="22" customWidth="1"/>
    <col min="3" max="3" width="9.140625" style="22" customWidth="1"/>
    <col min="4" max="14" width="9.140625" style="22"/>
    <col min="15" max="15" width="9.7109375" style="22" customWidth="1"/>
  </cols>
  <sheetData>
    <row r="1" spans="1:17" x14ac:dyDescent="0.25">
      <c r="A1" s="689" t="s">
        <v>671</v>
      </c>
      <c r="B1" s="689"/>
      <c r="C1" s="689"/>
      <c r="D1" s="689"/>
      <c r="E1" s="689"/>
      <c r="F1" s="689"/>
      <c r="G1" s="689"/>
      <c r="H1" s="689"/>
      <c r="I1" s="689"/>
      <c r="J1" s="689"/>
      <c r="K1" s="689"/>
      <c r="L1" s="689"/>
      <c r="M1" s="689"/>
      <c r="N1" s="689"/>
      <c r="O1" s="689"/>
      <c r="P1" s="116" t="s">
        <v>540</v>
      </c>
    </row>
    <row r="2" spans="1:17" x14ac:dyDescent="0.25">
      <c r="A2" s="688" t="s">
        <v>347</v>
      </c>
      <c r="B2" s="687" t="s">
        <v>296</v>
      </c>
      <c r="C2" s="687" t="s">
        <v>328</v>
      </c>
      <c r="D2" s="687"/>
      <c r="E2" s="687"/>
      <c r="F2" s="687"/>
      <c r="G2" s="687"/>
      <c r="H2" s="687"/>
      <c r="I2" s="687" t="s">
        <v>329</v>
      </c>
      <c r="J2" s="687"/>
      <c r="K2" s="687"/>
      <c r="L2" s="687"/>
      <c r="M2" s="687"/>
      <c r="N2" s="687"/>
      <c r="O2" s="687" t="s">
        <v>293</v>
      </c>
    </row>
    <row r="3" spans="1:17" x14ac:dyDescent="0.25">
      <c r="A3" s="688"/>
      <c r="B3" s="687"/>
      <c r="C3" s="687" t="s">
        <v>330</v>
      </c>
      <c r="D3" s="687"/>
      <c r="E3" s="687" t="s">
        <v>331</v>
      </c>
      <c r="F3" s="687"/>
      <c r="G3" s="687" t="s">
        <v>332</v>
      </c>
      <c r="H3" s="687"/>
      <c r="I3" s="687" t="s">
        <v>330</v>
      </c>
      <c r="J3" s="687"/>
      <c r="K3" s="687" t="s">
        <v>331</v>
      </c>
      <c r="L3" s="687"/>
      <c r="M3" s="687" t="s">
        <v>332</v>
      </c>
      <c r="N3" s="687"/>
      <c r="O3" s="687"/>
    </row>
    <row r="4" spans="1:17" x14ac:dyDescent="0.25">
      <c r="A4" s="688"/>
      <c r="B4" s="687"/>
      <c r="C4" s="195" t="s">
        <v>348</v>
      </c>
      <c r="D4" s="195" t="s">
        <v>334</v>
      </c>
      <c r="E4" s="195" t="s">
        <v>348</v>
      </c>
      <c r="F4" s="195" t="s">
        <v>334</v>
      </c>
      <c r="G4" s="195" t="s">
        <v>348</v>
      </c>
      <c r="H4" s="195" t="s">
        <v>334</v>
      </c>
      <c r="I4" s="195" t="s">
        <v>348</v>
      </c>
      <c r="J4" s="195" t="s">
        <v>334</v>
      </c>
      <c r="K4" s="195" t="s">
        <v>348</v>
      </c>
      <c r="L4" s="195" t="s">
        <v>334</v>
      </c>
      <c r="M4" s="195" t="s">
        <v>348</v>
      </c>
      <c r="N4" s="195" t="s">
        <v>334</v>
      </c>
      <c r="O4" s="687"/>
    </row>
    <row r="5" spans="1:17" x14ac:dyDescent="0.25">
      <c r="A5" s="688"/>
      <c r="B5" s="194" t="s">
        <v>667</v>
      </c>
      <c r="C5" s="621">
        <v>908</v>
      </c>
      <c r="D5" s="621">
        <v>626</v>
      </c>
      <c r="E5" s="621">
        <v>1626</v>
      </c>
      <c r="F5" s="621">
        <v>3193</v>
      </c>
      <c r="G5" s="621">
        <v>938</v>
      </c>
      <c r="H5" s="621">
        <v>1771</v>
      </c>
      <c r="I5" s="621">
        <v>76</v>
      </c>
      <c r="J5" s="621">
        <v>18</v>
      </c>
      <c r="K5" s="621">
        <v>25</v>
      </c>
      <c r="L5" s="621">
        <v>13</v>
      </c>
      <c r="M5" s="621">
        <v>7</v>
      </c>
      <c r="N5" s="621">
        <v>2</v>
      </c>
      <c r="O5" s="183">
        <v>9203</v>
      </c>
    </row>
    <row r="6" spans="1:17" x14ac:dyDescent="0.25">
      <c r="A6" s="688"/>
      <c r="B6" s="186" t="s">
        <v>670</v>
      </c>
      <c r="C6" s="621">
        <v>11</v>
      </c>
      <c r="D6" s="621">
        <v>7</v>
      </c>
      <c r="E6" s="621">
        <v>85</v>
      </c>
      <c r="F6" s="621">
        <v>124</v>
      </c>
      <c r="G6" s="621">
        <v>28</v>
      </c>
      <c r="H6" s="621">
        <v>52</v>
      </c>
      <c r="I6" s="621">
        <v>2</v>
      </c>
      <c r="J6" s="621">
        <v>0</v>
      </c>
      <c r="K6" s="621">
        <v>0</v>
      </c>
      <c r="L6" s="621">
        <v>1</v>
      </c>
      <c r="M6" s="621">
        <v>1</v>
      </c>
      <c r="N6" s="621">
        <v>1</v>
      </c>
      <c r="O6" s="183">
        <v>312</v>
      </c>
    </row>
    <row r="7" spans="1:17" x14ac:dyDescent="0.25">
      <c r="A7" s="688"/>
      <c r="B7" s="186" t="s">
        <v>612</v>
      </c>
      <c r="C7" s="621">
        <v>39</v>
      </c>
      <c r="D7" s="621">
        <v>36</v>
      </c>
      <c r="E7" s="621">
        <v>174</v>
      </c>
      <c r="F7" s="621">
        <v>290</v>
      </c>
      <c r="G7" s="621">
        <v>28</v>
      </c>
      <c r="H7" s="621">
        <v>82</v>
      </c>
      <c r="I7" s="621">
        <v>4</v>
      </c>
      <c r="J7" s="621">
        <v>2</v>
      </c>
      <c r="K7" s="621">
        <v>4</v>
      </c>
      <c r="L7" s="621">
        <v>1</v>
      </c>
      <c r="M7" s="621">
        <v>0</v>
      </c>
      <c r="N7" s="621">
        <v>0</v>
      </c>
      <c r="O7" s="183">
        <v>660</v>
      </c>
    </row>
    <row r="8" spans="1:17" x14ac:dyDescent="0.25">
      <c r="A8" s="688"/>
      <c r="B8" s="186" t="s">
        <v>613</v>
      </c>
      <c r="C8" s="621">
        <v>1</v>
      </c>
      <c r="D8" s="621">
        <v>4</v>
      </c>
      <c r="E8" s="621">
        <v>38</v>
      </c>
      <c r="F8" s="621">
        <v>105</v>
      </c>
      <c r="G8" s="621">
        <v>36</v>
      </c>
      <c r="H8" s="621">
        <v>48</v>
      </c>
      <c r="I8" s="621">
        <v>0</v>
      </c>
      <c r="J8" s="621">
        <v>0</v>
      </c>
      <c r="K8" s="621">
        <v>1</v>
      </c>
      <c r="L8" s="621">
        <v>0</v>
      </c>
      <c r="M8" s="621">
        <v>0</v>
      </c>
      <c r="N8" s="621">
        <v>0</v>
      </c>
      <c r="O8" s="183">
        <v>233</v>
      </c>
    </row>
    <row r="9" spans="1:17" x14ac:dyDescent="0.25">
      <c r="A9" s="688"/>
      <c r="B9" s="186" t="s">
        <v>953</v>
      </c>
      <c r="C9" s="621">
        <v>65</v>
      </c>
      <c r="D9" s="621">
        <v>41</v>
      </c>
      <c r="E9" s="621">
        <v>245</v>
      </c>
      <c r="F9" s="621">
        <v>466</v>
      </c>
      <c r="G9" s="621">
        <v>56</v>
      </c>
      <c r="H9" s="621">
        <v>139</v>
      </c>
      <c r="I9" s="621">
        <v>5</v>
      </c>
      <c r="J9" s="621">
        <v>2</v>
      </c>
      <c r="K9" s="621">
        <v>1</v>
      </c>
      <c r="L9" s="621">
        <v>1</v>
      </c>
      <c r="M9" s="621">
        <v>1</v>
      </c>
      <c r="N9" s="621">
        <v>1</v>
      </c>
      <c r="O9" s="183">
        <v>1023</v>
      </c>
      <c r="Q9" s="193"/>
    </row>
    <row r="10" spans="1:17" x14ac:dyDescent="0.25">
      <c r="A10" s="688"/>
      <c r="B10" s="186" t="s">
        <v>669</v>
      </c>
      <c r="C10" s="621">
        <v>21</v>
      </c>
      <c r="D10" s="621">
        <v>14</v>
      </c>
      <c r="E10" s="621">
        <v>-3</v>
      </c>
      <c r="F10" s="621">
        <v>13</v>
      </c>
      <c r="G10" s="621">
        <v>11</v>
      </c>
      <c r="H10" s="621">
        <v>6</v>
      </c>
      <c r="I10" s="621">
        <v>1</v>
      </c>
      <c r="J10" s="621">
        <v>1</v>
      </c>
      <c r="K10" s="621">
        <v>0</v>
      </c>
      <c r="L10" s="621">
        <v>0</v>
      </c>
      <c r="M10" s="621">
        <v>0</v>
      </c>
      <c r="N10" s="621">
        <v>0</v>
      </c>
      <c r="O10" s="183">
        <v>64</v>
      </c>
    </row>
    <row r="11" spans="1:17" x14ac:dyDescent="0.25">
      <c r="A11" s="688"/>
      <c r="B11" s="192" t="s">
        <v>666</v>
      </c>
      <c r="C11" s="183">
        <v>915</v>
      </c>
      <c r="D11" s="183">
        <v>646</v>
      </c>
      <c r="E11" s="183">
        <v>1675</v>
      </c>
      <c r="F11" s="183">
        <v>3259</v>
      </c>
      <c r="G11" s="183">
        <v>985</v>
      </c>
      <c r="H11" s="183">
        <v>1820</v>
      </c>
      <c r="I11" s="183">
        <v>78</v>
      </c>
      <c r="J11" s="183">
        <v>19</v>
      </c>
      <c r="K11" s="183">
        <v>29</v>
      </c>
      <c r="L11" s="183">
        <v>14</v>
      </c>
      <c r="M11" s="183">
        <v>7</v>
      </c>
      <c r="N11" s="183">
        <v>2</v>
      </c>
      <c r="O11" s="183">
        <v>9449</v>
      </c>
    </row>
    <row r="12" spans="1:17" x14ac:dyDescent="0.25">
      <c r="A12" s="191"/>
      <c r="B12" s="190"/>
      <c r="C12" s="189"/>
      <c r="D12" s="189"/>
      <c r="E12" s="189"/>
      <c r="F12" s="189"/>
      <c r="G12" s="189"/>
      <c r="H12" s="189"/>
      <c r="I12" s="189"/>
      <c r="J12" s="189"/>
      <c r="K12" s="189"/>
      <c r="L12" s="189"/>
      <c r="M12" s="189"/>
      <c r="N12" s="189"/>
      <c r="O12" s="188"/>
    </row>
    <row r="13" spans="1:17" ht="24" x14ac:dyDescent="0.25">
      <c r="A13" s="688" t="s">
        <v>349</v>
      </c>
      <c r="B13" s="187" t="s">
        <v>668</v>
      </c>
      <c r="C13" s="185">
        <v>1</v>
      </c>
      <c r="D13" s="185">
        <v>1</v>
      </c>
      <c r="E13" s="185">
        <v>28</v>
      </c>
      <c r="F13" s="185">
        <v>64</v>
      </c>
      <c r="G13" s="185">
        <v>19</v>
      </c>
      <c r="H13" s="185">
        <v>47</v>
      </c>
      <c r="I13" s="185">
        <v>0</v>
      </c>
      <c r="J13" s="185">
        <v>0</v>
      </c>
      <c r="K13" s="185">
        <v>0</v>
      </c>
      <c r="L13" s="185">
        <v>0</v>
      </c>
      <c r="M13" s="185">
        <v>0</v>
      </c>
      <c r="N13" s="185">
        <v>3</v>
      </c>
      <c r="O13" s="183">
        <v>163</v>
      </c>
    </row>
    <row r="14" spans="1:17" x14ac:dyDescent="0.25">
      <c r="A14" s="688"/>
      <c r="B14" s="186" t="s">
        <v>350</v>
      </c>
      <c r="C14" s="185">
        <v>23</v>
      </c>
      <c r="D14" s="185">
        <v>6</v>
      </c>
      <c r="E14" s="185">
        <v>13</v>
      </c>
      <c r="F14" s="185">
        <v>17</v>
      </c>
      <c r="G14" s="185">
        <v>11</v>
      </c>
      <c r="H14" s="185">
        <v>15</v>
      </c>
      <c r="I14" s="185">
        <v>1</v>
      </c>
      <c r="J14" s="185">
        <v>0</v>
      </c>
      <c r="K14" s="185">
        <v>0</v>
      </c>
      <c r="L14" s="185">
        <v>0</v>
      </c>
      <c r="M14" s="185">
        <v>0</v>
      </c>
      <c r="N14" s="185">
        <v>0</v>
      </c>
      <c r="O14" s="183">
        <v>86</v>
      </c>
    </row>
    <row r="15" spans="1:17" ht="33.75" customHeight="1" x14ac:dyDescent="0.25">
      <c r="A15" s="688"/>
      <c r="B15" s="184" t="s">
        <v>327</v>
      </c>
      <c r="C15" s="183">
        <v>24</v>
      </c>
      <c r="D15" s="183">
        <v>7</v>
      </c>
      <c r="E15" s="183">
        <v>41</v>
      </c>
      <c r="F15" s="183">
        <v>81</v>
      </c>
      <c r="G15" s="183">
        <v>30</v>
      </c>
      <c r="H15" s="183">
        <v>62</v>
      </c>
      <c r="I15" s="183">
        <v>1</v>
      </c>
      <c r="J15" s="183">
        <v>0</v>
      </c>
      <c r="K15" s="183">
        <v>0</v>
      </c>
      <c r="L15" s="183">
        <v>0</v>
      </c>
      <c r="M15" s="183">
        <v>0</v>
      </c>
      <c r="N15" s="183">
        <v>3</v>
      </c>
      <c r="O15" s="183">
        <v>249</v>
      </c>
    </row>
    <row r="18" spans="2:14" ht="23.25" customHeight="1" x14ac:dyDescent="0.25">
      <c r="B18" s="31" t="s">
        <v>338</v>
      </c>
      <c r="C18" s="686" t="s">
        <v>339</v>
      </c>
      <c r="D18" s="686"/>
      <c r="E18" s="686"/>
      <c r="F18" s="686"/>
      <c r="G18" s="686"/>
      <c r="H18" s="686"/>
      <c r="I18" s="686"/>
      <c r="J18" s="686"/>
      <c r="K18" s="686"/>
      <c r="L18" s="686"/>
      <c r="M18" s="686"/>
      <c r="N18" s="686"/>
    </row>
    <row r="19" spans="2:14" ht="22.5" customHeight="1" x14ac:dyDescent="0.25">
      <c r="B19" s="31" t="s">
        <v>340</v>
      </c>
      <c r="C19" s="686" t="s">
        <v>341</v>
      </c>
      <c r="D19" s="686"/>
      <c r="E19" s="686"/>
      <c r="F19" s="686"/>
      <c r="G19" s="686"/>
      <c r="H19" s="686"/>
      <c r="I19" s="686"/>
      <c r="J19" s="686"/>
      <c r="K19" s="686"/>
      <c r="L19" s="686"/>
      <c r="M19" s="686"/>
      <c r="N19" s="686"/>
    </row>
    <row r="20" spans="2:14" x14ac:dyDescent="0.25">
      <c r="B20" s="31" t="s">
        <v>342</v>
      </c>
      <c r="C20" s="686" t="s">
        <v>343</v>
      </c>
      <c r="D20" s="686"/>
      <c r="E20" s="686"/>
      <c r="F20" s="686"/>
      <c r="G20" s="686"/>
      <c r="H20" s="686"/>
      <c r="I20" s="686"/>
      <c r="J20" s="686"/>
      <c r="K20" s="686"/>
      <c r="L20" s="686"/>
      <c r="M20" s="686"/>
      <c r="N20" s="686"/>
    </row>
    <row r="21" spans="2:14" x14ac:dyDescent="0.25">
      <c r="B21" s="31" t="s">
        <v>952</v>
      </c>
      <c r="C21" s="686" t="s">
        <v>344</v>
      </c>
      <c r="D21" s="686"/>
      <c r="E21" s="686"/>
      <c r="F21" s="686"/>
      <c r="G21" s="686"/>
      <c r="H21" s="686"/>
      <c r="I21" s="686"/>
      <c r="J21" s="686"/>
      <c r="K21" s="686"/>
      <c r="L21" s="686"/>
      <c r="M21" s="686"/>
      <c r="N21" s="686"/>
    </row>
    <row r="22" spans="2:14" x14ac:dyDescent="0.25">
      <c r="B22" s="32" t="s">
        <v>345</v>
      </c>
      <c r="C22" s="686" t="s">
        <v>346</v>
      </c>
      <c r="D22" s="686"/>
      <c r="E22" s="686"/>
      <c r="F22" s="686"/>
      <c r="G22" s="686"/>
      <c r="H22" s="686"/>
      <c r="I22" s="686"/>
      <c r="J22" s="686"/>
      <c r="K22" s="686"/>
      <c r="L22" s="686"/>
      <c r="M22" s="686"/>
      <c r="N22" s="686"/>
    </row>
    <row r="25" spans="2:14" x14ac:dyDescent="0.25">
      <c r="B25" s="30" t="s">
        <v>664</v>
      </c>
    </row>
    <row r="26" spans="2:14" x14ac:dyDescent="0.25">
      <c r="B26" s="30" t="s">
        <v>665</v>
      </c>
    </row>
  </sheetData>
  <mergeCells count="18">
    <mergeCell ref="A1:O1"/>
    <mergeCell ref="A2:A11"/>
    <mergeCell ref="B2:B4"/>
    <mergeCell ref="C2:H2"/>
    <mergeCell ref="I2:N2"/>
    <mergeCell ref="O2:O4"/>
    <mergeCell ref="C3:D3"/>
    <mergeCell ref="E3:F3"/>
    <mergeCell ref="G3:H3"/>
    <mergeCell ref="I3:J3"/>
    <mergeCell ref="C21:N21"/>
    <mergeCell ref="C22:N22"/>
    <mergeCell ref="K3:L3"/>
    <mergeCell ref="M3:N3"/>
    <mergeCell ref="A13:A15"/>
    <mergeCell ref="C18:N18"/>
    <mergeCell ref="C19:N19"/>
    <mergeCell ref="C20:N20"/>
  </mergeCells>
  <hyperlinks>
    <hyperlink ref="P1" r:id="rId1" location="TOC!A1"/>
  </hyperlinks>
  <pageMargins left="0.7" right="0.7" top="0.75" bottom="0.75" header="0.3" footer="0.3"/>
  <pageSetup scale="67"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23"/>
  <sheetViews>
    <sheetView view="pageBreakPreview" zoomScaleNormal="100" zoomScaleSheetLayoutView="100" workbookViewId="0">
      <pane ySplit="6" topLeftCell="A10" activePane="bottomLeft" state="frozen"/>
      <selection pane="bottomLeft" activeCell="A23" sqref="A23:D23"/>
    </sheetView>
  </sheetViews>
  <sheetFormatPr defaultColWidth="9.140625" defaultRowHeight="12.75" x14ac:dyDescent="0.2"/>
  <cols>
    <col min="1" max="1" width="66.28515625" style="256" customWidth="1"/>
    <col min="2" max="2" width="16.42578125" style="256" customWidth="1"/>
    <col min="3" max="3" width="15.85546875" style="256" customWidth="1"/>
    <col min="4" max="4" width="14.7109375" style="256" customWidth="1"/>
    <col min="5" max="6" width="20.85546875" style="256" hidden="1" customWidth="1"/>
    <col min="7" max="7" width="3.140625" style="256" hidden="1" customWidth="1"/>
    <col min="8" max="8" width="4.7109375" style="256" hidden="1" customWidth="1"/>
    <col min="9" max="9" width="23.85546875" style="256" hidden="1" customWidth="1"/>
    <col min="10" max="11" width="12.7109375" style="256" hidden="1" customWidth="1"/>
    <col min="12" max="12" width="13.42578125" style="256" hidden="1" customWidth="1"/>
    <col min="13" max="13" width="37.28515625" style="256" hidden="1" customWidth="1"/>
    <col min="14" max="15" width="0" style="256" hidden="1" customWidth="1"/>
    <col min="16" max="16384" width="9.140625" style="256"/>
  </cols>
  <sheetData>
    <row r="1" spans="1:16" ht="15" x14ac:dyDescent="0.2">
      <c r="A1" s="691" t="s">
        <v>592</v>
      </c>
      <c r="B1" s="691"/>
      <c r="C1" s="691"/>
      <c r="D1" s="691"/>
      <c r="E1" s="255"/>
      <c r="F1" s="255"/>
      <c r="I1" s="692" t="s">
        <v>809</v>
      </c>
      <c r="J1" s="692"/>
      <c r="K1" s="692"/>
      <c r="L1" s="692"/>
      <c r="P1" s="116" t="s">
        <v>540</v>
      </c>
    </row>
    <row r="2" spans="1:16" x14ac:dyDescent="0.2">
      <c r="A2" s="597" t="s">
        <v>352</v>
      </c>
      <c r="B2" s="693" t="s">
        <v>353</v>
      </c>
      <c r="C2" s="693"/>
      <c r="D2" s="693"/>
      <c r="E2" s="257"/>
      <c r="F2" s="257"/>
      <c r="I2" s="592" t="s">
        <v>352</v>
      </c>
      <c r="J2" s="694" t="s">
        <v>353</v>
      </c>
      <c r="K2" s="694"/>
      <c r="L2" s="694"/>
    </row>
    <row r="3" spans="1:16" ht="36" x14ac:dyDescent="0.2">
      <c r="A3" s="598" t="s">
        <v>810</v>
      </c>
      <c r="B3" s="695">
        <v>7</v>
      </c>
      <c r="C3" s="695"/>
      <c r="D3" s="695"/>
      <c r="E3" s="258"/>
      <c r="F3" s="258"/>
      <c r="I3" s="259" t="s">
        <v>811</v>
      </c>
      <c r="J3" s="696">
        <v>8</v>
      </c>
      <c r="K3" s="696"/>
      <c r="L3" s="696"/>
    </row>
    <row r="4" spans="1:16" ht="13.5" x14ac:dyDescent="0.2">
      <c r="A4" s="598" t="s">
        <v>812</v>
      </c>
      <c r="B4" s="697">
        <v>11</v>
      </c>
      <c r="C4" s="697"/>
      <c r="D4" s="697"/>
      <c r="E4" s="260"/>
      <c r="F4" s="260"/>
      <c r="I4" s="261" t="s">
        <v>812</v>
      </c>
      <c r="J4" s="698">
        <v>9</v>
      </c>
      <c r="K4" s="698"/>
      <c r="L4" s="698"/>
    </row>
    <row r="5" spans="1:16" ht="24" x14ac:dyDescent="0.2">
      <c r="A5" s="526"/>
      <c r="B5" s="599" t="s">
        <v>813</v>
      </c>
      <c r="C5" s="599" t="s">
        <v>557</v>
      </c>
      <c r="D5" s="699" t="s">
        <v>356</v>
      </c>
      <c r="E5" s="262"/>
      <c r="F5" s="262"/>
      <c r="J5" s="263" t="s">
        <v>557</v>
      </c>
      <c r="K5" s="264" t="s">
        <v>355</v>
      </c>
      <c r="L5" s="265" t="s">
        <v>356</v>
      </c>
    </row>
    <row r="6" spans="1:16" x14ac:dyDescent="0.2">
      <c r="A6" s="526" t="s">
        <v>354</v>
      </c>
      <c r="B6" s="595" t="s">
        <v>357</v>
      </c>
      <c r="C6" s="595" t="s">
        <v>357</v>
      </c>
      <c r="D6" s="699"/>
      <c r="E6" s="262"/>
      <c r="F6" s="262"/>
      <c r="I6" s="266" t="s">
        <v>354</v>
      </c>
      <c r="J6" s="267" t="s">
        <v>357</v>
      </c>
      <c r="K6" s="268" t="s">
        <v>357</v>
      </c>
      <c r="L6" s="265"/>
    </row>
    <row r="7" spans="1:16" x14ac:dyDescent="0.2">
      <c r="A7" s="600"/>
      <c r="B7" s="601"/>
      <c r="C7" s="601"/>
      <c r="D7" s="602"/>
      <c r="E7" s="269"/>
      <c r="F7" s="269"/>
      <c r="I7" s="270"/>
      <c r="J7" s="271"/>
      <c r="K7" s="272"/>
      <c r="L7" s="273"/>
    </row>
    <row r="8" spans="1:16" x14ac:dyDescent="0.2">
      <c r="A8" s="603" t="s">
        <v>326</v>
      </c>
      <c r="B8" s="604">
        <v>106193099.30295652</v>
      </c>
      <c r="C8" s="604">
        <v>87555635.725677207</v>
      </c>
      <c r="D8" s="605">
        <v>0.2128642368113553</v>
      </c>
      <c r="E8" s="274">
        <v>18637463.577279314</v>
      </c>
      <c r="F8" s="275" t="s">
        <v>814</v>
      </c>
      <c r="I8" s="276" t="s">
        <v>326</v>
      </c>
      <c r="J8" s="277">
        <v>87555635.725677207</v>
      </c>
      <c r="K8" s="277">
        <v>81184381.920635626</v>
      </c>
      <c r="L8" s="278"/>
    </row>
    <row r="9" spans="1:16" x14ac:dyDescent="0.2">
      <c r="A9" s="603"/>
      <c r="B9" s="604"/>
      <c r="C9" s="604"/>
      <c r="D9" s="605"/>
      <c r="E9" s="275"/>
      <c r="F9" s="275"/>
      <c r="I9" s="276"/>
      <c r="J9" s="277"/>
      <c r="K9" s="277"/>
      <c r="L9" s="278"/>
    </row>
    <row r="10" spans="1:16" x14ac:dyDescent="0.2">
      <c r="A10" s="603" t="s">
        <v>358</v>
      </c>
      <c r="B10" s="604">
        <v>12233486.871999998</v>
      </c>
      <c r="C10" s="604">
        <v>4501196.1909999996</v>
      </c>
      <c r="D10" s="605">
        <v>1.7178301839987491</v>
      </c>
      <c r="E10" s="274">
        <v>7732290.680999998</v>
      </c>
      <c r="F10" s="275"/>
      <c r="I10" s="276" t="s">
        <v>358</v>
      </c>
      <c r="J10" s="279">
        <v>4501196.1909999996</v>
      </c>
      <c r="K10" s="279">
        <v>7973251.4450000003</v>
      </c>
      <c r="L10" s="278"/>
      <c r="M10" s="280" t="s">
        <v>815</v>
      </c>
    </row>
    <row r="11" spans="1:16" x14ac:dyDescent="0.2">
      <c r="A11" s="603"/>
      <c r="B11" s="604"/>
      <c r="C11" s="604"/>
      <c r="D11" s="605"/>
      <c r="E11" s="275"/>
      <c r="F11" s="275"/>
      <c r="I11" s="276"/>
      <c r="J11" s="277"/>
      <c r="K11" s="277"/>
      <c r="L11" s="278"/>
    </row>
    <row r="12" spans="1:16" x14ac:dyDescent="0.2">
      <c r="A12" s="603" t="s">
        <v>359</v>
      </c>
      <c r="B12" s="604">
        <v>93959612.430999994</v>
      </c>
      <c r="C12" s="604">
        <v>83054439.534118906</v>
      </c>
      <c r="D12" s="605">
        <v>0.13130150486899891</v>
      </c>
      <c r="E12" s="274">
        <v>10905172.896881089</v>
      </c>
      <c r="F12" s="275"/>
      <c r="I12" s="276" t="s">
        <v>359</v>
      </c>
      <c r="J12" s="277">
        <v>83054439.534118906</v>
      </c>
      <c r="K12" s="277">
        <v>73211130.475654721</v>
      </c>
      <c r="L12" s="278"/>
    </row>
    <row r="13" spans="1:16" x14ac:dyDescent="0.2">
      <c r="A13" s="603"/>
      <c r="B13" s="604"/>
      <c r="C13" s="604"/>
      <c r="D13" s="605"/>
      <c r="E13" s="275"/>
      <c r="F13" s="275"/>
      <c r="I13" s="276"/>
      <c r="J13" s="277"/>
      <c r="K13" s="277"/>
      <c r="L13" s="278"/>
    </row>
    <row r="14" spans="1:16" x14ac:dyDescent="0.2">
      <c r="A14" s="603" t="s">
        <v>360</v>
      </c>
      <c r="B14" s="604">
        <v>106193099.30299999</v>
      </c>
      <c r="C14" s="604">
        <v>87555635.725118905</v>
      </c>
      <c r="D14" s="605">
        <v>0.21286423681958563</v>
      </c>
      <c r="E14" s="274">
        <v>18637463.577881083</v>
      </c>
      <c r="F14" s="275"/>
      <c r="I14" s="276" t="s">
        <v>360</v>
      </c>
      <c r="J14" s="277">
        <v>87555635.725118905</v>
      </c>
      <c r="K14" s="277">
        <v>81184381.920654714</v>
      </c>
      <c r="L14" s="278"/>
    </row>
    <row r="15" spans="1:16" x14ac:dyDescent="0.2">
      <c r="A15" s="603"/>
      <c r="B15" s="604"/>
      <c r="C15" s="604"/>
      <c r="D15" s="605"/>
      <c r="E15" s="275"/>
      <c r="F15" s="275"/>
      <c r="I15" s="276"/>
      <c r="J15" s="277"/>
      <c r="K15" s="277"/>
      <c r="L15" s="278"/>
    </row>
    <row r="16" spans="1:16" x14ac:dyDescent="0.2">
      <c r="A16" s="603" t="s">
        <v>361</v>
      </c>
      <c r="B16" s="604">
        <v>11613330.810559999</v>
      </c>
      <c r="C16" s="604">
        <v>10531651.315000001</v>
      </c>
      <c r="D16" s="605">
        <v>0.10270749222578091</v>
      </c>
      <c r="E16" s="274">
        <v>1081679.4955599979</v>
      </c>
      <c r="F16" s="275"/>
      <c r="I16" s="276" t="s">
        <v>361</v>
      </c>
      <c r="J16" s="277">
        <v>10531651.315000001</v>
      </c>
      <c r="K16" s="277">
        <v>9129154.1640000008</v>
      </c>
      <c r="L16" s="278"/>
    </row>
    <row r="17" spans="1:12" x14ac:dyDescent="0.2">
      <c r="A17" s="603"/>
      <c r="B17" s="604"/>
      <c r="C17" s="604"/>
      <c r="D17" s="605"/>
      <c r="E17" s="275"/>
      <c r="F17" s="275"/>
      <c r="I17" s="276"/>
      <c r="J17" s="277"/>
      <c r="K17" s="277"/>
      <c r="L17" s="278"/>
    </row>
    <row r="18" spans="1:12" x14ac:dyDescent="0.2">
      <c r="A18" s="603" t="s">
        <v>362</v>
      </c>
      <c r="B18" s="604">
        <v>8085348.3944399999</v>
      </c>
      <c r="C18" s="604">
        <v>8060775.0629300009</v>
      </c>
      <c r="D18" s="605">
        <v>3.0485072859813647E-3</v>
      </c>
      <c r="E18" s="274">
        <v>24573.331509999</v>
      </c>
      <c r="F18" s="275"/>
      <c r="I18" s="276" t="s">
        <v>362</v>
      </c>
      <c r="J18" s="277">
        <v>8060775.0629300009</v>
      </c>
      <c r="K18" s="277">
        <v>6854758.6150000002</v>
      </c>
      <c r="L18" s="278"/>
    </row>
    <row r="19" spans="1:12" x14ac:dyDescent="0.2">
      <c r="A19" s="603"/>
      <c r="B19" s="604"/>
      <c r="C19" s="604"/>
      <c r="D19" s="605"/>
      <c r="E19" s="275"/>
      <c r="F19" s="275"/>
      <c r="I19" s="276"/>
      <c r="J19" s="277"/>
      <c r="K19" s="277"/>
      <c r="L19" s="278"/>
    </row>
    <row r="20" spans="1:12" x14ac:dyDescent="0.2">
      <c r="A20" s="603" t="s">
        <v>363</v>
      </c>
      <c r="B20" s="604">
        <v>78847544.569448888</v>
      </c>
      <c r="C20" s="604">
        <v>77035558.222000003</v>
      </c>
      <c r="D20" s="605">
        <v>2.352142814655965E-2</v>
      </c>
      <c r="E20" s="274">
        <v>1811986.3474488854</v>
      </c>
      <c r="F20" s="275"/>
      <c r="I20" s="276" t="s">
        <v>363</v>
      </c>
      <c r="J20" s="277">
        <v>77035558.222000003</v>
      </c>
      <c r="K20" s="277">
        <v>63664062.891000003</v>
      </c>
      <c r="L20" s="278"/>
    </row>
    <row r="21" spans="1:12" x14ac:dyDescent="0.2">
      <c r="A21" s="603"/>
      <c r="B21" s="604"/>
      <c r="C21" s="604"/>
      <c r="D21" s="605"/>
      <c r="E21" s="275"/>
      <c r="F21" s="275"/>
      <c r="I21" s="276"/>
      <c r="J21" s="277"/>
      <c r="K21" s="277"/>
      <c r="L21" s="278"/>
    </row>
    <row r="22" spans="1:12" x14ac:dyDescent="0.2">
      <c r="A22" s="603" t="s">
        <v>364</v>
      </c>
      <c r="B22" s="604">
        <v>89854862.19153887</v>
      </c>
      <c r="C22" s="604">
        <v>77813838.176719993</v>
      </c>
      <c r="D22" s="605">
        <v>0.15474142256642032</v>
      </c>
      <c r="E22" s="274">
        <v>12041024.014818877</v>
      </c>
      <c r="F22" s="275"/>
      <c r="I22" s="276" t="s">
        <v>364</v>
      </c>
      <c r="J22" s="277">
        <v>77813838.176719993</v>
      </c>
      <c r="K22" s="277">
        <v>70376579.055999994</v>
      </c>
      <c r="L22" s="278"/>
    </row>
    <row r="23" spans="1:12" ht="20.45" customHeight="1" x14ac:dyDescent="0.2">
      <c r="A23" s="690" t="s">
        <v>816</v>
      </c>
      <c r="B23" s="690"/>
      <c r="C23" s="690"/>
      <c r="D23" s="690"/>
      <c r="E23" s="281"/>
      <c r="F23" s="281"/>
      <c r="I23" s="282" t="s">
        <v>817</v>
      </c>
      <c r="J23" s="282"/>
      <c r="K23" s="282"/>
      <c r="L23" s="282"/>
    </row>
  </sheetData>
  <mergeCells count="10">
    <mergeCell ref="A23:D23"/>
    <mergeCell ref="A1:D1"/>
    <mergeCell ref="I1:L1"/>
    <mergeCell ref="B2:D2"/>
    <mergeCell ref="J2:L2"/>
    <mergeCell ref="B3:D3"/>
    <mergeCell ref="J3:L3"/>
    <mergeCell ref="B4:D4"/>
    <mergeCell ref="J4:L4"/>
    <mergeCell ref="D5:D6"/>
  </mergeCells>
  <hyperlinks>
    <hyperlink ref="P1" r:id="rId1" location="TOC!A1"/>
  </hyperlinks>
  <pageMargins left="0.7" right="0.7" top="0.75" bottom="0.75" header="0.3" footer="0.3"/>
  <pageSetup scale="93" orientation="landscape" r:id="rId2"/>
  <colBreaks count="1" manualBreakCount="1">
    <brk id="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20"/>
  <sheetViews>
    <sheetView view="pageBreakPreview" zoomScaleNormal="100" zoomScaleSheetLayoutView="100" workbookViewId="0">
      <pane ySplit="4" topLeftCell="A5" activePane="bottomLeft" state="frozen"/>
      <selection pane="bottomLeft" activeCell="A26" sqref="A26"/>
    </sheetView>
  </sheetViews>
  <sheetFormatPr defaultColWidth="9.140625" defaultRowHeight="12.75" x14ac:dyDescent="0.2"/>
  <cols>
    <col min="1" max="1" width="55.28515625" style="256" customWidth="1"/>
    <col min="2" max="2" width="21.85546875" style="256" customWidth="1"/>
    <col min="3" max="3" width="17.5703125" style="256" customWidth="1"/>
    <col min="4" max="4" width="15.85546875" style="256" customWidth="1"/>
    <col min="5" max="5" width="5.5703125" style="256" hidden="1" customWidth="1"/>
    <col min="6" max="6" width="3.7109375" style="256" hidden="1" customWidth="1"/>
    <col min="7" max="7" width="37" style="256" hidden="1" customWidth="1"/>
    <col min="8" max="8" width="25.140625" style="256" hidden="1" customWidth="1"/>
    <col min="9" max="9" width="22.7109375" style="256" hidden="1" customWidth="1"/>
    <col min="10" max="10" width="15.42578125" style="256" hidden="1" customWidth="1"/>
    <col min="11" max="16384" width="9.140625" style="256"/>
  </cols>
  <sheetData>
    <row r="1" spans="1:11" ht="15" x14ac:dyDescent="0.2">
      <c r="A1" s="691" t="s">
        <v>593</v>
      </c>
      <c r="B1" s="691"/>
      <c r="C1" s="691"/>
      <c r="D1" s="691"/>
      <c r="G1" s="701" t="s">
        <v>821</v>
      </c>
      <c r="H1" s="701"/>
      <c r="I1" s="701"/>
      <c r="J1" s="701"/>
      <c r="K1" s="116" t="s">
        <v>540</v>
      </c>
    </row>
    <row r="2" spans="1:11" x14ac:dyDescent="0.2">
      <c r="A2" s="597" t="s">
        <v>352</v>
      </c>
      <c r="B2" s="693" t="s">
        <v>365</v>
      </c>
      <c r="C2" s="693"/>
      <c r="D2" s="693"/>
      <c r="G2" s="593" t="s">
        <v>352</v>
      </c>
      <c r="H2" s="702" t="s">
        <v>365</v>
      </c>
      <c r="I2" s="702"/>
      <c r="J2" s="702"/>
    </row>
    <row r="3" spans="1:11" ht="25.5" x14ac:dyDescent="0.2">
      <c r="A3" s="598" t="s">
        <v>820</v>
      </c>
      <c r="B3" s="697">
        <v>15</v>
      </c>
      <c r="C3" s="697"/>
      <c r="D3" s="697"/>
      <c r="G3" s="291" t="s">
        <v>819</v>
      </c>
      <c r="H3" s="703">
        <v>15</v>
      </c>
      <c r="I3" s="703"/>
      <c r="J3" s="703"/>
    </row>
    <row r="4" spans="1:11" x14ac:dyDescent="0.2">
      <c r="A4" s="598" t="s">
        <v>366</v>
      </c>
      <c r="B4" s="697">
        <v>15</v>
      </c>
      <c r="C4" s="697"/>
      <c r="D4" s="697"/>
      <c r="G4" s="290" t="s">
        <v>366</v>
      </c>
      <c r="H4" s="703">
        <v>15</v>
      </c>
      <c r="I4" s="703"/>
      <c r="J4" s="703"/>
    </row>
    <row r="5" spans="1:11" ht="25.5" x14ac:dyDescent="0.2">
      <c r="A5" s="526"/>
      <c r="B5" s="612" t="s">
        <v>818</v>
      </c>
      <c r="C5" s="612" t="s">
        <v>558</v>
      </c>
      <c r="D5" s="704" t="s">
        <v>356</v>
      </c>
      <c r="G5" s="288"/>
      <c r="H5" s="289" t="s">
        <v>558</v>
      </c>
      <c r="I5" s="289" t="s">
        <v>367</v>
      </c>
      <c r="J5" s="700" t="s">
        <v>356</v>
      </c>
    </row>
    <row r="6" spans="1:11" x14ac:dyDescent="0.2">
      <c r="A6" s="526" t="s">
        <v>354</v>
      </c>
      <c r="B6" s="606" t="s">
        <v>357</v>
      </c>
      <c r="C6" s="606" t="s">
        <v>357</v>
      </c>
      <c r="D6" s="704"/>
      <c r="G6" s="288" t="s">
        <v>354</v>
      </c>
      <c r="H6" s="287" t="s">
        <v>357</v>
      </c>
      <c r="I6" s="287" t="s">
        <v>357</v>
      </c>
      <c r="J6" s="700"/>
    </row>
    <row r="7" spans="1:11" x14ac:dyDescent="0.2">
      <c r="A7" s="607"/>
      <c r="B7" s="608"/>
      <c r="C7" s="608"/>
      <c r="D7" s="608"/>
      <c r="G7" s="285"/>
      <c r="H7" s="286"/>
      <c r="I7" s="286"/>
      <c r="J7" s="286"/>
    </row>
    <row r="8" spans="1:11" x14ac:dyDescent="0.2">
      <c r="A8" s="609" t="s">
        <v>326</v>
      </c>
      <c r="B8" s="610">
        <v>23647638.692466229</v>
      </c>
      <c r="C8" s="610">
        <v>21225493.094017331</v>
      </c>
      <c r="D8" s="611">
        <v>11.411492716424149</v>
      </c>
      <c r="G8" s="285" t="s">
        <v>326</v>
      </c>
      <c r="H8" s="284">
        <v>23647638.692466229</v>
      </c>
      <c r="I8" s="284">
        <v>20098944.408915773</v>
      </c>
      <c r="J8" s="283"/>
    </row>
    <row r="9" spans="1:11" x14ac:dyDescent="0.2">
      <c r="A9" s="609"/>
      <c r="B9" s="610"/>
      <c r="C9" s="610"/>
      <c r="D9" s="611"/>
      <c r="G9" s="285"/>
      <c r="H9" s="284"/>
      <c r="I9" s="284"/>
      <c r="J9" s="283"/>
    </row>
    <row r="10" spans="1:11" x14ac:dyDescent="0.2">
      <c r="A10" s="609" t="s">
        <v>358</v>
      </c>
      <c r="B10" s="610">
        <v>9459776.3436454237</v>
      </c>
      <c r="C10" s="610">
        <v>8152726.9856706467</v>
      </c>
      <c r="D10" s="611">
        <v>16.032051119485129</v>
      </c>
      <c r="G10" s="285" t="s">
        <v>358</v>
      </c>
      <c r="H10" s="284">
        <v>9459776.3436454237</v>
      </c>
      <c r="I10" s="284">
        <v>7889090.1731400006</v>
      </c>
      <c r="J10" s="283"/>
    </row>
    <row r="11" spans="1:11" x14ac:dyDescent="0.2">
      <c r="A11" s="609"/>
      <c r="B11" s="610"/>
      <c r="C11" s="610"/>
      <c r="D11" s="611"/>
      <c r="G11" s="285"/>
      <c r="H11" s="284"/>
      <c r="I11" s="284"/>
      <c r="J11" s="283"/>
    </row>
    <row r="12" spans="1:11" x14ac:dyDescent="0.2">
      <c r="A12" s="609" t="s">
        <v>359</v>
      </c>
      <c r="B12" s="610">
        <v>14187862.34906617</v>
      </c>
      <c r="C12" s="610">
        <v>13072766.108700972</v>
      </c>
      <c r="D12" s="611">
        <v>8.5299180838477024</v>
      </c>
      <c r="G12" s="285" t="s">
        <v>359</v>
      </c>
      <c r="H12" s="284">
        <v>14187862.34906617</v>
      </c>
      <c r="I12" s="284">
        <v>12209854.236169998</v>
      </c>
      <c r="J12" s="283"/>
    </row>
    <row r="13" spans="1:11" x14ac:dyDescent="0.2">
      <c r="A13" s="609"/>
      <c r="B13" s="610"/>
      <c r="C13" s="610"/>
      <c r="D13" s="611"/>
      <c r="G13" s="285"/>
      <c r="H13" s="284"/>
      <c r="I13" s="284"/>
      <c r="J13" s="283"/>
    </row>
    <row r="14" spans="1:11" x14ac:dyDescent="0.2">
      <c r="A14" s="609" t="s">
        <v>360</v>
      </c>
      <c r="B14" s="610">
        <v>23647638.692711592</v>
      </c>
      <c r="C14" s="610">
        <v>21225493.094371617</v>
      </c>
      <c r="D14" s="611">
        <v>11.411492715720501</v>
      </c>
      <c r="G14" s="285" t="s">
        <v>360</v>
      </c>
      <c r="H14" s="284">
        <v>23647638.692711592</v>
      </c>
      <c r="I14" s="284">
        <v>20098944.409309998</v>
      </c>
      <c r="J14" s="283"/>
    </row>
    <row r="15" spans="1:11" x14ac:dyDescent="0.2">
      <c r="A15" s="609"/>
      <c r="B15" s="610"/>
      <c r="C15" s="610"/>
      <c r="D15" s="611"/>
      <c r="G15" s="285"/>
      <c r="H15" s="284"/>
      <c r="I15" s="284"/>
      <c r="J15" s="283"/>
    </row>
    <row r="16" spans="1:11" x14ac:dyDescent="0.2">
      <c r="A16" s="609" t="s">
        <v>368</v>
      </c>
      <c r="B16" s="610">
        <v>11809248.984218</v>
      </c>
      <c r="C16" s="610">
        <v>11065481.750370616</v>
      </c>
      <c r="D16" s="611">
        <v>6.7215079345503632</v>
      </c>
      <c r="G16" s="285" t="s">
        <v>368</v>
      </c>
      <c r="H16" s="284">
        <v>11809248.984218</v>
      </c>
      <c r="I16" s="284">
        <v>10292379.561608907</v>
      </c>
      <c r="J16" s="283"/>
    </row>
    <row r="17" spans="1:10" x14ac:dyDescent="0.2">
      <c r="A17" s="609"/>
      <c r="B17" s="610"/>
      <c r="C17" s="610"/>
      <c r="D17" s="611"/>
      <c r="G17" s="285"/>
      <c r="H17" s="284"/>
      <c r="I17" s="284"/>
      <c r="J17" s="283"/>
    </row>
    <row r="18" spans="1:10" x14ac:dyDescent="0.2">
      <c r="A18" s="609" t="s">
        <v>369</v>
      </c>
      <c r="B18" s="610">
        <v>6178559.4373700004</v>
      </c>
      <c r="C18" s="610">
        <v>5961006.5271750437</v>
      </c>
      <c r="D18" s="611">
        <v>3.6496002680617146</v>
      </c>
      <c r="G18" s="285" t="s">
        <v>369</v>
      </c>
      <c r="H18" s="284">
        <v>134414.98753000001</v>
      </c>
      <c r="I18" s="284">
        <v>5753993.1935450006</v>
      </c>
      <c r="J18" s="283"/>
    </row>
    <row r="19" spans="1:10" x14ac:dyDescent="0.2">
      <c r="A19" s="609"/>
      <c r="B19" s="610"/>
      <c r="C19" s="610"/>
      <c r="D19" s="611"/>
      <c r="G19" s="285"/>
      <c r="H19" s="284"/>
      <c r="I19" s="284"/>
      <c r="J19" s="283"/>
    </row>
    <row r="20" spans="1:10" x14ac:dyDescent="0.2">
      <c r="A20" s="609" t="s">
        <v>370</v>
      </c>
      <c r="B20" s="610">
        <v>1008747.7033218688</v>
      </c>
      <c r="C20" s="610">
        <v>877589.77594389231</v>
      </c>
      <c r="D20" s="611">
        <v>14.945243321335354</v>
      </c>
      <c r="G20" s="285" t="s">
        <v>370</v>
      </c>
      <c r="H20" s="284">
        <v>1008747.7033218688</v>
      </c>
      <c r="I20" s="284">
        <v>728554.15967956756</v>
      </c>
      <c r="J20" s="283"/>
    </row>
  </sheetData>
  <mergeCells count="10">
    <mergeCell ref="D5:D6"/>
    <mergeCell ref="A1:D1"/>
    <mergeCell ref="B2:D2"/>
    <mergeCell ref="B3:D3"/>
    <mergeCell ref="B4:D4"/>
    <mergeCell ref="J5:J6"/>
    <mergeCell ref="G1:J1"/>
    <mergeCell ref="H2:J2"/>
    <mergeCell ref="H3:J3"/>
    <mergeCell ref="H4:J4"/>
  </mergeCells>
  <hyperlinks>
    <hyperlink ref="K1" r:id="rId1" location="TOC!A1"/>
  </hyperlinks>
  <pageMargins left="0.7" right="0.7" top="0.75" bottom="0.75" header="0.3" footer="0.3"/>
  <pageSetup scale="88" orientation="landscape" r:id="rId2"/>
  <colBreaks count="1" manualBreakCount="1">
    <brk id="4" max="2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14"/>
  <sheetViews>
    <sheetView view="pageBreakPreview" zoomScale="110" zoomScaleNormal="100" zoomScaleSheetLayoutView="110" workbookViewId="0">
      <selection activeCell="N3" sqref="N3"/>
    </sheetView>
  </sheetViews>
  <sheetFormatPr defaultRowHeight="15" x14ac:dyDescent="0.25"/>
  <cols>
    <col min="1" max="1" width="35.42578125" customWidth="1"/>
    <col min="2" max="2" width="19.140625" customWidth="1"/>
    <col min="3" max="3" width="16.5703125" customWidth="1"/>
    <col min="4" max="4" width="16.85546875" customWidth="1"/>
    <col min="5" max="5" width="12" customWidth="1"/>
    <col min="7" max="7" width="0" hidden="1" customWidth="1"/>
    <col min="8" max="8" width="31.42578125" hidden="1" customWidth="1"/>
    <col min="9" max="10" width="9.85546875" hidden="1" customWidth="1"/>
    <col min="11" max="11" width="14.140625" hidden="1" customWidth="1"/>
  </cols>
  <sheetData>
    <row r="1" spans="1:11" ht="25.5" customHeight="1" thickBot="1" x14ac:dyDescent="0.3">
      <c r="A1" s="691" t="s">
        <v>594</v>
      </c>
      <c r="B1" s="691"/>
      <c r="C1" s="691"/>
      <c r="D1" s="691"/>
      <c r="E1" s="116" t="s">
        <v>540</v>
      </c>
      <c r="H1" s="705" t="s">
        <v>822</v>
      </c>
      <c r="I1" s="705"/>
      <c r="J1" s="705"/>
      <c r="K1" s="705"/>
    </row>
    <row r="2" spans="1:11" ht="30" customHeight="1" thickBot="1" x14ac:dyDescent="0.3">
      <c r="A2" s="23" t="s">
        <v>565</v>
      </c>
      <c r="B2" s="23">
        <v>2021</v>
      </c>
      <c r="C2" s="23">
        <v>2020</v>
      </c>
      <c r="D2" s="23" t="s">
        <v>356</v>
      </c>
      <c r="H2" s="292" t="s">
        <v>565</v>
      </c>
      <c r="I2" s="293">
        <v>2020</v>
      </c>
      <c r="J2" s="293">
        <v>2019</v>
      </c>
      <c r="K2" s="294" t="s">
        <v>356</v>
      </c>
    </row>
    <row r="3" spans="1:11" ht="20.100000000000001" customHeight="1" thickBot="1" x14ac:dyDescent="0.3">
      <c r="A3" s="24"/>
      <c r="B3" s="25">
        <f>SUM(B4:B7)</f>
        <v>553116</v>
      </c>
      <c r="C3" s="25">
        <f>SUM(C4:C7)</f>
        <v>525065</v>
      </c>
      <c r="D3" s="26">
        <f>(B3-C3)/C3*100</f>
        <v>5.3423861807585729</v>
      </c>
      <c r="H3" s="295"/>
      <c r="I3" s="296">
        <v>525065</v>
      </c>
      <c r="J3" s="296">
        <v>501328</v>
      </c>
      <c r="K3" s="297">
        <v>4.7348243066415598</v>
      </c>
    </row>
    <row r="4" spans="1:11" ht="20.100000000000001" customHeight="1" thickBot="1" x14ac:dyDescent="0.3">
      <c r="A4" s="36" t="s">
        <v>381</v>
      </c>
      <c r="B4" s="27">
        <v>467490</v>
      </c>
      <c r="C4" s="27">
        <v>439194</v>
      </c>
      <c r="D4" s="26">
        <f t="shared" ref="D4:D13" si="0">(B4-C4)/C4*100</f>
        <v>6.4427109659968034</v>
      </c>
      <c r="H4" s="298" t="s">
        <v>381</v>
      </c>
      <c r="I4" s="299">
        <v>439194</v>
      </c>
      <c r="J4" s="299">
        <v>415412</v>
      </c>
      <c r="K4" s="297">
        <v>5.7249188757185641</v>
      </c>
    </row>
    <row r="5" spans="1:11" ht="20.100000000000001" customHeight="1" thickBot="1" x14ac:dyDescent="0.3">
      <c r="A5" s="36" t="s">
        <v>382</v>
      </c>
      <c r="B5" s="37">
        <v>39362</v>
      </c>
      <c r="C5" s="37">
        <v>39913</v>
      </c>
      <c r="D5" s="26">
        <f t="shared" si="0"/>
        <v>-1.3805025931400796</v>
      </c>
      <c r="H5" s="298" t="s">
        <v>382</v>
      </c>
      <c r="I5" s="300">
        <v>39913</v>
      </c>
      <c r="J5" s="300">
        <v>40734</v>
      </c>
      <c r="K5" s="297">
        <v>-2.0155152943487011</v>
      </c>
    </row>
    <row r="6" spans="1:11" ht="20.100000000000001" customHeight="1" thickBot="1" x14ac:dyDescent="0.3">
      <c r="A6" s="36" t="s">
        <v>383</v>
      </c>
      <c r="B6" s="37">
        <v>139</v>
      </c>
      <c r="C6" s="37">
        <v>134</v>
      </c>
      <c r="D6" s="26">
        <f t="shared" si="0"/>
        <v>3.7313432835820892</v>
      </c>
      <c r="H6" s="298" t="s">
        <v>383</v>
      </c>
      <c r="I6" s="300">
        <v>134</v>
      </c>
      <c r="J6" s="300">
        <v>131</v>
      </c>
      <c r="K6" s="297">
        <v>2.2900763358778624</v>
      </c>
    </row>
    <row r="7" spans="1:11" ht="20.100000000000001" customHeight="1" thickBot="1" x14ac:dyDescent="0.3">
      <c r="A7" s="36" t="s">
        <v>384</v>
      </c>
      <c r="B7" s="37">
        <v>46125</v>
      </c>
      <c r="C7" s="37">
        <v>45824</v>
      </c>
      <c r="D7" s="26">
        <f t="shared" si="0"/>
        <v>0.65686103351955305</v>
      </c>
      <c r="H7" s="298" t="s">
        <v>384</v>
      </c>
      <c r="I7" s="300">
        <v>45824</v>
      </c>
      <c r="J7" s="300">
        <v>45051</v>
      </c>
      <c r="K7" s="297">
        <v>1.7158331668553417</v>
      </c>
    </row>
    <row r="8" spans="1:11" ht="20.100000000000001" customHeight="1" thickBot="1" x14ac:dyDescent="0.3">
      <c r="A8" s="94" t="s">
        <v>385</v>
      </c>
      <c r="B8" s="95"/>
      <c r="C8" s="95"/>
      <c r="D8" s="26"/>
      <c r="H8" s="292" t="s">
        <v>385</v>
      </c>
      <c r="I8" s="292"/>
      <c r="J8" s="292"/>
      <c r="K8" s="292"/>
    </row>
    <row r="9" spans="1:11" ht="20.100000000000001" customHeight="1" thickBot="1" x14ac:dyDescent="0.3">
      <c r="A9" s="92"/>
      <c r="B9" s="93">
        <f>SUM(B10:B13)</f>
        <v>11613330.810559999</v>
      </c>
      <c r="C9" s="93">
        <f>SUM(C10:C13)</f>
        <v>10531651.315000001</v>
      </c>
      <c r="D9" s="26">
        <f t="shared" si="0"/>
        <v>10.27074922257809</v>
      </c>
      <c r="H9" s="295"/>
      <c r="I9" s="296">
        <v>10531651.315000001</v>
      </c>
      <c r="J9" s="296">
        <v>10730421.578000002</v>
      </c>
      <c r="K9" s="297">
        <v>-1.8523993820292028</v>
      </c>
    </row>
    <row r="10" spans="1:11" ht="20.100000000000001" customHeight="1" thickBot="1" x14ac:dyDescent="0.3">
      <c r="A10" s="36" t="s">
        <v>381</v>
      </c>
      <c r="B10" s="27">
        <v>6362813.9935599994</v>
      </c>
      <c r="C10" s="27">
        <v>5899107.9800000004</v>
      </c>
      <c r="D10" s="26">
        <f t="shared" si="0"/>
        <v>7.8606124033009968</v>
      </c>
      <c r="H10" s="298" t="s">
        <v>381</v>
      </c>
      <c r="I10" s="299">
        <v>5899107.9800000004</v>
      </c>
      <c r="J10" s="299">
        <v>6140639.2880000006</v>
      </c>
      <c r="K10" s="297">
        <v>-3.9333251258056987</v>
      </c>
    </row>
    <row r="11" spans="1:11" ht="20.100000000000001" customHeight="1" thickBot="1" x14ac:dyDescent="0.3">
      <c r="A11" s="36" t="s">
        <v>382</v>
      </c>
      <c r="B11" s="27">
        <v>2263797.699</v>
      </c>
      <c r="C11" s="27">
        <v>2095470.5929999999</v>
      </c>
      <c r="D11" s="26">
        <f t="shared" si="0"/>
        <v>8.0329023257259404</v>
      </c>
      <c r="H11" s="298" t="s">
        <v>382</v>
      </c>
      <c r="I11" s="300">
        <v>2095470.5929999999</v>
      </c>
      <c r="J11" s="300">
        <v>1613951.18</v>
      </c>
      <c r="K11" s="297">
        <v>29.834818981327548</v>
      </c>
    </row>
    <row r="12" spans="1:11" ht="20.100000000000001" customHeight="1" thickBot="1" x14ac:dyDescent="0.3">
      <c r="A12" s="36" t="s">
        <v>383</v>
      </c>
      <c r="B12" s="27">
        <v>2872.01</v>
      </c>
      <c r="C12" s="27">
        <v>7903.2370000000001</v>
      </c>
      <c r="D12" s="26">
        <f t="shared" si="0"/>
        <v>-63.660333101487396</v>
      </c>
      <c r="H12" s="298" t="s">
        <v>383</v>
      </c>
      <c r="I12" s="300">
        <v>7903.2370000000001</v>
      </c>
      <c r="J12" s="300">
        <v>9750.9779999999992</v>
      </c>
      <c r="K12" s="297">
        <v>-18.949288984140868</v>
      </c>
    </row>
    <row r="13" spans="1:11" ht="20.100000000000001" customHeight="1" thickBot="1" x14ac:dyDescent="0.3">
      <c r="A13" s="36" t="s">
        <v>384</v>
      </c>
      <c r="B13" s="37">
        <v>2983847.108</v>
      </c>
      <c r="C13" s="37">
        <v>2529169.5049999999</v>
      </c>
      <c r="D13" s="26">
        <f t="shared" si="0"/>
        <v>17.977347983246386</v>
      </c>
      <c r="H13" s="298" t="s">
        <v>384</v>
      </c>
      <c r="I13" s="300">
        <v>2529169.5049999999</v>
      </c>
      <c r="J13" s="300">
        <v>2966080.1320000002</v>
      </c>
      <c r="K13" s="297">
        <v>-14.730236795908667</v>
      </c>
    </row>
    <row r="14" spans="1:11" ht="20.100000000000001" customHeight="1" thickBot="1" x14ac:dyDescent="0.3">
      <c r="A14" s="22"/>
      <c r="B14" s="99"/>
      <c r="C14" s="99"/>
      <c r="D14" s="22"/>
      <c r="H14" s="301"/>
      <c r="I14" s="302"/>
      <c r="J14" s="302"/>
      <c r="K14" s="303"/>
    </row>
  </sheetData>
  <mergeCells count="2">
    <mergeCell ref="A1:D1"/>
    <mergeCell ref="H1:K1"/>
  </mergeCells>
  <hyperlinks>
    <hyperlink ref="E1" r:id="rId1" location="TOC!A1"/>
  </hyperlinks>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1"/>
  <sheetViews>
    <sheetView view="pageBreakPreview" zoomScale="90" zoomScaleNormal="90" zoomScaleSheetLayoutView="90" workbookViewId="0">
      <selection activeCell="E6" sqref="E6"/>
    </sheetView>
  </sheetViews>
  <sheetFormatPr defaultRowHeight="15" x14ac:dyDescent="0.25"/>
  <cols>
    <col min="1" max="1" width="41.28515625" customWidth="1"/>
    <col min="2" max="2" width="25.140625" customWidth="1"/>
    <col min="3" max="3" width="18" customWidth="1"/>
    <col min="4" max="4" width="18.28515625" customWidth="1"/>
    <col min="6" max="6" width="0" hidden="1" customWidth="1"/>
    <col min="7" max="7" width="20.5703125" hidden="1" customWidth="1"/>
    <col min="8" max="9" width="10" hidden="1" customWidth="1"/>
    <col min="10" max="10" width="14.7109375" hidden="1" customWidth="1"/>
  </cols>
  <sheetData>
    <row r="1" spans="1:10" ht="24" customHeight="1" thickBot="1" x14ac:dyDescent="0.3">
      <c r="A1" s="691" t="s">
        <v>595</v>
      </c>
      <c r="B1" s="691"/>
      <c r="C1" s="691"/>
      <c r="D1" s="691"/>
      <c r="E1" s="116" t="s">
        <v>540</v>
      </c>
      <c r="G1" s="706" t="s">
        <v>823</v>
      </c>
      <c r="H1" s="707"/>
      <c r="I1" s="707"/>
      <c r="J1" s="708"/>
    </row>
    <row r="2" spans="1:10" ht="27" customHeight="1" thickBot="1" x14ac:dyDescent="0.3">
      <c r="A2" s="38" t="s">
        <v>181</v>
      </c>
      <c r="B2" s="24">
        <v>2021</v>
      </c>
      <c r="C2" s="24">
        <v>2020</v>
      </c>
      <c r="D2" s="24" t="s">
        <v>356</v>
      </c>
      <c r="G2" s="313" t="s">
        <v>181</v>
      </c>
      <c r="H2" s="312">
        <v>2020</v>
      </c>
      <c r="I2" s="312">
        <v>2019</v>
      </c>
      <c r="J2" s="312" t="s">
        <v>356</v>
      </c>
    </row>
    <row r="3" spans="1:10" ht="15.75" thickBot="1" x14ac:dyDescent="0.3">
      <c r="A3" s="38" t="s">
        <v>380</v>
      </c>
      <c r="B3" s="39">
        <f>SUM(B4:B11)</f>
        <v>575758</v>
      </c>
      <c r="C3" s="39">
        <f>SUM(C4:C11)</f>
        <v>564783</v>
      </c>
      <c r="D3" s="77">
        <f t="shared" ref="D3:D20" si="0">(B3-C3)/C3*100</f>
        <v>1.9432242117769127</v>
      </c>
      <c r="G3" s="309" t="s">
        <v>380</v>
      </c>
      <c r="H3" s="311">
        <v>564783</v>
      </c>
      <c r="I3" s="311">
        <v>563019</v>
      </c>
      <c r="J3" s="307">
        <v>0.31331091845923492</v>
      </c>
    </row>
    <row r="4" spans="1:10" ht="20.100000000000001" customHeight="1" thickBot="1" x14ac:dyDescent="0.3">
      <c r="A4" s="36" t="s">
        <v>386</v>
      </c>
      <c r="B4" s="41">
        <v>32518</v>
      </c>
      <c r="C4" s="41">
        <v>36715</v>
      </c>
      <c r="D4" s="40">
        <f t="shared" si="0"/>
        <v>-11.431295110990058</v>
      </c>
      <c r="G4" s="298" t="s">
        <v>386</v>
      </c>
      <c r="H4" s="305">
        <v>36715</v>
      </c>
      <c r="I4" s="305">
        <v>36082</v>
      </c>
      <c r="J4" s="310">
        <v>1.7543373427193614</v>
      </c>
    </row>
    <row r="5" spans="1:10" ht="20.100000000000001" customHeight="1" thickBot="1" x14ac:dyDescent="0.3">
      <c r="A5" s="36" t="s">
        <v>387</v>
      </c>
      <c r="B5" s="41">
        <v>5833</v>
      </c>
      <c r="C5" s="41">
        <v>5888</v>
      </c>
      <c r="D5" s="40">
        <f t="shared" si="0"/>
        <v>-0.93410326086956519</v>
      </c>
      <c r="G5" s="298" t="s">
        <v>387</v>
      </c>
      <c r="H5" s="305">
        <v>5888</v>
      </c>
      <c r="I5" s="305">
        <v>5989</v>
      </c>
      <c r="J5" s="310">
        <v>-1.6864251127066288</v>
      </c>
    </row>
    <row r="6" spans="1:10" ht="20.100000000000001" customHeight="1" thickBot="1" x14ac:dyDescent="0.3">
      <c r="A6" s="36" t="s">
        <v>388</v>
      </c>
      <c r="B6" s="41">
        <v>880</v>
      </c>
      <c r="C6" s="41">
        <v>566</v>
      </c>
      <c r="D6" s="40">
        <f t="shared" si="0"/>
        <v>55.477031802120138</v>
      </c>
      <c r="G6" s="298" t="s">
        <v>388</v>
      </c>
      <c r="H6" s="305">
        <v>566</v>
      </c>
      <c r="I6" s="305">
        <v>628</v>
      </c>
      <c r="J6" s="310">
        <v>-9.8726114649681538</v>
      </c>
    </row>
    <row r="7" spans="1:10" ht="20.100000000000001" customHeight="1" thickBot="1" x14ac:dyDescent="0.3">
      <c r="A7" s="36" t="s">
        <v>389</v>
      </c>
      <c r="B7" s="41">
        <v>24080</v>
      </c>
      <c r="C7" s="41">
        <v>27023</v>
      </c>
      <c r="D7" s="40">
        <f t="shared" si="0"/>
        <v>-10.890722717684936</v>
      </c>
      <c r="G7" s="298" t="s">
        <v>389</v>
      </c>
      <c r="H7" s="305">
        <v>27023</v>
      </c>
      <c r="I7" s="305">
        <v>24458</v>
      </c>
      <c r="J7" s="310">
        <v>10.487366096982582</v>
      </c>
    </row>
    <row r="8" spans="1:10" ht="20.100000000000001" customHeight="1" thickBot="1" x14ac:dyDescent="0.3">
      <c r="A8" s="36" t="s">
        <v>390</v>
      </c>
      <c r="B8" s="41">
        <v>23808</v>
      </c>
      <c r="C8" s="41">
        <v>27586</v>
      </c>
      <c r="D8" s="40">
        <f t="shared" si="0"/>
        <v>-13.695352715145365</v>
      </c>
      <c r="G8" s="298" t="s">
        <v>390</v>
      </c>
      <c r="H8" s="305">
        <v>27586</v>
      </c>
      <c r="I8" s="305">
        <v>36185</v>
      </c>
      <c r="J8" s="310">
        <v>-23.763990603841371</v>
      </c>
    </row>
    <row r="9" spans="1:10" ht="20.100000000000001" customHeight="1" thickBot="1" x14ac:dyDescent="0.3">
      <c r="A9" s="36" t="s">
        <v>391</v>
      </c>
      <c r="B9" s="41">
        <v>438733</v>
      </c>
      <c r="C9" s="41">
        <v>419682</v>
      </c>
      <c r="D9" s="40">
        <f t="shared" si="0"/>
        <v>4.5393893471723832</v>
      </c>
      <c r="G9" s="298" t="s">
        <v>391</v>
      </c>
      <c r="H9" s="305">
        <v>419682</v>
      </c>
      <c r="I9" s="305">
        <v>411112</v>
      </c>
      <c r="J9" s="310">
        <v>2.0845900873727841</v>
      </c>
    </row>
    <row r="10" spans="1:10" ht="20.100000000000001" customHeight="1" thickBot="1" x14ac:dyDescent="0.3">
      <c r="A10" s="36" t="s">
        <v>392</v>
      </c>
      <c r="B10" s="41">
        <v>43164</v>
      </c>
      <c r="C10" s="41">
        <v>40872</v>
      </c>
      <c r="D10" s="40">
        <f t="shared" si="0"/>
        <v>5.607751027598356</v>
      </c>
      <c r="G10" s="298" t="s">
        <v>392</v>
      </c>
      <c r="H10" s="305">
        <v>40872</v>
      </c>
      <c r="I10" s="305">
        <v>42066</v>
      </c>
      <c r="J10" s="310">
        <v>-2.8383968050206816</v>
      </c>
    </row>
    <row r="11" spans="1:10" ht="20.100000000000001" customHeight="1" thickBot="1" x14ac:dyDescent="0.3">
      <c r="A11" s="36" t="s">
        <v>393</v>
      </c>
      <c r="B11" s="41">
        <v>6742</v>
      </c>
      <c r="C11" s="41">
        <v>6451</v>
      </c>
      <c r="D11" s="40">
        <f t="shared" si="0"/>
        <v>4.5109285382111297</v>
      </c>
      <c r="G11" s="298" t="s">
        <v>393</v>
      </c>
      <c r="H11" s="305">
        <v>6451</v>
      </c>
      <c r="I11" s="305">
        <v>6499</v>
      </c>
      <c r="J11" s="310">
        <v>-0.73857516541006307</v>
      </c>
    </row>
    <row r="12" spans="1:10" ht="27" customHeight="1" thickBot="1" x14ac:dyDescent="0.3">
      <c r="A12" s="38" t="s">
        <v>385</v>
      </c>
      <c r="B12" s="39">
        <f>SUM(B13:B20)</f>
        <v>12407122.182078</v>
      </c>
      <c r="C12" s="39">
        <f>SUM(C13:C20)</f>
        <v>11842764.787460618</v>
      </c>
      <c r="D12" s="77">
        <f t="shared" si="0"/>
        <v>4.7654192643844162</v>
      </c>
      <c r="G12" s="309" t="s">
        <v>385</v>
      </c>
      <c r="H12" s="308">
        <v>11842764.787460618</v>
      </c>
      <c r="I12" s="308">
        <v>11045188.293572014</v>
      </c>
      <c r="J12" s="307">
        <v>7.2210312100588672</v>
      </c>
    </row>
    <row r="13" spans="1:10" ht="20.100000000000001" customHeight="1" thickBot="1" x14ac:dyDescent="0.3">
      <c r="A13" s="36" t="s">
        <v>386</v>
      </c>
      <c r="B13" s="41">
        <v>4063238.5950099998</v>
      </c>
      <c r="C13" s="41">
        <v>3948967.5575999999</v>
      </c>
      <c r="D13" s="42">
        <f t="shared" si="0"/>
        <v>2.8936940033877749</v>
      </c>
      <c r="G13" s="298" t="s">
        <v>386</v>
      </c>
      <c r="H13" s="306">
        <v>3948967.5575999999</v>
      </c>
      <c r="I13" s="306">
        <v>3809833.1838920084</v>
      </c>
      <c r="J13" s="304">
        <v>3.6519807296616635</v>
      </c>
    </row>
    <row r="14" spans="1:10" ht="20.100000000000001" customHeight="1" thickBot="1" x14ac:dyDescent="0.3">
      <c r="A14" s="36" t="s">
        <v>387</v>
      </c>
      <c r="B14" s="41">
        <v>341252.13058</v>
      </c>
      <c r="C14" s="41">
        <v>330452.13891999994</v>
      </c>
      <c r="D14" s="42">
        <f t="shared" si="0"/>
        <v>3.2682468617988452</v>
      </c>
      <c r="G14" s="298" t="s">
        <v>387</v>
      </c>
      <c r="H14" s="306">
        <v>330452.13891999994</v>
      </c>
      <c r="I14" s="306">
        <v>311102.79140997562</v>
      </c>
      <c r="J14" s="304">
        <v>6.2195994521069675</v>
      </c>
    </row>
    <row r="15" spans="1:10" ht="20.100000000000001" customHeight="1" thickBot="1" x14ac:dyDescent="0.3">
      <c r="A15" s="36" t="s">
        <v>388</v>
      </c>
      <c r="B15" s="41">
        <v>219535.08149999997</v>
      </c>
      <c r="C15" s="41">
        <v>164163.36433161804</v>
      </c>
      <c r="D15" s="42">
        <f t="shared" si="0"/>
        <v>33.729643269571611</v>
      </c>
      <c r="G15" s="298" t="s">
        <v>388</v>
      </c>
      <c r="H15" s="306">
        <v>164163.36433161804</v>
      </c>
      <c r="I15" s="306">
        <v>77259.460000000006</v>
      </c>
      <c r="J15" s="304">
        <v>112.48318889572619</v>
      </c>
    </row>
    <row r="16" spans="1:10" ht="20.100000000000001" customHeight="1" thickBot="1" x14ac:dyDescent="0.3">
      <c r="A16" s="36" t="s">
        <v>389</v>
      </c>
      <c r="B16" s="41">
        <v>816652.75074000005</v>
      </c>
      <c r="C16" s="41">
        <v>752533.14769999986</v>
      </c>
      <c r="D16" s="42">
        <f t="shared" si="0"/>
        <v>8.5205021514297083</v>
      </c>
      <c r="G16" s="298" t="s">
        <v>389</v>
      </c>
      <c r="H16" s="306">
        <v>752533.14769999986</v>
      </c>
      <c r="I16" s="306">
        <v>617534.81902153848</v>
      </c>
      <c r="J16" s="304">
        <v>21.860844849584566</v>
      </c>
    </row>
    <row r="17" spans="1:10" ht="20.100000000000001" customHeight="1" thickBot="1" x14ac:dyDescent="0.3">
      <c r="A17" s="36" t="s">
        <v>390</v>
      </c>
      <c r="B17" s="41">
        <v>756690.85958999989</v>
      </c>
      <c r="C17" s="41">
        <v>643915.97375</v>
      </c>
      <c r="D17" s="42">
        <f t="shared" si="0"/>
        <v>17.51391337339065</v>
      </c>
      <c r="G17" s="298" t="s">
        <v>390</v>
      </c>
      <c r="H17" s="306">
        <v>643915.97375</v>
      </c>
      <c r="I17" s="306">
        <v>485039.20958000008</v>
      </c>
      <c r="J17" s="304">
        <v>32.755447607539352</v>
      </c>
    </row>
    <row r="18" spans="1:10" ht="20.100000000000001" customHeight="1" thickBot="1" x14ac:dyDescent="0.3">
      <c r="A18" s="36" t="s">
        <v>391</v>
      </c>
      <c r="B18" s="41">
        <v>4063238.5950099998</v>
      </c>
      <c r="C18" s="41">
        <v>3948967.5575999999</v>
      </c>
      <c r="D18" s="42">
        <f t="shared" si="0"/>
        <v>2.8936940033877749</v>
      </c>
      <c r="G18" s="298" t="s">
        <v>391</v>
      </c>
      <c r="H18" s="305">
        <v>3948967.5575999999</v>
      </c>
      <c r="I18" s="305">
        <v>3809833.1838920084</v>
      </c>
      <c r="J18" s="304">
        <v>3.6519807296616635</v>
      </c>
    </row>
    <row r="19" spans="1:10" ht="20.100000000000001" customHeight="1" thickBot="1" x14ac:dyDescent="0.3">
      <c r="A19" s="36" t="s">
        <v>392</v>
      </c>
      <c r="B19" s="41">
        <v>1599121.01352</v>
      </c>
      <c r="C19" s="41">
        <v>1481864.1011200002</v>
      </c>
      <c r="D19" s="42">
        <f t="shared" si="0"/>
        <v>7.9127979624701377</v>
      </c>
      <c r="G19" s="298" t="s">
        <v>392</v>
      </c>
      <c r="H19" s="305">
        <v>1481864.1011200002</v>
      </c>
      <c r="I19" s="305">
        <v>1430515.3242314833</v>
      </c>
      <c r="J19" s="304">
        <v>3.5895300119279114</v>
      </c>
    </row>
    <row r="20" spans="1:10" ht="20.100000000000001" customHeight="1" thickBot="1" x14ac:dyDescent="0.3">
      <c r="A20" s="36" t="s">
        <v>393</v>
      </c>
      <c r="B20" s="41">
        <v>547393.15612800012</v>
      </c>
      <c r="C20" s="41">
        <v>571900.94643900008</v>
      </c>
      <c r="D20" s="42">
        <f t="shared" si="0"/>
        <v>-4.2853208171100663</v>
      </c>
      <c r="G20" s="298" t="s">
        <v>393</v>
      </c>
      <c r="H20" s="305">
        <v>571900.94643900008</v>
      </c>
      <c r="I20" s="305">
        <v>504070.32154500001</v>
      </c>
      <c r="J20" s="304">
        <v>13.45657976571521</v>
      </c>
    </row>
    <row r="21" spans="1:10" ht="15.75" thickBot="1" x14ac:dyDescent="0.3">
      <c r="A21" s="691"/>
      <c r="B21" s="691"/>
      <c r="C21" s="691"/>
      <c r="D21" s="691"/>
      <c r="G21" s="301"/>
      <c r="H21" s="302"/>
      <c r="I21" s="302"/>
      <c r="J21" s="303"/>
    </row>
  </sheetData>
  <mergeCells count="3">
    <mergeCell ref="A1:D1"/>
    <mergeCell ref="G1:J1"/>
    <mergeCell ref="A21:D21"/>
  </mergeCells>
  <hyperlinks>
    <hyperlink ref="E1" r:id="rId1" location="TOC!A1"/>
  </hyperlinks>
  <pageMargins left="0.7" right="0.7" top="0.75" bottom="0.75" header="0.3" footer="0.3"/>
  <pageSetup scale="92" orientation="landscape" r:id="rId2"/>
  <colBreaks count="1" manualBreakCount="1">
    <brk id="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18"/>
  <sheetViews>
    <sheetView view="pageBreakPreview" zoomScale="110" zoomScaleNormal="100" zoomScaleSheetLayoutView="110" workbookViewId="0">
      <selection activeCell="Q11" sqref="Q11"/>
    </sheetView>
  </sheetViews>
  <sheetFormatPr defaultRowHeight="15" x14ac:dyDescent="0.25"/>
  <cols>
    <col min="1" max="1" width="29.140625" customWidth="1"/>
    <col min="2" max="2" width="21.85546875" customWidth="1"/>
    <col min="3" max="3" width="21.140625" customWidth="1"/>
    <col min="4" max="4" width="17" customWidth="1"/>
    <col min="6" max="6" width="0" hidden="1" customWidth="1"/>
    <col min="7" max="7" width="27.28515625" hidden="1" customWidth="1"/>
    <col min="8" max="9" width="8.85546875" hidden="1" customWidth="1"/>
    <col min="10" max="10" width="21.5703125" hidden="1" customWidth="1"/>
    <col min="11" max="12" width="0" hidden="1" customWidth="1"/>
  </cols>
  <sheetData>
    <row r="1" spans="1:12" ht="16.5" customHeight="1" thickBot="1" x14ac:dyDescent="0.3">
      <c r="A1" s="691" t="s">
        <v>596</v>
      </c>
      <c r="B1" s="691"/>
      <c r="C1" s="691"/>
      <c r="D1" s="691"/>
      <c r="E1" s="116" t="s">
        <v>540</v>
      </c>
      <c r="G1" s="709" t="s">
        <v>824</v>
      </c>
      <c r="H1" s="710"/>
      <c r="I1" s="710"/>
      <c r="J1" s="711"/>
    </row>
    <row r="2" spans="1:12" ht="27" customHeight="1" thickBot="1" x14ac:dyDescent="0.3">
      <c r="A2" s="38" t="s">
        <v>394</v>
      </c>
      <c r="B2" s="24">
        <v>2021</v>
      </c>
      <c r="C2" s="24">
        <v>2020</v>
      </c>
      <c r="D2" s="24" t="s">
        <v>356</v>
      </c>
      <c r="G2" s="314" t="s">
        <v>394</v>
      </c>
      <c r="H2" s="315">
        <v>2020</v>
      </c>
      <c r="I2" s="315">
        <v>2019</v>
      </c>
      <c r="J2" s="315" t="s">
        <v>356</v>
      </c>
    </row>
    <row r="3" spans="1:12" ht="15" customHeight="1" thickBot="1" x14ac:dyDescent="0.3">
      <c r="A3" s="38" t="s">
        <v>825</v>
      </c>
      <c r="B3" s="39">
        <f>SUM(B4:B7)</f>
        <v>8085348.3944399999</v>
      </c>
      <c r="C3" s="39">
        <f>SUM(C4:C7)</f>
        <v>8060775.06293</v>
      </c>
      <c r="D3" s="100">
        <f>(B3-C3)/C3*100</f>
        <v>0.30485072859814805</v>
      </c>
      <c r="G3" s="316" t="s">
        <v>825</v>
      </c>
      <c r="H3" s="308">
        <v>8060775.06293</v>
      </c>
      <c r="I3" s="308">
        <v>7696387.1509999996</v>
      </c>
      <c r="J3" s="317">
        <v>4.7345319924902052</v>
      </c>
    </row>
    <row r="4" spans="1:12" ht="15" customHeight="1" thickBot="1" x14ac:dyDescent="0.3">
      <c r="A4" s="36" t="s">
        <v>381</v>
      </c>
      <c r="B4" s="101">
        <v>4867211.8984399997</v>
      </c>
      <c r="C4" s="101">
        <v>4546306.2929299995</v>
      </c>
      <c r="D4" s="26">
        <f>(B4-C4)/C4*100</f>
        <v>7.0586006492576887</v>
      </c>
      <c r="G4" s="318" t="s">
        <v>381</v>
      </c>
      <c r="H4" s="319">
        <v>4546306.2929299995</v>
      </c>
      <c r="I4" s="319">
        <v>4331999.2469999995</v>
      </c>
      <c r="J4" s="320">
        <v>4.947070248879017</v>
      </c>
    </row>
    <row r="5" spans="1:12" ht="15" customHeight="1" thickBot="1" x14ac:dyDescent="0.3">
      <c r="A5" s="36" t="s">
        <v>382</v>
      </c>
      <c r="B5" s="101">
        <v>1859342.16</v>
      </c>
      <c r="C5" s="101">
        <v>1986709.32</v>
      </c>
      <c r="D5" s="26">
        <f t="shared" ref="D5:D7" si="0">(B5-C5)/C5*100</f>
        <v>-6.4109610156759187</v>
      </c>
      <c r="G5" s="318" t="s">
        <v>382</v>
      </c>
      <c r="H5" s="319">
        <v>1986709.32</v>
      </c>
      <c r="I5" s="319">
        <v>1786097.8959999999</v>
      </c>
      <c r="J5" s="320">
        <v>11.23182690317665</v>
      </c>
    </row>
    <row r="6" spans="1:12" ht="15" customHeight="1" thickBot="1" x14ac:dyDescent="0.3">
      <c r="A6" s="36" t="s">
        <v>383</v>
      </c>
      <c r="B6" s="101">
        <v>2463.4319999999998</v>
      </c>
      <c r="C6" s="101">
        <v>2883.78</v>
      </c>
      <c r="D6" s="26">
        <f>(B6-C6)/C6*100</f>
        <v>-14.576285292220639</v>
      </c>
      <c r="G6" s="318" t="s">
        <v>383</v>
      </c>
      <c r="H6" s="319">
        <v>2883.78</v>
      </c>
      <c r="I6" s="319">
        <v>3322.355</v>
      </c>
      <c r="J6" s="320">
        <v>-13.200726593034151</v>
      </c>
      <c r="L6" t="s">
        <v>826</v>
      </c>
    </row>
    <row r="7" spans="1:12" ht="15" customHeight="1" thickBot="1" x14ac:dyDescent="0.3">
      <c r="A7" s="36" t="s">
        <v>384</v>
      </c>
      <c r="B7" s="101">
        <v>1356330.9040000001</v>
      </c>
      <c r="C7" s="101">
        <v>1524875.6700000002</v>
      </c>
      <c r="D7" s="26">
        <f t="shared" si="0"/>
        <v>-11.053016932193563</v>
      </c>
      <c r="G7" s="318" t="s">
        <v>384</v>
      </c>
      <c r="H7" s="319">
        <v>1524875.6700000002</v>
      </c>
      <c r="I7" s="319">
        <v>1574967.6529999999</v>
      </c>
      <c r="J7" s="320">
        <v>-3.1805086856599574</v>
      </c>
      <c r="L7" t="s">
        <v>827</v>
      </c>
    </row>
    <row r="8" spans="1:12" ht="25.5" customHeight="1" thickBot="1" x14ac:dyDescent="0.3">
      <c r="A8" s="102"/>
      <c r="B8" s="24">
        <v>2021</v>
      </c>
      <c r="C8" s="24">
        <v>2020</v>
      </c>
      <c r="D8" s="24" t="s">
        <v>356</v>
      </c>
      <c r="G8" s="321"/>
      <c r="H8" s="315">
        <v>2020</v>
      </c>
      <c r="I8" s="315">
        <v>2019</v>
      </c>
      <c r="J8" s="315" t="s">
        <v>356</v>
      </c>
    </row>
    <row r="9" spans="1:12" ht="15" customHeight="1" thickBot="1" x14ac:dyDescent="0.3">
      <c r="A9" s="38" t="s">
        <v>306</v>
      </c>
      <c r="B9" s="39">
        <f>SUM(B10:B17)</f>
        <v>6178559.4373700004</v>
      </c>
      <c r="C9" s="39">
        <f>SUM(C10:C17)</f>
        <v>5961006.5271750437</v>
      </c>
      <c r="D9" s="100">
        <f t="shared" ref="D9" si="1">(B9-C9)/C9*100</f>
        <v>3.6496002680617146</v>
      </c>
      <c r="G9" s="316" t="s">
        <v>306</v>
      </c>
      <c r="H9" s="308">
        <v>5961006.5271750437</v>
      </c>
      <c r="I9" s="308">
        <v>5753993.1935450016</v>
      </c>
      <c r="J9" s="317">
        <v>3.5977333769229305</v>
      </c>
    </row>
    <row r="10" spans="1:12" ht="15" customHeight="1" thickBot="1" x14ac:dyDescent="0.3">
      <c r="A10" s="36" t="s">
        <v>386</v>
      </c>
      <c r="B10" s="101">
        <v>2584909.4918450001</v>
      </c>
      <c r="C10" s="101">
        <v>2091011.36974</v>
      </c>
      <c r="D10" s="26">
        <v>23.620059137526937</v>
      </c>
      <c r="G10" s="318" t="s">
        <v>386</v>
      </c>
      <c r="H10" s="319">
        <v>2091011.36974</v>
      </c>
      <c r="I10" s="319">
        <v>1947463.8612000002</v>
      </c>
      <c r="J10" s="320">
        <v>7.3709972955055436</v>
      </c>
    </row>
    <row r="11" spans="1:12" ht="15" customHeight="1" thickBot="1" x14ac:dyDescent="0.3">
      <c r="A11" s="36" t="s">
        <v>387</v>
      </c>
      <c r="B11" s="101">
        <v>108537.61594000002</v>
      </c>
      <c r="C11" s="101">
        <v>112008.78147238401</v>
      </c>
      <c r="D11" s="26">
        <v>-3.0990119584863245</v>
      </c>
      <c r="G11" s="318" t="s">
        <v>387</v>
      </c>
      <c r="H11" s="319">
        <v>112008.78147238401</v>
      </c>
      <c r="I11" s="319">
        <v>192205.41163500003</v>
      </c>
      <c r="J11" s="320">
        <v>-41.724439223860252</v>
      </c>
      <c r="L11" t="s">
        <v>828</v>
      </c>
    </row>
    <row r="12" spans="1:12" ht="15" customHeight="1" thickBot="1" x14ac:dyDescent="0.3">
      <c r="A12" s="36" t="s">
        <v>388</v>
      </c>
      <c r="B12" s="101">
        <v>16278.095000000001</v>
      </c>
      <c r="C12" s="101">
        <v>110698.91204266</v>
      </c>
      <c r="D12" s="42">
        <v>-85.295162617563108</v>
      </c>
      <c r="G12" s="318" t="s">
        <v>388</v>
      </c>
      <c r="H12" s="319">
        <v>110698.91204266</v>
      </c>
      <c r="I12" s="319">
        <v>28560.850999999999</v>
      </c>
      <c r="J12" s="304">
        <v>287.5896836640477</v>
      </c>
    </row>
    <row r="13" spans="1:12" ht="15" customHeight="1" thickBot="1" x14ac:dyDescent="0.3">
      <c r="A13" s="36" t="s">
        <v>389</v>
      </c>
      <c r="B13" s="101">
        <v>150058.39603</v>
      </c>
      <c r="C13" s="101">
        <v>69674.18419</v>
      </c>
      <c r="D13" s="26">
        <v>115.37158672829808</v>
      </c>
      <c r="G13" s="318" t="s">
        <v>389</v>
      </c>
      <c r="H13" s="319">
        <v>69674.18419</v>
      </c>
      <c r="I13" s="319">
        <v>69251.088629999998</v>
      </c>
      <c r="J13" s="320">
        <v>0.61095871324211071</v>
      </c>
    </row>
    <row r="14" spans="1:12" ht="15" customHeight="1" thickBot="1" x14ac:dyDescent="0.3">
      <c r="A14" s="36" t="s">
        <v>390</v>
      </c>
      <c r="B14" s="101">
        <v>134414.98753000001</v>
      </c>
      <c r="C14" s="101">
        <v>108411.47530000001</v>
      </c>
      <c r="D14" s="26">
        <v>23.985940748469829</v>
      </c>
      <c r="G14" s="318" t="s">
        <v>390</v>
      </c>
      <c r="H14" s="319">
        <v>108411.47530000001</v>
      </c>
      <c r="I14" s="319">
        <v>237864.88275500006</v>
      </c>
      <c r="J14" s="320">
        <v>-54.423085053852439</v>
      </c>
      <c r="L14" t="s">
        <v>829</v>
      </c>
    </row>
    <row r="15" spans="1:12" ht="15" customHeight="1" thickBot="1" x14ac:dyDescent="0.3">
      <c r="A15" s="36" t="s">
        <v>391</v>
      </c>
      <c r="B15" s="101">
        <v>2724707.3049550001</v>
      </c>
      <c r="C15" s="101">
        <v>2652220.6305499994</v>
      </c>
      <c r="D15" s="26">
        <v>2.7330559746821983</v>
      </c>
      <c r="G15" s="318" t="s">
        <v>391</v>
      </c>
      <c r="H15" s="319">
        <v>2652220.6305499994</v>
      </c>
      <c r="I15" s="319">
        <v>2703506.2984700003</v>
      </c>
      <c r="J15" s="320">
        <v>-1.8970056755194185</v>
      </c>
    </row>
    <row r="16" spans="1:12" ht="15" customHeight="1" thickBot="1" x14ac:dyDescent="0.3">
      <c r="A16" s="36" t="s">
        <v>392</v>
      </c>
      <c r="B16" s="101">
        <v>274585.90957000002</v>
      </c>
      <c r="C16" s="101">
        <v>532459.92647000006</v>
      </c>
      <c r="D16" s="26">
        <v>-48.430690100868887</v>
      </c>
      <c r="G16" s="318" t="s">
        <v>392</v>
      </c>
      <c r="H16" s="319">
        <v>532459.92647000006</v>
      </c>
      <c r="I16" s="319">
        <v>339399.77954999998</v>
      </c>
      <c r="J16" s="320">
        <v>56.88281447205793</v>
      </c>
    </row>
    <row r="17" spans="1:10" ht="15" customHeight="1" thickBot="1" x14ac:dyDescent="0.3">
      <c r="A17" s="36" t="s">
        <v>393</v>
      </c>
      <c r="B17" s="101">
        <v>185067.63649999999</v>
      </c>
      <c r="C17" s="101">
        <v>284521.24741000001</v>
      </c>
      <c r="D17" s="26">
        <v>-34.954721946191128</v>
      </c>
      <c r="G17" s="318" t="s">
        <v>393</v>
      </c>
      <c r="H17" s="319">
        <v>284521.24741000001</v>
      </c>
      <c r="I17" s="319">
        <v>235741.02030499998</v>
      </c>
      <c r="J17" s="320">
        <v>20.692294892882256</v>
      </c>
    </row>
    <row r="18" spans="1:10" ht="15" customHeight="1" thickBot="1" x14ac:dyDescent="0.3">
      <c r="A18" s="691"/>
      <c r="B18" s="691"/>
      <c r="C18" s="691"/>
      <c r="D18" s="691"/>
      <c r="G18" s="301"/>
      <c r="H18" s="322"/>
      <c r="I18" s="322"/>
      <c r="J18" s="322"/>
    </row>
  </sheetData>
  <mergeCells count="3">
    <mergeCell ref="A1:D1"/>
    <mergeCell ref="G1:J1"/>
    <mergeCell ref="A18:D18"/>
  </mergeCells>
  <hyperlinks>
    <hyperlink ref="E1" r:id="rId1" location="TOC!A1"/>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23"/>
  <sheetViews>
    <sheetView view="pageBreakPreview" zoomScale="110" zoomScaleNormal="100" zoomScaleSheetLayoutView="110" workbookViewId="0">
      <selection sqref="A1:E1"/>
    </sheetView>
  </sheetViews>
  <sheetFormatPr defaultRowHeight="15" x14ac:dyDescent="0.25"/>
  <cols>
    <col min="1" max="1" width="36.7109375" customWidth="1"/>
    <col min="2" max="2" width="13.5703125" customWidth="1"/>
    <col min="3" max="3" width="10.28515625" customWidth="1"/>
    <col min="4" max="4" width="14.85546875" customWidth="1"/>
    <col min="5" max="5" width="10.7109375" customWidth="1"/>
    <col min="7" max="7" width="0" hidden="1" customWidth="1"/>
    <col min="8" max="8" width="27.140625" hidden="1" customWidth="1"/>
    <col min="9" max="9" width="9.85546875" hidden="1" customWidth="1"/>
    <col min="10" max="10" width="8.140625" hidden="1" customWidth="1"/>
    <col min="11" max="11" width="9.85546875" hidden="1" customWidth="1"/>
    <col min="12" max="12" width="8.140625" hidden="1" customWidth="1"/>
    <col min="13" max="13" width="9.85546875" hidden="1" customWidth="1"/>
    <col min="14" max="14" width="8.140625" hidden="1" customWidth="1"/>
  </cols>
  <sheetData>
    <row r="1" spans="1:14" ht="24.75" customHeight="1" thickBot="1" x14ac:dyDescent="0.3">
      <c r="A1" s="719" t="s">
        <v>597</v>
      </c>
      <c r="B1" s="720"/>
      <c r="C1" s="720"/>
      <c r="D1" s="720"/>
      <c r="E1" s="721"/>
      <c r="F1" s="116" t="s">
        <v>540</v>
      </c>
      <c r="H1" s="713" t="s">
        <v>597</v>
      </c>
      <c r="I1" s="714"/>
      <c r="J1" s="714"/>
      <c r="K1" s="714"/>
      <c r="L1" s="714"/>
      <c r="M1" s="714"/>
      <c r="N1" s="715"/>
    </row>
    <row r="2" spans="1:14" ht="15.75" thickBot="1" x14ac:dyDescent="0.3">
      <c r="A2" s="103" t="s">
        <v>181</v>
      </c>
      <c r="B2" s="716">
        <v>2021</v>
      </c>
      <c r="C2" s="716"/>
      <c r="D2" s="716">
        <v>2020</v>
      </c>
      <c r="E2" s="716"/>
      <c r="H2" s="717" t="s">
        <v>181</v>
      </c>
      <c r="I2" s="712">
        <v>2020</v>
      </c>
      <c r="J2" s="712"/>
      <c r="K2" s="712">
        <v>2019</v>
      </c>
      <c r="L2" s="712"/>
      <c r="M2" s="712">
        <v>2018</v>
      </c>
      <c r="N2" s="712"/>
    </row>
    <row r="3" spans="1:14" ht="18" customHeight="1" thickBot="1" x14ac:dyDescent="0.3">
      <c r="A3" s="36"/>
      <c r="B3" s="23" t="s">
        <v>357</v>
      </c>
      <c r="C3" s="23" t="s">
        <v>321</v>
      </c>
      <c r="D3" s="23" t="s">
        <v>357</v>
      </c>
      <c r="E3" s="23" t="s">
        <v>321</v>
      </c>
      <c r="H3" s="718"/>
      <c r="I3" s="323" t="s">
        <v>357</v>
      </c>
      <c r="J3" s="323" t="s">
        <v>321</v>
      </c>
      <c r="K3" s="323" t="s">
        <v>357</v>
      </c>
      <c r="L3" s="323" t="s">
        <v>321</v>
      </c>
      <c r="M3" s="323" t="s">
        <v>357</v>
      </c>
      <c r="N3" s="323" t="s">
        <v>321</v>
      </c>
    </row>
    <row r="4" spans="1:14" ht="15.75" thickBot="1" x14ac:dyDescent="0.3">
      <c r="A4" s="36" t="s">
        <v>395</v>
      </c>
      <c r="B4" s="101">
        <v>9408250.076897027</v>
      </c>
      <c r="C4" s="104">
        <v>39.785156561506277</v>
      </c>
      <c r="D4" s="101">
        <v>8731621.894799998</v>
      </c>
      <c r="E4" s="104">
        <v>41.137427790834749</v>
      </c>
      <c r="H4" s="324" t="s">
        <v>395</v>
      </c>
      <c r="I4" s="325">
        <v>8731621.894799998</v>
      </c>
      <c r="J4" s="326">
        <v>41.137427790834749</v>
      </c>
      <c r="K4" s="325">
        <v>8721152.8217957672</v>
      </c>
      <c r="L4" s="326">
        <v>43.391098777939398</v>
      </c>
      <c r="M4" s="325">
        <v>8030091.7966778697</v>
      </c>
      <c r="N4" s="326">
        <v>42.629307526118374</v>
      </c>
    </row>
    <row r="5" spans="1:14" ht="15.75" thickBot="1" x14ac:dyDescent="0.3">
      <c r="A5" s="36" t="s">
        <v>322</v>
      </c>
      <c r="B5" s="101">
        <v>3936760.8711359599</v>
      </c>
      <c r="C5" s="104">
        <v>16.647585504552509</v>
      </c>
      <c r="D5" s="101">
        <v>3613930.1977100009</v>
      </c>
      <c r="E5" s="104">
        <v>17.026366274282843</v>
      </c>
      <c r="H5" s="324" t="s">
        <v>322</v>
      </c>
      <c r="I5" s="325">
        <v>3613930.1977100009</v>
      </c>
      <c r="J5" s="326">
        <v>17.026366274282843</v>
      </c>
      <c r="K5" s="325">
        <v>2772808.0370399999</v>
      </c>
      <c r="L5" s="326">
        <v>13.795789373943437</v>
      </c>
      <c r="M5" s="325">
        <v>2966951.4182360005</v>
      </c>
      <c r="N5" s="326">
        <v>15.750639921122843</v>
      </c>
    </row>
    <row r="6" spans="1:14" ht="15.75" thickBot="1" x14ac:dyDescent="0.3">
      <c r="A6" s="36" t="s">
        <v>396</v>
      </c>
      <c r="B6" s="101">
        <v>979153.2337000001</v>
      </c>
      <c r="C6" s="104">
        <v>4.1405962194946033</v>
      </c>
      <c r="D6" s="101">
        <v>981645.74070999993</v>
      </c>
      <c r="E6" s="104">
        <v>4.624843043041901</v>
      </c>
      <c r="H6" s="324" t="s">
        <v>396</v>
      </c>
      <c r="I6" s="325">
        <v>981645.74070999993</v>
      </c>
      <c r="J6" s="326">
        <v>4.624843043041901</v>
      </c>
      <c r="K6" s="325">
        <v>923871.12770000007</v>
      </c>
      <c r="L6" s="326">
        <v>4.5966151699498043</v>
      </c>
      <c r="M6" s="325">
        <v>1505692.85769</v>
      </c>
      <c r="N6" s="326">
        <v>7.9932640243168418</v>
      </c>
    </row>
    <row r="7" spans="1:14" ht="15.75" thickBot="1" x14ac:dyDescent="0.3">
      <c r="A7" s="36" t="s">
        <v>397</v>
      </c>
      <c r="B7" s="101">
        <v>1312444.43346</v>
      </c>
      <c r="C7" s="104">
        <v>5.5500020552924125</v>
      </c>
      <c r="D7" s="101">
        <v>889026.86259696004</v>
      </c>
      <c r="E7" s="104">
        <v>4.1884862634712743</v>
      </c>
      <c r="H7" s="324" t="s">
        <v>397</v>
      </c>
      <c r="I7" s="325">
        <v>889026.86259696004</v>
      </c>
      <c r="J7" s="326">
        <v>4.1884862634712743</v>
      </c>
      <c r="K7" s="325">
        <v>1301899.84699</v>
      </c>
      <c r="L7" s="326">
        <v>6.4774538428619435</v>
      </c>
      <c r="M7" s="325">
        <v>1667579.3868105579</v>
      </c>
      <c r="N7" s="326">
        <v>8.8526702190344704</v>
      </c>
    </row>
    <row r="8" spans="1:14" ht="15.75" thickBot="1" x14ac:dyDescent="0.3">
      <c r="A8" s="36" t="s">
        <v>398</v>
      </c>
      <c r="B8" s="101">
        <v>1229046.19356</v>
      </c>
      <c r="C8" s="104">
        <v>5.1973315794593677</v>
      </c>
      <c r="D8" s="101">
        <v>1189937.8226969219</v>
      </c>
      <c r="E8" s="104">
        <v>5.6061728103377746</v>
      </c>
      <c r="H8" s="324" t="s">
        <v>398</v>
      </c>
      <c r="I8" s="325">
        <v>1189937.8226969219</v>
      </c>
      <c r="J8" s="326">
        <v>5.6061728103377746</v>
      </c>
      <c r="K8" s="325">
        <v>1248554.0523399999</v>
      </c>
      <c r="L8" s="326">
        <v>6.2120379405902986</v>
      </c>
      <c r="M8" s="325">
        <v>1050214.108914549</v>
      </c>
      <c r="N8" s="326">
        <v>5.5752663046403095</v>
      </c>
    </row>
    <row r="9" spans="1:14" ht="15.75" thickBot="1" x14ac:dyDescent="0.3">
      <c r="A9" s="36" t="s">
        <v>320</v>
      </c>
      <c r="B9" s="101">
        <v>3024528.9830699996</v>
      </c>
      <c r="C9" s="104">
        <v>12.789983060903104</v>
      </c>
      <c r="D9" s="101">
        <v>3027006.6330000004</v>
      </c>
      <c r="E9" s="104">
        <v>14.261184037478023</v>
      </c>
      <c r="H9" s="324" t="s">
        <v>320</v>
      </c>
      <c r="I9" s="325">
        <v>3027006.6330000004</v>
      </c>
      <c r="J9" s="326">
        <v>14.261184037478023</v>
      </c>
      <c r="K9" s="325">
        <v>2889511.6779199997</v>
      </c>
      <c r="L9" s="326">
        <v>14.376434996448026</v>
      </c>
      <c r="M9" s="325">
        <v>2207325.091291111</v>
      </c>
      <c r="N9" s="326">
        <v>11.718015498365144</v>
      </c>
    </row>
    <row r="10" spans="1:14" ht="15.75" thickBot="1" x14ac:dyDescent="0.3">
      <c r="A10" s="36" t="s">
        <v>399</v>
      </c>
      <c r="B10" s="101">
        <v>2793188.8805900002</v>
      </c>
      <c r="C10" s="104">
        <v>11.811703134147876</v>
      </c>
      <c r="D10" s="101">
        <v>2025769.8501634519</v>
      </c>
      <c r="E10" s="104">
        <v>9.5440414090282779</v>
      </c>
      <c r="H10" s="324" t="s">
        <v>399</v>
      </c>
      <c r="I10" s="327">
        <v>2025769.8501634519</v>
      </c>
      <c r="J10" s="326">
        <v>9.5440414090282779</v>
      </c>
      <c r="K10" s="325">
        <v>1382675.50853</v>
      </c>
      <c r="L10" s="326">
        <v>6.8793439117959547</v>
      </c>
      <c r="M10" s="325">
        <v>671036.5930368508</v>
      </c>
      <c r="N10" s="326">
        <v>3.5623285524184389</v>
      </c>
    </row>
    <row r="11" spans="1:14" ht="15.75" thickBot="1" x14ac:dyDescent="0.3">
      <c r="A11" s="36" t="s">
        <v>325</v>
      </c>
      <c r="B11" s="101">
        <v>964266.02005325002</v>
      </c>
      <c r="C11" s="104">
        <v>4.0776418846438558</v>
      </c>
      <c r="D11" s="101">
        <v>766554.09233999997</v>
      </c>
      <c r="E11" s="104">
        <v>3.6114783715251479</v>
      </c>
      <c r="H11" s="324" t="s">
        <v>325</v>
      </c>
      <c r="I11" s="325">
        <v>766554.09233999997</v>
      </c>
      <c r="J11" s="326">
        <v>3.6114783715251479</v>
      </c>
      <c r="K11" s="325">
        <v>858471.33660000004</v>
      </c>
      <c r="L11" s="326">
        <v>4.2712259864711477</v>
      </c>
      <c r="M11" s="325">
        <v>738130.18325999891</v>
      </c>
      <c r="N11" s="326">
        <v>3.9185079539835903</v>
      </c>
    </row>
    <row r="12" spans="1:14" ht="15.75" thickBot="1" x14ac:dyDescent="0.3">
      <c r="A12" s="105" t="s">
        <v>400</v>
      </c>
      <c r="B12" s="106">
        <v>23647638.692466237</v>
      </c>
      <c r="C12" s="107">
        <v>100</v>
      </c>
      <c r="D12" s="106">
        <v>21225493.094017334</v>
      </c>
      <c r="E12" s="107">
        <v>100</v>
      </c>
      <c r="H12" s="328" t="s">
        <v>400</v>
      </c>
      <c r="I12" s="329">
        <v>21225493.094017334</v>
      </c>
      <c r="J12" s="330">
        <v>100</v>
      </c>
      <c r="K12" s="329">
        <v>20098944.408915766</v>
      </c>
      <c r="L12" s="330">
        <v>100</v>
      </c>
      <c r="M12" s="329">
        <v>18837021.435916934</v>
      </c>
      <c r="N12" s="330">
        <v>100</v>
      </c>
    </row>
    <row r="13" spans="1:14" ht="15.75" thickBot="1" x14ac:dyDescent="0.3">
      <c r="A13" s="103" t="s">
        <v>304</v>
      </c>
      <c r="B13" s="716">
        <v>2021</v>
      </c>
      <c r="C13" s="716"/>
      <c r="D13" s="716">
        <v>2020</v>
      </c>
      <c r="E13" s="716"/>
      <c r="H13" s="717" t="s">
        <v>304</v>
      </c>
      <c r="I13" s="712">
        <v>2020</v>
      </c>
      <c r="J13" s="712"/>
      <c r="K13" s="712">
        <v>2019</v>
      </c>
      <c r="L13" s="712"/>
      <c r="M13" s="712">
        <v>2018</v>
      </c>
      <c r="N13" s="712"/>
    </row>
    <row r="14" spans="1:14" ht="15.75" thickBot="1" x14ac:dyDescent="0.3">
      <c r="A14" s="36"/>
      <c r="B14" s="23" t="s">
        <v>357</v>
      </c>
      <c r="C14" s="23" t="s">
        <v>321</v>
      </c>
      <c r="D14" s="23" t="s">
        <v>357</v>
      </c>
      <c r="E14" s="23" t="s">
        <v>321</v>
      </c>
      <c r="H14" s="718"/>
      <c r="I14" s="323" t="s">
        <v>357</v>
      </c>
      <c r="J14" s="323" t="s">
        <v>321</v>
      </c>
      <c r="K14" s="323" t="s">
        <v>357</v>
      </c>
      <c r="L14" s="323" t="s">
        <v>321</v>
      </c>
      <c r="M14" s="323" t="s">
        <v>357</v>
      </c>
      <c r="N14" s="323" t="s">
        <v>321</v>
      </c>
    </row>
    <row r="15" spans="1:14" ht="15.75" thickBot="1" x14ac:dyDescent="0.3">
      <c r="A15" s="36" t="s">
        <v>395</v>
      </c>
      <c r="B15" s="101">
        <v>12680580.914479999</v>
      </c>
      <c r="C15" s="104">
        <v>11.941059256876741</v>
      </c>
      <c r="D15" s="101">
        <v>10862497.465340002</v>
      </c>
      <c r="E15" s="104">
        <v>12.406394374627769</v>
      </c>
      <c r="H15" s="324" t="s">
        <v>395</v>
      </c>
      <c r="I15" s="325">
        <v>10862497.465340002</v>
      </c>
      <c r="J15" s="326">
        <v>12.406394374627769</v>
      </c>
      <c r="K15" s="325">
        <v>8906276.4648699984</v>
      </c>
      <c r="L15" s="326">
        <v>10.482724159129704</v>
      </c>
      <c r="M15" s="325">
        <v>8878403.156349998</v>
      </c>
      <c r="N15" s="326">
        <v>11.436544775193608</v>
      </c>
    </row>
    <row r="16" spans="1:14" ht="15.75" thickBot="1" x14ac:dyDescent="0.3">
      <c r="A16" s="36" t="s">
        <v>322</v>
      </c>
      <c r="B16" s="101">
        <v>8045747.180279999</v>
      </c>
      <c r="C16" s="104">
        <v>7.5765254362964027</v>
      </c>
      <c r="D16" s="101">
        <v>5770785.070994827</v>
      </c>
      <c r="E16" s="104">
        <v>6.5909921424994495</v>
      </c>
      <c r="H16" s="324" t="s">
        <v>322</v>
      </c>
      <c r="I16" s="325">
        <v>5770785.070994827</v>
      </c>
      <c r="J16" s="326">
        <v>6.5909921424994495</v>
      </c>
      <c r="K16" s="325">
        <v>5583369.9175029397</v>
      </c>
      <c r="L16" s="326">
        <v>6.5716494378350072</v>
      </c>
      <c r="M16" s="325">
        <v>6025381.0149320206</v>
      </c>
      <c r="N16" s="326">
        <v>7.7614790127643829</v>
      </c>
    </row>
    <row r="17" spans="1:14" ht="15.75" thickBot="1" x14ac:dyDescent="0.3">
      <c r="A17" s="36" t="s">
        <v>396</v>
      </c>
      <c r="B17" s="101">
        <v>10449233.959000001</v>
      </c>
      <c r="C17" s="104">
        <v>9.8398427276235303</v>
      </c>
      <c r="D17" s="101">
        <v>8796353.2530000005</v>
      </c>
      <c r="E17" s="104">
        <v>10.046587155805799</v>
      </c>
      <c r="H17" s="324" t="s">
        <v>396</v>
      </c>
      <c r="I17" s="325">
        <v>8796353.2530000005</v>
      </c>
      <c r="J17" s="326">
        <v>10.046587155805799</v>
      </c>
      <c r="K17" s="325">
        <v>8129945.4419999998</v>
      </c>
      <c r="L17" s="326">
        <v>9.5689793409645514</v>
      </c>
      <c r="M17" s="325">
        <v>4475253.2080000006</v>
      </c>
      <c r="N17" s="326">
        <v>5.764711603236325</v>
      </c>
    </row>
    <row r="18" spans="1:14" ht="15.75" thickBot="1" x14ac:dyDescent="0.3">
      <c r="A18" s="36" t="s">
        <v>397</v>
      </c>
      <c r="B18" s="101">
        <v>20376551.642704502</v>
      </c>
      <c r="C18" s="104">
        <v>19.18820693289361</v>
      </c>
      <c r="D18" s="101">
        <v>15642682.420437481</v>
      </c>
      <c r="E18" s="104">
        <v>17.865991481631138</v>
      </c>
      <c r="H18" s="324" t="s">
        <v>397</v>
      </c>
      <c r="I18" s="325">
        <v>15642682.420437481</v>
      </c>
      <c r="J18" s="326">
        <v>17.865991481631138</v>
      </c>
      <c r="K18" s="325">
        <v>18436379.439659998</v>
      </c>
      <c r="L18" s="326">
        <v>21.699694695231649</v>
      </c>
      <c r="M18" s="325">
        <v>18868806.097999997</v>
      </c>
      <c r="N18" s="326">
        <v>24.305490750313965</v>
      </c>
    </row>
    <row r="19" spans="1:14" ht="15.75" thickBot="1" x14ac:dyDescent="0.3">
      <c r="A19" s="36" t="s">
        <v>398</v>
      </c>
      <c r="B19" s="101">
        <v>5903178.7059464417</v>
      </c>
      <c r="C19" s="104">
        <v>5.5589098959296415</v>
      </c>
      <c r="D19" s="101">
        <v>5663753.5901249284</v>
      </c>
      <c r="E19" s="104">
        <v>6.4687481772962947</v>
      </c>
      <c r="H19" s="324" t="s">
        <v>398</v>
      </c>
      <c r="I19" s="325">
        <v>5663753.5901249284</v>
      </c>
      <c r="J19" s="326">
        <v>6.4687481772962947</v>
      </c>
      <c r="K19" s="325">
        <v>5600429.3257900001</v>
      </c>
      <c r="L19" s="326">
        <v>6.5917284318002869</v>
      </c>
      <c r="M19" s="325">
        <v>5518904.3585399995</v>
      </c>
      <c r="N19" s="326">
        <v>7.1090708199380748</v>
      </c>
    </row>
    <row r="20" spans="1:14" ht="15.75" thickBot="1" x14ac:dyDescent="0.3">
      <c r="A20" s="36" t="s">
        <v>320</v>
      </c>
      <c r="B20" s="101">
        <v>31418160.51591</v>
      </c>
      <c r="C20" s="104">
        <v>29.585877728530789</v>
      </c>
      <c r="D20" s="101">
        <v>26892427.894619998</v>
      </c>
      <c r="E20" s="104">
        <v>30.714673786251002</v>
      </c>
      <c r="H20" s="324" t="s">
        <v>320</v>
      </c>
      <c r="I20" s="325">
        <v>26892427.894619998</v>
      </c>
      <c r="J20" s="326">
        <v>30.714673786251002</v>
      </c>
      <c r="K20" s="325">
        <v>25626865.470282692</v>
      </c>
      <c r="L20" s="326">
        <v>30.162926431457954</v>
      </c>
      <c r="M20" s="325">
        <v>24314575.3356</v>
      </c>
      <c r="N20" s="326">
        <v>31.320353966639082</v>
      </c>
    </row>
    <row r="21" spans="1:14" ht="15.75" thickBot="1" x14ac:dyDescent="0.3">
      <c r="A21" s="36" t="s">
        <v>399</v>
      </c>
      <c r="B21" s="101">
        <v>17042637.795635581</v>
      </c>
      <c r="C21" s="104">
        <v>16.048724359211818</v>
      </c>
      <c r="D21" s="101">
        <v>13609062.899</v>
      </c>
      <c r="E21" s="104">
        <v>15.543331718404627</v>
      </c>
      <c r="H21" s="324" t="s">
        <v>399</v>
      </c>
      <c r="I21" s="325">
        <v>13609062.899</v>
      </c>
      <c r="J21" s="326">
        <v>15.543331718404627</v>
      </c>
      <c r="K21" s="325">
        <v>12314648.31253</v>
      </c>
      <c r="L21" s="326">
        <v>14.494391891620708</v>
      </c>
      <c r="M21" s="325">
        <v>9143566.0669400003</v>
      </c>
      <c r="N21" s="326">
        <v>11.778109293753941</v>
      </c>
    </row>
    <row r="22" spans="1:14" ht="15.75" thickBot="1" x14ac:dyDescent="0.3">
      <c r="A22" s="36" t="s">
        <v>325</v>
      </c>
      <c r="B22" s="101">
        <v>277008.58899999998</v>
      </c>
      <c r="C22" s="104">
        <v>0.26085366263746274</v>
      </c>
      <c r="D22" s="101">
        <v>318073.13215999998</v>
      </c>
      <c r="E22" s="104">
        <v>0.36328116348393946</v>
      </c>
      <c r="H22" s="324" t="s">
        <v>325</v>
      </c>
      <c r="I22" s="325">
        <v>318073.13215999998</v>
      </c>
      <c r="J22" s="326">
        <v>0.36328116348393946</v>
      </c>
      <c r="K22" s="325">
        <v>363554.89500000002</v>
      </c>
      <c r="L22" s="326">
        <v>0.42790561196013704</v>
      </c>
      <c r="M22" s="325">
        <v>406977.12399999995</v>
      </c>
      <c r="N22" s="326">
        <v>0.52423977816062561</v>
      </c>
    </row>
    <row r="23" spans="1:14" ht="15.75" thickBot="1" x14ac:dyDescent="0.3">
      <c r="A23" s="108" t="s">
        <v>400</v>
      </c>
      <c r="B23" s="39">
        <v>106193099.30295652</v>
      </c>
      <c r="C23" s="109">
        <v>100</v>
      </c>
      <c r="D23" s="39">
        <v>87555635.725677222</v>
      </c>
      <c r="E23" s="109">
        <v>100</v>
      </c>
      <c r="H23" s="328" t="s">
        <v>400</v>
      </c>
      <c r="I23" s="329">
        <v>87555635.725677222</v>
      </c>
      <c r="J23" s="330">
        <v>100</v>
      </c>
      <c r="K23" s="329">
        <v>84961469.267635629</v>
      </c>
      <c r="L23" s="330">
        <v>100</v>
      </c>
      <c r="M23" s="329">
        <v>77631866.362362012</v>
      </c>
      <c r="N23" s="330">
        <v>100</v>
      </c>
    </row>
  </sheetData>
  <mergeCells count="14">
    <mergeCell ref="M13:N13"/>
    <mergeCell ref="H1:N1"/>
    <mergeCell ref="B2:C2"/>
    <mergeCell ref="D2:E2"/>
    <mergeCell ref="H2:H3"/>
    <mergeCell ref="I2:J2"/>
    <mergeCell ref="K2:L2"/>
    <mergeCell ref="M2:N2"/>
    <mergeCell ref="B13:C13"/>
    <mergeCell ref="D13:E13"/>
    <mergeCell ref="H13:H14"/>
    <mergeCell ref="I13:J13"/>
    <mergeCell ref="K13:L13"/>
    <mergeCell ref="A1:E1"/>
  </mergeCells>
  <hyperlinks>
    <hyperlink ref="F1" r:id="rId1" location="TOC!A1"/>
  </hyperlinks>
  <pageMargins left="0.7" right="0.7" top="0.75" bottom="0.75" header="0.3" footer="0.3"/>
  <pageSetup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1"/>
  <sheetViews>
    <sheetView view="pageBreakPreview" zoomScaleNormal="100" zoomScaleSheetLayoutView="100" workbookViewId="0">
      <pane ySplit="7" topLeftCell="A8" activePane="bottomLeft" state="frozen"/>
      <selection pane="bottomLeft" activeCell="N12" sqref="N12"/>
    </sheetView>
  </sheetViews>
  <sheetFormatPr defaultColWidth="9.140625" defaultRowHeight="12.75" x14ac:dyDescent="0.2"/>
  <cols>
    <col min="1" max="1" width="51.5703125" style="331" bestFit="1" customWidth="1"/>
    <col min="2" max="2" width="17.7109375" style="586" customWidth="1"/>
    <col min="3" max="3" width="13.85546875" style="586" customWidth="1"/>
    <col min="4" max="4" width="15.7109375" style="331" customWidth="1"/>
    <col min="5" max="5" width="6.42578125" style="331" hidden="1" customWidth="1"/>
    <col min="6" max="6" width="42" style="331" hidden="1" customWidth="1"/>
    <col min="7" max="7" width="17.85546875" style="331" hidden="1" customWidth="1"/>
    <col min="8" max="8" width="20.42578125" style="331" hidden="1" customWidth="1"/>
    <col min="9" max="9" width="12.85546875" style="331" hidden="1" customWidth="1"/>
    <col min="10" max="16384" width="9.140625" style="331"/>
  </cols>
  <sheetData>
    <row r="1" spans="1:10" ht="26.25" customHeight="1" thickBot="1" x14ac:dyDescent="0.25">
      <c r="A1" s="722" t="s">
        <v>598</v>
      </c>
      <c r="B1" s="723"/>
      <c r="C1" s="723"/>
      <c r="D1" s="724"/>
      <c r="F1" s="725" t="s">
        <v>830</v>
      </c>
      <c r="G1" s="726"/>
      <c r="H1" s="726"/>
      <c r="I1" s="727"/>
      <c r="J1" s="116" t="s">
        <v>540</v>
      </c>
    </row>
    <row r="2" spans="1:10" ht="15.95" customHeight="1" thickBot="1" x14ac:dyDescent="0.25">
      <c r="A2" s="579" t="s">
        <v>352</v>
      </c>
      <c r="B2" s="728" t="s">
        <v>200</v>
      </c>
      <c r="C2" s="728"/>
      <c r="D2" s="728"/>
      <c r="F2" s="332" t="s">
        <v>352</v>
      </c>
      <c r="G2" s="729" t="s">
        <v>200</v>
      </c>
      <c r="H2" s="730"/>
      <c r="I2" s="731"/>
    </row>
    <row r="3" spans="1:10" ht="15.95" customHeight="1" thickBot="1" x14ac:dyDescent="0.25">
      <c r="A3" s="579" t="s">
        <v>927</v>
      </c>
      <c r="B3" s="728">
        <v>39</v>
      </c>
      <c r="C3" s="728"/>
      <c r="D3" s="728"/>
      <c r="F3" s="332" t="s">
        <v>831</v>
      </c>
      <c r="G3" s="732">
        <v>40</v>
      </c>
      <c r="H3" s="733"/>
      <c r="I3" s="734"/>
    </row>
    <row r="4" spans="1:10" ht="15.95" customHeight="1" thickBot="1" x14ac:dyDescent="0.25">
      <c r="A4" s="579" t="s">
        <v>928</v>
      </c>
      <c r="B4" s="728">
        <v>36</v>
      </c>
      <c r="C4" s="728"/>
      <c r="D4" s="728"/>
      <c r="F4" s="332" t="s">
        <v>832</v>
      </c>
      <c r="G4" s="732">
        <v>34</v>
      </c>
      <c r="H4" s="733"/>
      <c r="I4" s="734"/>
    </row>
    <row r="5" spans="1:10" ht="18" customHeight="1" x14ac:dyDescent="0.2">
      <c r="A5" s="736"/>
      <c r="B5" s="737" t="s">
        <v>813</v>
      </c>
      <c r="C5" s="737" t="s">
        <v>571</v>
      </c>
      <c r="D5" s="738" t="s">
        <v>356</v>
      </c>
      <c r="F5" s="739"/>
      <c r="G5" s="741" t="s">
        <v>557</v>
      </c>
      <c r="H5" s="741" t="s">
        <v>498</v>
      </c>
      <c r="I5" s="741" t="s">
        <v>679</v>
      </c>
    </row>
    <row r="6" spans="1:10" ht="18" customHeight="1" thickBot="1" x14ac:dyDescent="0.25">
      <c r="A6" s="736"/>
      <c r="B6" s="737"/>
      <c r="C6" s="737"/>
      <c r="D6" s="738"/>
      <c r="F6" s="740"/>
      <c r="G6" s="742"/>
      <c r="H6" s="742"/>
      <c r="I6" s="743"/>
    </row>
    <row r="7" spans="1:10" ht="13.5" thickBot="1" x14ac:dyDescent="0.25">
      <c r="A7" s="524" t="s">
        <v>401</v>
      </c>
      <c r="B7" s="583" t="s">
        <v>261</v>
      </c>
      <c r="C7" s="583" t="s">
        <v>261</v>
      </c>
      <c r="D7" s="738"/>
      <c r="F7" s="334" t="s">
        <v>401</v>
      </c>
      <c r="G7" s="335" t="s">
        <v>261</v>
      </c>
      <c r="H7" s="336" t="s">
        <v>261</v>
      </c>
      <c r="I7" s="742"/>
    </row>
    <row r="8" spans="1:10" ht="13.5" thickBot="1" x14ac:dyDescent="0.25">
      <c r="A8" s="575"/>
      <c r="B8" s="574"/>
      <c r="C8" s="574"/>
      <c r="D8" s="575"/>
      <c r="F8" s="337"/>
      <c r="G8" s="338"/>
      <c r="H8" s="337"/>
      <c r="I8" s="339"/>
    </row>
    <row r="9" spans="1:10" ht="13.5" thickBot="1" x14ac:dyDescent="0.25">
      <c r="A9" s="522" t="s">
        <v>402</v>
      </c>
      <c r="B9" s="521">
        <v>127446067.09</v>
      </c>
      <c r="C9" s="521">
        <v>112812823.01000001</v>
      </c>
      <c r="D9" s="523">
        <v>12.971259551498743</v>
      </c>
      <c r="F9" s="200" t="s">
        <v>402</v>
      </c>
      <c r="G9" s="202">
        <v>130707711</v>
      </c>
      <c r="H9" s="202">
        <v>109618178</v>
      </c>
      <c r="I9" s="340">
        <v>19.239083685554416</v>
      </c>
    </row>
    <row r="10" spans="1:10" ht="15.75" thickBot="1" x14ac:dyDescent="0.25">
      <c r="A10" s="513"/>
      <c r="B10" s="521"/>
      <c r="C10" s="521"/>
      <c r="D10" s="523" t="s">
        <v>414</v>
      </c>
      <c r="F10" s="341"/>
      <c r="G10" s="342"/>
      <c r="H10" s="342"/>
      <c r="I10" s="340" t="s">
        <v>414</v>
      </c>
    </row>
    <row r="11" spans="1:10" ht="13.5" thickBot="1" x14ac:dyDescent="0.25">
      <c r="A11" s="522" t="s">
        <v>403</v>
      </c>
      <c r="B11" s="521">
        <v>1179163442.6000283</v>
      </c>
      <c r="C11" s="521">
        <v>1023544156.99</v>
      </c>
      <c r="D11" s="523">
        <v>15.20396404466492</v>
      </c>
      <c r="F11" s="200" t="s">
        <v>403</v>
      </c>
      <c r="G11" s="202">
        <v>991043608.22000003</v>
      </c>
      <c r="H11" s="202">
        <v>879458907</v>
      </c>
      <c r="I11" s="340">
        <v>12.687881188290703</v>
      </c>
    </row>
    <row r="12" spans="1:10" ht="15.75" thickBot="1" x14ac:dyDescent="0.25">
      <c r="A12" s="513"/>
      <c r="B12" s="521"/>
      <c r="C12" s="521"/>
      <c r="D12" s="523" t="s">
        <v>414</v>
      </c>
      <c r="F12" s="341"/>
      <c r="G12" s="342"/>
      <c r="H12" s="342"/>
      <c r="I12" s="340" t="s">
        <v>414</v>
      </c>
    </row>
    <row r="13" spans="1:10" ht="13.5" thickBot="1" x14ac:dyDescent="0.25">
      <c r="A13" s="522" t="s">
        <v>326</v>
      </c>
      <c r="B13" s="521">
        <v>1306609509.6900282</v>
      </c>
      <c r="C13" s="521">
        <v>1136356980</v>
      </c>
      <c r="D13" s="523">
        <v>14.982310373103722</v>
      </c>
      <c r="F13" s="343" t="s">
        <v>326</v>
      </c>
      <c r="G13" s="344">
        <v>1121751319.22</v>
      </c>
      <c r="H13" s="344">
        <v>989077085</v>
      </c>
      <c r="I13" s="345">
        <v>13.413942778787563</v>
      </c>
    </row>
    <row r="14" spans="1:10" ht="15.75" thickBot="1" x14ac:dyDescent="0.25">
      <c r="A14" s="513"/>
      <c r="B14" s="521"/>
      <c r="C14" s="521"/>
      <c r="D14" s="523" t="s">
        <v>414</v>
      </c>
      <c r="F14" s="341"/>
      <c r="G14" s="342"/>
      <c r="H14" s="342"/>
      <c r="I14" s="340" t="s">
        <v>414</v>
      </c>
    </row>
    <row r="15" spans="1:10" ht="13.5" thickBot="1" x14ac:dyDescent="0.25">
      <c r="A15" s="522" t="s">
        <v>404</v>
      </c>
      <c r="B15" s="521">
        <v>95317644.510000005</v>
      </c>
      <c r="C15" s="521">
        <v>72898407</v>
      </c>
      <c r="D15" s="523">
        <v>30.754084255915231</v>
      </c>
      <c r="F15" s="200" t="s">
        <v>404</v>
      </c>
      <c r="G15" s="202">
        <v>90213526</v>
      </c>
      <c r="H15" s="202">
        <v>81977809</v>
      </c>
      <c r="I15" s="340">
        <v>10.046276059902992</v>
      </c>
    </row>
    <row r="16" spans="1:10" ht="15.75" thickBot="1" x14ac:dyDescent="0.25">
      <c r="A16" s="513"/>
      <c r="B16" s="521"/>
      <c r="C16" s="521"/>
      <c r="D16" s="523" t="s">
        <v>414</v>
      </c>
      <c r="F16" s="341"/>
      <c r="G16" s="342"/>
      <c r="H16" s="342"/>
      <c r="I16" s="340" t="s">
        <v>414</v>
      </c>
    </row>
    <row r="17" spans="1:9" ht="13.5" thickBot="1" x14ac:dyDescent="0.25">
      <c r="A17" s="522" t="s">
        <v>405</v>
      </c>
      <c r="B17" s="521">
        <v>939654628.01643753</v>
      </c>
      <c r="C17" s="521">
        <v>780435748</v>
      </c>
      <c r="D17" s="523">
        <v>20.401279724110939</v>
      </c>
      <c r="F17" s="200" t="s">
        <v>405</v>
      </c>
      <c r="G17" s="205">
        <v>737397767.22000003</v>
      </c>
      <c r="H17" s="205">
        <v>683231847</v>
      </c>
      <c r="I17" s="340">
        <v>7.92789745645449</v>
      </c>
    </row>
    <row r="18" spans="1:9" ht="15.75" thickBot="1" x14ac:dyDescent="0.25">
      <c r="A18" s="513"/>
      <c r="B18" s="521"/>
      <c r="C18" s="521"/>
      <c r="D18" s="523" t="s">
        <v>414</v>
      </c>
      <c r="F18" s="341"/>
      <c r="G18" s="346"/>
      <c r="H18" s="346"/>
      <c r="I18" s="340" t="s">
        <v>414</v>
      </c>
    </row>
    <row r="19" spans="1:9" ht="13.5" thickBot="1" x14ac:dyDescent="0.25">
      <c r="A19" s="522" t="s">
        <v>406</v>
      </c>
      <c r="B19" s="521">
        <v>1034972272.5264376</v>
      </c>
      <c r="C19" s="521">
        <v>853334155</v>
      </c>
      <c r="D19" s="523">
        <v>21.285696401831899</v>
      </c>
      <c r="F19" s="343" t="s">
        <v>406</v>
      </c>
      <c r="G19" s="347">
        <v>827611293.22000003</v>
      </c>
      <c r="H19" s="347">
        <v>765209656</v>
      </c>
      <c r="I19" s="345">
        <v>8.1548418437626236</v>
      </c>
    </row>
    <row r="20" spans="1:9" ht="15.75" thickBot="1" x14ac:dyDescent="0.25">
      <c r="A20" s="513"/>
      <c r="B20" s="525"/>
      <c r="C20" s="525"/>
      <c r="D20" s="523" t="s">
        <v>414</v>
      </c>
      <c r="F20" s="341"/>
      <c r="G20" s="348"/>
      <c r="H20" s="348"/>
      <c r="I20" s="340" t="s">
        <v>414</v>
      </c>
    </row>
    <row r="21" spans="1:9" ht="13.5" thickBot="1" x14ac:dyDescent="0.25">
      <c r="A21" s="522" t="s">
        <v>407</v>
      </c>
      <c r="B21" s="521">
        <v>271637237.34433335</v>
      </c>
      <c r="C21" s="521">
        <v>283022826</v>
      </c>
      <c r="D21" s="523">
        <v>-4.0228517312828505</v>
      </c>
      <c r="F21" s="343" t="s">
        <v>407</v>
      </c>
      <c r="G21" s="347">
        <v>294140027</v>
      </c>
      <c r="H21" s="347">
        <v>223867429</v>
      </c>
      <c r="I21" s="345">
        <v>31.390273392562168</v>
      </c>
    </row>
    <row r="22" spans="1:9" ht="15.75" thickBot="1" x14ac:dyDescent="0.25">
      <c r="A22" s="513"/>
      <c r="B22" s="525"/>
      <c r="C22" s="525"/>
      <c r="D22" s="523" t="s">
        <v>414</v>
      </c>
      <c r="F22" s="341"/>
      <c r="G22" s="348"/>
      <c r="H22" s="348"/>
      <c r="I22" s="340" t="s">
        <v>414</v>
      </c>
    </row>
    <row r="23" spans="1:9" ht="13.5" thickBot="1" x14ac:dyDescent="0.25">
      <c r="A23" s="522" t="s">
        <v>408</v>
      </c>
      <c r="B23" s="521">
        <v>1306609509.8707709</v>
      </c>
      <c r="C23" s="521">
        <v>1136356981</v>
      </c>
      <c r="D23" s="523">
        <v>14.982310287824152</v>
      </c>
      <c r="F23" s="343" t="s">
        <v>408</v>
      </c>
      <c r="G23" s="347">
        <v>1121751320.22</v>
      </c>
      <c r="H23" s="347">
        <v>989077085</v>
      </c>
      <c r="I23" s="345">
        <v>13.413942879891918</v>
      </c>
    </row>
    <row r="24" spans="1:9" ht="15.75" thickBot="1" x14ac:dyDescent="0.25">
      <c r="A24" s="513"/>
      <c r="B24" s="521"/>
      <c r="C24" s="521"/>
      <c r="D24" s="523" t="s">
        <v>414</v>
      </c>
      <c r="F24" s="341"/>
      <c r="G24" s="346"/>
      <c r="H24" s="346"/>
      <c r="I24" s="340" t="s">
        <v>414</v>
      </c>
    </row>
    <row r="25" spans="1:9" ht="13.5" thickBot="1" x14ac:dyDescent="0.25">
      <c r="A25" s="522" t="s">
        <v>409</v>
      </c>
      <c r="B25" s="521">
        <v>681361135.29259992</v>
      </c>
      <c r="C25" s="521">
        <v>630025445.49000001</v>
      </c>
      <c r="D25" s="523">
        <v>8.14819308808611</v>
      </c>
      <c r="F25" s="343" t="s">
        <v>409</v>
      </c>
      <c r="G25" s="347">
        <v>626539364.41000009</v>
      </c>
      <c r="H25" s="347">
        <v>603427998.49000001</v>
      </c>
      <c r="I25" s="345">
        <v>3.8300121933077782</v>
      </c>
    </row>
    <row r="26" spans="1:9" ht="15.75" thickBot="1" x14ac:dyDescent="0.25">
      <c r="A26" s="513"/>
      <c r="B26" s="521"/>
      <c r="C26" s="521"/>
      <c r="D26" s="523" t="s">
        <v>414</v>
      </c>
      <c r="F26" s="341"/>
      <c r="G26" s="342"/>
      <c r="H26" s="342"/>
      <c r="I26" s="340" t="s">
        <v>414</v>
      </c>
    </row>
    <row r="27" spans="1:9" s="589" customFormat="1" ht="13.5" thickBot="1" x14ac:dyDescent="0.25">
      <c r="A27" s="513" t="s">
        <v>410</v>
      </c>
      <c r="B27" s="525">
        <v>479489458.79999995</v>
      </c>
      <c r="C27" s="525">
        <v>474094772.625</v>
      </c>
      <c r="D27" s="548">
        <v>1.1378919335326751</v>
      </c>
      <c r="F27" s="581" t="s">
        <v>410</v>
      </c>
      <c r="G27" s="426">
        <v>469002071.07500005</v>
      </c>
      <c r="H27" s="426">
        <v>417917425.82999998</v>
      </c>
      <c r="I27" s="591">
        <v>12.223621722292151</v>
      </c>
    </row>
    <row r="28" spans="1:9" s="589" customFormat="1" ht="15.75" thickBot="1" x14ac:dyDescent="0.25">
      <c r="A28" s="513"/>
      <c r="B28" s="525"/>
      <c r="C28" s="525"/>
      <c r="D28" s="548" t="s">
        <v>414</v>
      </c>
      <c r="F28" s="590"/>
      <c r="G28" s="426"/>
      <c r="H28" s="426"/>
      <c r="I28" s="591" t="s">
        <v>414</v>
      </c>
    </row>
    <row r="29" spans="1:9" s="589" customFormat="1" ht="13.5" thickBot="1" x14ac:dyDescent="0.25">
      <c r="A29" s="513" t="s">
        <v>411</v>
      </c>
      <c r="B29" s="525">
        <v>26484076.609999999</v>
      </c>
      <c r="C29" s="525">
        <v>8620445.5099999998</v>
      </c>
      <c r="D29" s="548">
        <v>207.22398951745129</v>
      </c>
      <c r="F29" s="581" t="s">
        <v>411</v>
      </c>
      <c r="G29" s="426">
        <v>8987379.0099999998</v>
      </c>
      <c r="H29" s="426">
        <v>9427409.9400000013</v>
      </c>
      <c r="I29" s="591">
        <v>-4.6675697015462712</v>
      </c>
    </row>
    <row r="30" spans="1:9" ht="15.75" thickBot="1" x14ac:dyDescent="0.25">
      <c r="A30" s="513"/>
      <c r="B30" s="521"/>
      <c r="C30" s="521"/>
      <c r="D30" s="523" t="s">
        <v>414</v>
      </c>
      <c r="F30" s="341"/>
      <c r="G30" s="202"/>
      <c r="H30" s="202"/>
      <c r="I30" s="340" t="s">
        <v>414</v>
      </c>
    </row>
    <row r="31" spans="1:9" ht="13.5" thickBot="1" x14ac:dyDescent="0.25">
      <c r="A31" s="522" t="s">
        <v>412</v>
      </c>
      <c r="B31" s="521">
        <v>505973535.40999997</v>
      </c>
      <c r="C31" s="521">
        <v>482715218.13499999</v>
      </c>
      <c r="D31" s="523">
        <v>4.8182274768257605</v>
      </c>
      <c r="F31" s="343" t="s">
        <v>412</v>
      </c>
      <c r="G31" s="344">
        <v>477989450.08500004</v>
      </c>
      <c r="H31" s="344">
        <v>427344835.76999998</v>
      </c>
      <c r="I31" s="345">
        <v>11.850994811660097</v>
      </c>
    </row>
    <row r="32" spans="1:9" ht="15.75" thickBot="1" x14ac:dyDescent="0.25">
      <c r="A32" s="513"/>
      <c r="B32" s="521"/>
      <c r="C32" s="521"/>
      <c r="D32" s="523" t="s">
        <v>414</v>
      </c>
      <c r="F32" s="341"/>
      <c r="G32" s="202"/>
      <c r="H32" s="202"/>
      <c r="I32" s="340" t="s">
        <v>414</v>
      </c>
    </row>
    <row r="33" spans="1:9" ht="13.5" thickBot="1" x14ac:dyDescent="0.25">
      <c r="A33" s="522" t="s">
        <v>413</v>
      </c>
      <c r="B33" s="521">
        <v>153377060.88259983</v>
      </c>
      <c r="C33" s="521">
        <v>125702438.355</v>
      </c>
      <c r="D33" s="523">
        <v>22.015979077066987</v>
      </c>
      <c r="F33" s="343" t="s">
        <v>413</v>
      </c>
      <c r="G33" s="344">
        <v>126717300.51200002</v>
      </c>
      <c r="H33" s="344">
        <v>147275164.72</v>
      </c>
      <c r="I33" s="345">
        <v>-13.958812571749386</v>
      </c>
    </row>
    <row r="34" spans="1:9" ht="15.75" thickBot="1" x14ac:dyDescent="0.25">
      <c r="A34" s="513"/>
      <c r="B34" s="521"/>
      <c r="C34" s="521"/>
      <c r="D34" s="523" t="s">
        <v>414</v>
      </c>
      <c r="F34" s="341"/>
      <c r="G34" s="202"/>
      <c r="H34" s="202"/>
      <c r="I34" s="340" t="s">
        <v>414</v>
      </c>
    </row>
    <row r="35" spans="1:9" s="589" customFormat="1" ht="13.5" thickBot="1" x14ac:dyDescent="0.25">
      <c r="A35" s="513" t="s">
        <v>680</v>
      </c>
      <c r="B35" s="525">
        <v>15367733</v>
      </c>
      <c r="C35" s="525">
        <v>-6561641</v>
      </c>
      <c r="D35" s="548">
        <v>334.20563545003455</v>
      </c>
      <c r="F35" s="581" t="s">
        <v>680</v>
      </c>
      <c r="G35" s="426">
        <v>-6930900</v>
      </c>
      <c r="H35" s="426">
        <v>-6644477</v>
      </c>
      <c r="I35" s="591">
        <v>-4.3106929258691089</v>
      </c>
    </row>
    <row r="36" spans="1:9" ht="15.75" thickBot="1" x14ac:dyDescent="0.25">
      <c r="A36" s="513"/>
      <c r="B36" s="521"/>
      <c r="C36" s="521"/>
      <c r="D36" s="523" t="s">
        <v>414</v>
      </c>
      <c r="F36" s="341"/>
      <c r="G36" s="202"/>
      <c r="H36" s="202"/>
      <c r="I36" s="340" t="s">
        <v>414</v>
      </c>
    </row>
    <row r="37" spans="1:9" ht="13.5" thickBot="1" x14ac:dyDescent="0.25">
      <c r="A37" s="522" t="s">
        <v>681</v>
      </c>
      <c r="B37" s="521">
        <v>168744793.88259983</v>
      </c>
      <c r="C37" s="521">
        <v>119140797.355</v>
      </c>
      <c r="D37" s="523">
        <v>41.634769641331502</v>
      </c>
      <c r="F37" s="343" t="s">
        <v>681</v>
      </c>
      <c r="G37" s="344">
        <v>119786400.51200002</v>
      </c>
      <c r="H37" s="344">
        <v>140630687.72</v>
      </c>
      <c r="I37" s="345">
        <v>-14.822004745864279</v>
      </c>
    </row>
    <row r="38" spans="1:9" x14ac:dyDescent="0.2">
      <c r="F38" s="349"/>
      <c r="G38" s="349"/>
      <c r="H38" s="349"/>
      <c r="I38" s="349"/>
    </row>
    <row r="39" spans="1:9" ht="18.75" customHeight="1" x14ac:dyDescent="0.2">
      <c r="A39" s="350" t="s">
        <v>376</v>
      </c>
      <c r="B39" s="587"/>
      <c r="C39" s="587"/>
      <c r="F39" s="351" t="s">
        <v>376</v>
      </c>
      <c r="G39" s="349"/>
      <c r="H39" s="349"/>
      <c r="I39" s="349"/>
    </row>
    <row r="40" spans="1:9" ht="18.75" customHeight="1" x14ac:dyDescent="0.2">
      <c r="A40" s="352" t="s">
        <v>833</v>
      </c>
      <c r="B40" s="588"/>
      <c r="C40" s="588"/>
      <c r="D40" s="354"/>
      <c r="F40" s="351" t="s">
        <v>834</v>
      </c>
      <c r="G40" s="355"/>
      <c r="H40" s="355"/>
      <c r="I40" s="355"/>
    </row>
    <row r="41" spans="1:9" ht="30.75" customHeight="1" x14ac:dyDescent="0.2">
      <c r="A41" s="735" t="s">
        <v>835</v>
      </c>
      <c r="B41" s="735"/>
      <c r="C41" s="735"/>
      <c r="D41" s="354"/>
      <c r="F41" s="351" t="s">
        <v>836</v>
      </c>
      <c r="G41" s="355"/>
      <c r="H41" s="355"/>
      <c r="I41" s="355"/>
    </row>
  </sheetData>
  <mergeCells count="17">
    <mergeCell ref="A41:C41"/>
    <mergeCell ref="B4:D4"/>
    <mergeCell ref="G4:I4"/>
    <mergeCell ref="A5:A6"/>
    <mergeCell ref="B5:B6"/>
    <mergeCell ref="C5:C6"/>
    <mergeCell ref="D5:D7"/>
    <mergeCell ref="F5:F6"/>
    <mergeCell ref="G5:G6"/>
    <mergeCell ref="H5:H6"/>
    <mergeCell ref="I5:I7"/>
    <mergeCell ref="A1:D1"/>
    <mergeCell ref="F1:I1"/>
    <mergeCell ref="B2:D2"/>
    <mergeCell ref="G2:I2"/>
    <mergeCell ref="B3:D3"/>
    <mergeCell ref="G3:I3"/>
  </mergeCells>
  <hyperlinks>
    <hyperlink ref="J1" r:id="rId1" location="TOC!A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59999389629810485"/>
  </sheetPr>
  <dimension ref="A1:B6"/>
  <sheetViews>
    <sheetView showGridLines="0" view="pageBreakPreview" zoomScale="110" zoomScaleNormal="100" zoomScaleSheetLayoutView="110" workbookViewId="0">
      <pane ySplit="1" topLeftCell="A2" activePane="bottomLeft" state="frozen"/>
      <selection pane="bottomLeft"/>
    </sheetView>
  </sheetViews>
  <sheetFormatPr defaultColWidth="9.140625" defaultRowHeight="15" x14ac:dyDescent="0.25"/>
  <cols>
    <col min="1" max="1" width="103.5703125" style="70" customWidth="1"/>
    <col min="2" max="16384" width="9.140625" style="70"/>
  </cols>
  <sheetData>
    <row r="1" spans="1:2" s="117" customFormat="1" ht="21.75" customHeight="1" x14ac:dyDescent="0.25">
      <c r="A1" s="115" t="s">
        <v>505</v>
      </c>
      <c r="B1" s="116" t="s">
        <v>540</v>
      </c>
    </row>
    <row r="2" spans="1:2" ht="73.5" customHeight="1" x14ac:dyDescent="0.25">
      <c r="A2" s="119" t="s">
        <v>614</v>
      </c>
    </row>
    <row r="3" spans="1:2" ht="60.75" customHeight="1" x14ac:dyDescent="0.25">
      <c r="A3" s="119" t="s">
        <v>615</v>
      </c>
    </row>
    <row r="4" spans="1:2" ht="42" customHeight="1" x14ac:dyDescent="0.25">
      <c r="A4" s="119" t="s">
        <v>954</v>
      </c>
    </row>
    <row r="5" spans="1:2" ht="47.25" customHeight="1" x14ac:dyDescent="0.25">
      <c r="A5" s="119" t="s">
        <v>616</v>
      </c>
    </row>
    <row r="6" spans="1:2" ht="26.25" customHeight="1" x14ac:dyDescent="0.25">
      <c r="A6" s="118" t="s">
        <v>618</v>
      </c>
    </row>
  </sheetData>
  <hyperlinks>
    <hyperlink ref="B1" r:id="rId1" location="TOC!A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22"/>
  <sheetViews>
    <sheetView view="pageBreakPreview" zoomScaleNormal="100" zoomScaleSheetLayoutView="100" workbookViewId="0">
      <selection activeCell="A10" sqref="A10"/>
    </sheetView>
  </sheetViews>
  <sheetFormatPr defaultColWidth="9.140625" defaultRowHeight="12.75" x14ac:dyDescent="0.2"/>
  <cols>
    <col min="1" max="1" width="56" style="375" customWidth="1"/>
    <col min="2" max="2" width="15" style="375" bestFit="1" customWidth="1"/>
    <col min="3" max="3" width="7.28515625" style="375" bestFit="1" customWidth="1"/>
    <col min="4" max="4" width="15" style="375" bestFit="1" customWidth="1"/>
    <col min="5" max="5" width="7.28515625" style="375" bestFit="1" customWidth="1"/>
    <col min="6" max="6" width="7" style="354" customWidth="1"/>
    <col min="7" max="7" width="54.7109375" style="354" hidden="1" customWidth="1"/>
    <col min="8" max="8" width="11.140625" style="354" hidden="1" customWidth="1"/>
    <col min="9" max="9" width="8.28515625" style="354" hidden="1" customWidth="1"/>
    <col min="10" max="10" width="11.140625" style="354" hidden="1" customWidth="1"/>
    <col min="11" max="11" width="8.28515625" style="354" hidden="1" customWidth="1"/>
    <col min="12" max="16384" width="9.140625" style="354"/>
  </cols>
  <sheetData>
    <row r="1" spans="1:12" ht="18.75" x14ac:dyDescent="0.2">
      <c r="A1" s="691" t="s">
        <v>837</v>
      </c>
      <c r="B1" s="691"/>
      <c r="C1" s="691"/>
      <c r="D1" s="691"/>
      <c r="E1" s="113"/>
      <c r="F1" s="116" t="s">
        <v>540</v>
      </c>
      <c r="G1" s="744" t="s">
        <v>838</v>
      </c>
      <c r="H1" s="744"/>
      <c r="I1" s="744"/>
      <c r="J1" s="744"/>
      <c r="K1" s="744"/>
    </row>
    <row r="2" spans="1:12" x14ac:dyDescent="0.2">
      <c r="A2" s="750" t="s">
        <v>352</v>
      </c>
      <c r="B2" s="751"/>
      <c r="C2" s="745" t="s">
        <v>415</v>
      </c>
      <c r="D2" s="745"/>
      <c r="E2" s="745"/>
      <c r="G2" s="356" t="s">
        <v>352</v>
      </c>
      <c r="H2" s="356"/>
      <c r="I2" s="746" t="s">
        <v>415</v>
      </c>
      <c r="J2" s="746"/>
      <c r="K2" s="746"/>
    </row>
    <row r="3" spans="1:12" ht="15.75" x14ac:dyDescent="0.2">
      <c r="A3" s="750" t="s">
        <v>839</v>
      </c>
      <c r="B3" s="751"/>
      <c r="C3" s="745">
        <v>70</v>
      </c>
      <c r="D3" s="745"/>
      <c r="E3" s="745"/>
      <c r="G3" s="356" t="s">
        <v>840</v>
      </c>
      <c r="H3" s="356"/>
      <c r="I3" s="746">
        <v>70</v>
      </c>
      <c r="J3" s="746"/>
      <c r="K3" s="746"/>
      <c r="L3" s="357"/>
    </row>
    <row r="4" spans="1:12" ht="15.75" x14ac:dyDescent="0.2">
      <c r="A4" s="750" t="s">
        <v>841</v>
      </c>
      <c r="B4" s="751"/>
      <c r="C4" s="745">
        <v>58</v>
      </c>
      <c r="D4" s="745"/>
      <c r="E4" s="745"/>
      <c r="G4" s="356" t="s">
        <v>842</v>
      </c>
      <c r="H4" s="356"/>
      <c r="I4" s="746">
        <v>57</v>
      </c>
      <c r="J4" s="746"/>
      <c r="K4" s="746"/>
    </row>
    <row r="5" spans="1:12" x14ac:dyDescent="0.2">
      <c r="A5" s="53"/>
      <c r="B5" s="747" t="s">
        <v>658</v>
      </c>
      <c r="C5" s="747"/>
      <c r="D5" s="747" t="s">
        <v>566</v>
      </c>
      <c r="E5" s="747"/>
      <c r="G5" s="358"/>
      <c r="H5" s="748" t="s">
        <v>566</v>
      </c>
      <c r="I5" s="748"/>
      <c r="J5" s="748" t="s">
        <v>416</v>
      </c>
      <c r="K5" s="748"/>
    </row>
    <row r="6" spans="1:12" x14ac:dyDescent="0.2">
      <c r="A6" s="53"/>
      <c r="B6" s="159" t="s">
        <v>251</v>
      </c>
      <c r="C6" s="159" t="s">
        <v>321</v>
      </c>
      <c r="D6" s="159" t="s">
        <v>251</v>
      </c>
      <c r="E6" s="159" t="s">
        <v>321</v>
      </c>
      <c r="G6" s="358"/>
      <c r="H6" s="359" t="s">
        <v>251</v>
      </c>
      <c r="I6" s="359" t="s">
        <v>321</v>
      </c>
      <c r="J6" s="359" t="s">
        <v>251</v>
      </c>
      <c r="K6" s="359" t="s">
        <v>321</v>
      </c>
    </row>
    <row r="7" spans="1:12" x14ac:dyDescent="0.2">
      <c r="A7" s="96" t="s">
        <v>417</v>
      </c>
      <c r="B7" s="97">
        <v>5208.9518024755998</v>
      </c>
      <c r="C7" s="98">
        <v>7.2014228000434888E-2</v>
      </c>
      <c r="D7" s="97">
        <v>6317.0558225530085</v>
      </c>
      <c r="E7" s="98">
        <v>0.10511542462086991</v>
      </c>
      <c r="G7" s="360" t="s">
        <v>417</v>
      </c>
      <c r="H7" s="361">
        <v>6317.3386539530065</v>
      </c>
      <c r="I7" s="362">
        <v>0.10513993965016573</v>
      </c>
      <c r="J7" s="361">
        <v>4252.661530066619</v>
      </c>
      <c r="K7" s="362">
        <v>7.6431006730419693E-2</v>
      </c>
    </row>
    <row r="8" spans="1:12" x14ac:dyDescent="0.2">
      <c r="A8" s="96" t="s">
        <v>418</v>
      </c>
      <c r="B8" s="97">
        <v>376.18867428874296</v>
      </c>
      <c r="C8" s="98">
        <v>5.2008423169774137E-3</v>
      </c>
      <c r="D8" s="97">
        <v>303.91541811188364</v>
      </c>
      <c r="E8" s="98">
        <v>5.0571340702113598E-3</v>
      </c>
      <c r="G8" s="360" t="s">
        <v>418</v>
      </c>
      <c r="H8" s="361">
        <v>299.62789011188369</v>
      </c>
      <c r="I8" s="362">
        <v>4.9867293823416233E-3</v>
      </c>
      <c r="J8" s="361">
        <v>983.03011297740852</v>
      </c>
      <c r="K8" s="362">
        <v>1.7667519657978647E-2</v>
      </c>
    </row>
    <row r="9" spans="1:12" x14ac:dyDescent="0.2">
      <c r="A9" s="96" t="s">
        <v>419</v>
      </c>
      <c r="B9" s="97">
        <v>17064.279333941169</v>
      </c>
      <c r="C9" s="98">
        <v>0.23591519929854543</v>
      </c>
      <c r="D9" s="97">
        <v>14407.883344581371</v>
      </c>
      <c r="E9" s="98">
        <v>0.23974630242250347</v>
      </c>
      <c r="G9" s="360" t="s">
        <v>419</v>
      </c>
      <c r="H9" s="361">
        <v>14408.214953581371</v>
      </c>
      <c r="I9" s="362">
        <v>0.23979699896858334</v>
      </c>
      <c r="J9" s="361">
        <v>15009.888079243616</v>
      </c>
      <c r="K9" s="362">
        <v>0.26976538073782319</v>
      </c>
    </row>
    <row r="10" spans="1:12" x14ac:dyDescent="0.2">
      <c r="A10" s="96" t="s">
        <v>420</v>
      </c>
      <c r="B10" s="97">
        <v>0.41498734000000004</v>
      </c>
      <c r="C10" s="98">
        <v>5.7372373662299763E-6</v>
      </c>
      <c r="D10" s="97">
        <v>1.9765993400000001</v>
      </c>
      <c r="E10" s="98">
        <v>3.2890492781091416E-5</v>
      </c>
      <c r="G10" s="360" t="s">
        <v>420</v>
      </c>
      <c r="H10" s="361">
        <v>1.9765993400000001</v>
      </c>
      <c r="I10" s="362">
        <v>3.2896690632552461E-5</v>
      </c>
      <c r="J10" s="361">
        <v>1.9615138400000001</v>
      </c>
      <c r="K10" s="362">
        <v>3.5253329343730499E-5</v>
      </c>
    </row>
    <row r="11" spans="1:12" x14ac:dyDescent="0.2">
      <c r="A11" s="96" t="s">
        <v>421</v>
      </c>
      <c r="B11" s="97">
        <v>754.26786028650133</v>
      </c>
      <c r="C11" s="98">
        <v>1.0427821128668758E-2</v>
      </c>
      <c r="D11" s="97">
        <v>1138.6966700657945</v>
      </c>
      <c r="E11" s="98">
        <v>1.8947843322993239E-2</v>
      </c>
      <c r="G11" s="360" t="s">
        <v>421</v>
      </c>
      <c r="H11" s="361">
        <v>1138.6966700657945</v>
      </c>
      <c r="I11" s="362">
        <v>1.8951413835578888E-2</v>
      </c>
      <c r="J11" s="361">
        <v>1004.1933863324382</v>
      </c>
      <c r="K11" s="362">
        <v>1.8047876824143869E-2</v>
      </c>
    </row>
    <row r="12" spans="1:12" x14ac:dyDescent="0.2">
      <c r="A12" s="96" t="s">
        <v>422</v>
      </c>
      <c r="B12" s="97">
        <v>39913.232642314426</v>
      </c>
      <c r="C12" s="98">
        <v>0.55180403749790607</v>
      </c>
      <c r="D12" s="97">
        <v>30323.256870428177</v>
      </c>
      <c r="E12" s="98">
        <v>0.50457714976065837</v>
      </c>
      <c r="G12" s="360" t="s">
        <v>422</v>
      </c>
      <c r="H12" s="361">
        <v>30304.188305208176</v>
      </c>
      <c r="I12" s="362">
        <v>0.50435487221555353</v>
      </c>
      <c r="J12" s="361">
        <v>27783.751710668643</v>
      </c>
      <c r="K12" s="362">
        <v>0.49934378717441896</v>
      </c>
    </row>
    <row r="13" spans="1:12" x14ac:dyDescent="0.2">
      <c r="A13" s="96" t="s">
        <v>423</v>
      </c>
      <c r="B13" s="97">
        <v>0</v>
      </c>
      <c r="C13" s="98">
        <v>0</v>
      </c>
      <c r="D13" s="97">
        <v>0</v>
      </c>
      <c r="E13" s="98">
        <v>0</v>
      </c>
      <c r="G13" s="363" t="s">
        <v>423</v>
      </c>
      <c r="H13" s="361">
        <v>0</v>
      </c>
      <c r="I13" s="362">
        <v>0</v>
      </c>
      <c r="J13" s="361">
        <v>0</v>
      </c>
      <c r="K13" s="362">
        <v>0</v>
      </c>
    </row>
    <row r="14" spans="1:12" x14ac:dyDescent="0.2">
      <c r="A14" s="96" t="s">
        <v>424</v>
      </c>
      <c r="B14" s="97">
        <v>0</v>
      </c>
      <c r="C14" s="98">
        <v>0</v>
      </c>
      <c r="D14" s="97">
        <v>0</v>
      </c>
      <c r="E14" s="98">
        <v>0</v>
      </c>
      <c r="G14" s="363" t="s">
        <v>424</v>
      </c>
      <c r="H14" s="361">
        <v>0</v>
      </c>
      <c r="I14" s="362">
        <v>0</v>
      </c>
      <c r="J14" s="361">
        <v>0</v>
      </c>
      <c r="K14" s="362">
        <v>0</v>
      </c>
    </row>
    <row r="15" spans="1:12" x14ac:dyDescent="0.2">
      <c r="A15" s="96" t="s">
        <v>425</v>
      </c>
      <c r="B15" s="97">
        <v>211.09703228254912</v>
      </c>
      <c r="C15" s="98">
        <v>2.9184354913373892E-3</v>
      </c>
      <c r="D15" s="97">
        <v>211.40776722423075</v>
      </c>
      <c r="E15" s="98">
        <v>3.5178123866798495E-3</v>
      </c>
      <c r="G15" s="363" t="s">
        <v>425</v>
      </c>
      <c r="H15" s="361">
        <v>222.82705328423077</v>
      </c>
      <c r="I15" s="362">
        <v>3.7085273115868901E-3</v>
      </c>
      <c r="J15" s="361">
        <v>488.4221052071797</v>
      </c>
      <c r="K15" s="362">
        <v>8.7781717276218113E-3</v>
      </c>
    </row>
    <row r="16" spans="1:12" ht="13.5" thickBot="1" x14ac:dyDescent="0.25">
      <c r="A16" s="96" t="s">
        <v>426</v>
      </c>
      <c r="B16" s="97">
        <v>8803.8268206947032</v>
      </c>
      <c r="C16" s="98">
        <v>0.12171369902876386</v>
      </c>
      <c r="D16" s="97">
        <v>7392.1810450460534</v>
      </c>
      <c r="E16" s="98">
        <v>0.1230054429233028</v>
      </c>
      <c r="G16" s="364" t="s">
        <v>426</v>
      </c>
      <c r="H16" s="361">
        <v>7392.1810450460534</v>
      </c>
      <c r="I16" s="362">
        <v>0.12302862194555743</v>
      </c>
      <c r="J16" s="361">
        <v>6116.6190385061782</v>
      </c>
      <c r="K16" s="362">
        <v>0.10993100381825013</v>
      </c>
    </row>
    <row r="17" spans="1:11" ht="14.25" thickTop="1" thickBot="1" x14ac:dyDescent="0.25">
      <c r="A17" s="376" t="s">
        <v>400</v>
      </c>
      <c r="B17" s="377">
        <v>72332.259153623687</v>
      </c>
      <c r="C17" s="378">
        <v>1.0000000000000002</v>
      </c>
      <c r="D17" s="379">
        <v>60096.373537350511</v>
      </c>
      <c r="E17" s="378">
        <v>1</v>
      </c>
      <c r="G17" s="365" t="s">
        <v>400</v>
      </c>
      <c r="H17" s="366">
        <v>60085.051170590516</v>
      </c>
      <c r="I17" s="367">
        <v>1</v>
      </c>
      <c r="J17" s="368">
        <v>55640.527476842079</v>
      </c>
      <c r="K17" s="367">
        <v>1</v>
      </c>
    </row>
    <row r="18" spans="1:11" ht="13.5" thickTop="1" x14ac:dyDescent="0.2">
      <c r="A18" s="369"/>
      <c r="B18" s="370"/>
      <c r="C18" s="369"/>
      <c r="D18" s="369"/>
      <c r="E18" s="369"/>
      <c r="G18" s="371" t="s">
        <v>843</v>
      </c>
      <c r="H18" s="372">
        <v>7.9879251604835666E-2</v>
      </c>
      <c r="I18" s="371"/>
      <c r="J18" s="371"/>
      <c r="K18" s="371"/>
    </row>
    <row r="19" spans="1:11" x14ac:dyDescent="0.2">
      <c r="A19" s="369"/>
      <c r="B19" s="370"/>
      <c r="C19" s="369"/>
      <c r="D19" s="369"/>
      <c r="E19" s="369"/>
      <c r="G19" s="371"/>
      <c r="H19" s="372"/>
      <c r="I19" s="371"/>
      <c r="J19" s="371"/>
      <c r="K19" s="371"/>
    </row>
    <row r="20" spans="1:11" x14ac:dyDescent="0.2">
      <c r="A20" s="373" t="s">
        <v>844</v>
      </c>
      <c r="B20" s="373"/>
      <c r="C20" s="373"/>
      <c r="D20" s="373"/>
      <c r="E20" s="373"/>
    </row>
    <row r="21" spans="1:11" x14ac:dyDescent="0.2">
      <c r="A21" s="374" t="s">
        <v>845</v>
      </c>
      <c r="B21" s="373"/>
      <c r="C21" s="373"/>
      <c r="D21" s="373"/>
      <c r="E21" s="373"/>
    </row>
    <row r="22" spans="1:11" x14ac:dyDescent="0.2">
      <c r="A22" s="749" t="s">
        <v>846</v>
      </c>
      <c r="B22" s="749"/>
      <c r="C22" s="749"/>
      <c r="D22" s="749"/>
      <c r="E22" s="749"/>
    </row>
  </sheetData>
  <mergeCells count="16">
    <mergeCell ref="A22:E22"/>
    <mergeCell ref="A1:D1"/>
    <mergeCell ref="A2:B2"/>
    <mergeCell ref="A3:B3"/>
    <mergeCell ref="A4:B4"/>
    <mergeCell ref="C4:E4"/>
    <mergeCell ref="I4:K4"/>
    <mergeCell ref="B5:C5"/>
    <mergeCell ref="D5:E5"/>
    <mergeCell ref="H5:I5"/>
    <mergeCell ref="J5:K5"/>
    <mergeCell ref="G1:K1"/>
    <mergeCell ref="C2:E2"/>
    <mergeCell ref="I2:K2"/>
    <mergeCell ref="C3:E3"/>
    <mergeCell ref="I3:K3"/>
  </mergeCells>
  <hyperlinks>
    <hyperlink ref="F1" r:id="rId1" location="TOC!A1"/>
  </hyperlinks>
  <pageMargins left="0.7" right="0.7" top="0.75" bottom="0.75" header="0.3" footer="0.3"/>
  <pageSetup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53"/>
  <sheetViews>
    <sheetView view="pageBreakPreview" zoomScale="90" zoomScaleNormal="100" zoomScaleSheetLayoutView="90" workbookViewId="0">
      <pane ySplit="7" topLeftCell="A8" activePane="bottomLeft" state="frozen"/>
      <selection pane="bottomLeft" activeCell="B4" sqref="B4:D4"/>
    </sheetView>
  </sheetViews>
  <sheetFormatPr defaultRowHeight="15" x14ac:dyDescent="0.25"/>
  <cols>
    <col min="1" max="1" width="68.7109375" style="22" customWidth="1"/>
    <col min="2" max="3" width="13.7109375" style="585" bestFit="1" customWidth="1"/>
    <col min="4" max="4" width="14.42578125" style="22" customWidth="1"/>
    <col min="5" max="5" width="3.28515625" customWidth="1"/>
    <col min="6" max="6" width="30.140625" hidden="1" customWidth="1"/>
    <col min="7" max="7" width="36.28515625" hidden="1" customWidth="1"/>
    <col min="8" max="8" width="11.42578125" hidden="1" customWidth="1"/>
    <col min="9" max="9" width="21" hidden="1" customWidth="1"/>
  </cols>
  <sheetData>
    <row r="1" spans="1:10" ht="23.25" customHeight="1" thickBot="1" x14ac:dyDescent="0.3">
      <c r="A1" s="722" t="s">
        <v>907</v>
      </c>
      <c r="B1" s="723"/>
      <c r="C1" s="723"/>
      <c r="D1" s="724"/>
      <c r="F1" s="725" t="s">
        <v>672</v>
      </c>
      <c r="G1" s="726"/>
      <c r="H1" s="726"/>
      <c r="I1" s="727"/>
      <c r="J1" s="116" t="s">
        <v>540</v>
      </c>
    </row>
    <row r="2" spans="1:10" ht="15.75" thickBot="1" x14ac:dyDescent="0.3">
      <c r="A2" s="546" t="s">
        <v>352</v>
      </c>
      <c r="B2" s="728" t="s">
        <v>12</v>
      </c>
      <c r="C2" s="728"/>
      <c r="D2" s="728"/>
      <c r="F2" s="196" t="s">
        <v>352</v>
      </c>
      <c r="G2" s="729" t="s">
        <v>12</v>
      </c>
      <c r="H2" s="730"/>
      <c r="I2" s="731"/>
    </row>
    <row r="3" spans="1:10" ht="15.75" thickBot="1" x14ac:dyDescent="0.3">
      <c r="A3" s="546" t="s">
        <v>673</v>
      </c>
      <c r="B3" s="728">
        <v>7</v>
      </c>
      <c r="C3" s="728"/>
      <c r="D3" s="728"/>
      <c r="F3" s="196" t="s">
        <v>674</v>
      </c>
      <c r="G3" s="732">
        <v>7</v>
      </c>
      <c r="H3" s="733"/>
      <c r="I3" s="734"/>
    </row>
    <row r="4" spans="1:10" ht="15.75" thickBot="1" x14ac:dyDescent="0.3">
      <c r="A4" s="546" t="s">
        <v>675</v>
      </c>
      <c r="B4" s="728">
        <v>4</v>
      </c>
      <c r="C4" s="728"/>
      <c r="D4" s="728"/>
      <c r="F4" s="196" t="s">
        <v>676</v>
      </c>
      <c r="G4" s="732">
        <v>4</v>
      </c>
      <c r="H4" s="733"/>
      <c r="I4" s="734"/>
    </row>
    <row r="5" spans="1:10" x14ac:dyDescent="0.25">
      <c r="A5" s="736"/>
      <c r="B5" s="737" t="s">
        <v>677</v>
      </c>
      <c r="C5" s="737" t="s">
        <v>678</v>
      </c>
      <c r="D5" s="738" t="s">
        <v>356</v>
      </c>
      <c r="F5" s="753"/>
      <c r="G5" s="755" t="s">
        <v>559</v>
      </c>
      <c r="H5" s="755" t="s">
        <v>560</v>
      </c>
      <c r="I5" s="755" t="s">
        <v>679</v>
      </c>
    </row>
    <row r="6" spans="1:10" ht="15.75" thickBot="1" x14ac:dyDescent="0.3">
      <c r="A6" s="736"/>
      <c r="B6" s="752"/>
      <c r="C6" s="752"/>
      <c r="D6" s="738"/>
      <c r="F6" s="754"/>
      <c r="G6" s="756"/>
      <c r="H6" s="756"/>
      <c r="I6" s="757"/>
    </row>
    <row r="7" spans="1:10" ht="13.5" customHeight="1" thickBot="1" x14ac:dyDescent="0.3">
      <c r="A7" s="524" t="s">
        <v>401</v>
      </c>
      <c r="B7" s="521" t="s">
        <v>261</v>
      </c>
      <c r="C7" s="521" t="s">
        <v>261</v>
      </c>
      <c r="D7" s="738"/>
      <c r="F7" s="197" t="s">
        <v>401</v>
      </c>
      <c r="G7" s="198" t="s">
        <v>261</v>
      </c>
      <c r="H7" s="199" t="s">
        <v>261</v>
      </c>
      <c r="I7" s="758"/>
    </row>
    <row r="8" spans="1:10" ht="18.75" customHeight="1" thickBot="1" x14ac:dyDescent="0.3">
      <c r="A8" s="524"/>
      <c r="B8" s="521"/>
      <c r="C8" s="521"/>
      <c r="D8" s="582"/>
      <c r="F8" s="197"/>
      <c r="G8" s="198"/>
      <c r="H8" s="199"/>
      <c r="I8" s="494"/>
    </row>
    <row r="9" spans="1:10" ht="15.75" thickBot="1" x14ac:dyDescent="0.3">
      <c r="A9" s="522" t="s">
        <v>402</v>
      </c>
      <c r="B9" s="521">
        <v>27615426</v>
      </c>
      <c r="C9" s="521">
        <v>33798538</v>
      </c>
      <c r="D9" s="523">
        <v>-18.294022066871648</v>
      </c>
      <c r="F9" s="200" t="s">
        <v>402</v>
      </c>
      <c r="G9" s="201">
        <v>33798538</v>
      </c>
      <c r="H9" s="202">
        <v>39235025</v>
      </c>
      <c r="I9" s="203">
        <v>-13.856208833816213</v>
      </c>
    </row>
    <row r="10" spans="1:10" ht="15.75" thickBot="1" x14ac:dyDescent="0.3">
      <c r="A10" s="522"/>
      <c r="B10" s="521"/>
      <c r="C10" s="521"/>
      <c r="D10" s="523"/>
      <c r="F10" s="200"/>
      <c r="G10" s="201"/>
      <c r="H10" s="202"/>
      <c r="I10" s="203"/>
    </row>
    <row r="11" spans="1:10" ht="15.75" thickBot="1" x14ac:dyDescent="0.3">
      <c r="A11" s="522" t="s">
        <v>403</v>
      </c>
      <c r="B11" s="521">
        <v>178266305</v>
      </c>
      <c r="C11" s="521">
        <v>162384356</v>
      </c>
      <c r="D11" s="523">
        <v>9.7804673992117817</v>
      </c>
      <c r="F11" s="200" t="s">
        <v>403</v>
      </c>
      <c r="G11" s="201">
        <v>162384356</v>
      </c>
      <c r="H11" s="202">
        <v>121720470</v>
      </c>
      <c r="I11" s="203">
        <v>33.407598574011423</v>
      </c>
    </row>
    <row r="12" spans="1:10" ht="15.75" thickBot="1" x14ac:dyDescent="0.3">
      <c r="A12" s="522"/>
      <c r="B12" s="521"/>
      <c r="C12" s="521"/>
      <c r="D12" s="523"/>
      <c r="F12" s="200"/>
      <c r="G12" s="201"/>
      <c r="H12" s="202"/>
      <c r="I12" s="203"/>
    </row>
    <row r="13" spans="1:10" ht="15.75" thickBot="1" x14ac:dyDescent="0.3">
      <c r="A13" s="522" t="s">
        <v>326</v>
      </c>
      <c r="B13" s="521">
        <v>205881731</v>
      </c>
      <c r="C13" s="521">
        <v>196182894</v>
      </c>
      <c r="D13" s="523">
        <v>4.9437730284476284</v>
      </c>
      <c r="F13" s="200" t="s">
        <v>326</v>
      </c>
      <c r="G13" s="201">
        <v>196182894</v>
      </c>
      <c r="H13" s="202">
        <v>160955495</v>
      </c>
      <c r="I13" s="203">
        <v>21.886422082079275</v>
      </c>
    </row>
    <row r="14" spans="1:10" ht="15.75" thickBot="1" x14ac:dyDescent="0.3">
      <c r="A14" s="522"/>
      <c r="B14" s="521"/>
      <c r="C14" s="521"/>
      <c r="D14" s="523"/>
      <c r="F14" s="200"/>
      <c r="G14" s="201"/>
      <c r="H14" s="202"/>
      <c r="I14" s="203"/>
    </row>
    <row r="15" spans="1:10" ht="15.75" thickBot="1" x14ac:dyDescent="0.3">
      <c r="A15" s="522" t="s">
        <v>404</v>
      </c>
      <c r="B15" s="521">
        <v>11859609</v>
      </c>
      <c r="C15" s="521">
        <v>14511997</v>
      </c>
      <c r="D15" s="523">
        <v>-18.277208850029393</v>
      </c>
      <c r="F15" s="200" t="s">
        <v>404</v>
      </c>
      <c r="G15" s="201">
        <v>14511997</v>
      </c>
      <c r="H15" s="202">
        <v>9480156</v>
      </c>
      <c r="I15" s="203">
        <v>53.077618132022295</v>
      </c>
    </row>
    <row r="16" spans="1:10" ht="15.75" thickBot="1" x14ac:dyDescent="0.3">
      <c r="A16" s="522"/>
      <c r="B16" s="521"/>
      <c r="C16" s="521"/>
      <c r="D16" s="523"/>
      <c r="F16" s="200"/>
      <c r="G16" s="201"/>
      <c r="H16" s="202"/>
      <c r="I16" s="203"/>
    </row>
    <row r="17" spans="1:9" ht="15.75" thickBot="1" x14ac:dyDescent="0.3">
      <c r="A17" s="522" t="s">
        <v>405</v>
      </c>
      <c r="B17" s="521">
        <v>65451116</v>
      </c>
      <c r="C17" s="521">
        <v>71840995</v>
      </c>
      <c r="D17" s="523">
        <v>-8.8944745266960741</v>
      </c>
      <c r="F17" s="200" t="s">
        <v>405</v>
      </c>
      <c r="G17" s="204">
        <v>71727456</v>
      </c>
      <c r="H17" s="205">
        <v>57693892</v>
      </c>
      <c r="I17" s="203">
        <v>24.324176292353446</v>
      </c>
    </row>
    <row r="18" spans="1:9" ht="15.75" thickBot="1" x14ac:dyDescent="0.3">
      <c r="A18" s="522"/>
      <c r="B18" s="521"/>
      <c r="C18" s="521"/>
      <c r="D18" s="523"/>
      <c r="F18" s="200"/>
      <c r="G18" s="204"/>
      <c r="H18" s="205"/>
      <c r="I18" s="203"/>
    </row>
    <row r="19" spans="1:9" ht="15.75" thickBot="1" x14ac:dyDescent="0.3">
      <c r="A19" s="522" t="s">
        <v>406</v>
      </c>
      <c r="B19" s="521">
        <v>77310725</v>
      </c>
      <c r="C19" s="521">
        <v>86352992</v>
      </c>
      <c r="D19" s="523">
        <v>-10.471283959680285</v>
      </c>
      <c r="F19" s="200" t="s">
        <v>406</v>
      </c>
      <c r="G19" s="204">
        <v>86239453</v>
      </c>
      <c r="H19" s="205">
        <v>67174048</v>
      </c>
      <c r="I19" s="203">
        <v>28.382099289296963</v>
      </c>
    </row>
    <row r="20" spans="1:9" ht="15.75" thickBot="1" x14ac:dyDescent="0.3">
      <c r="A20" s="522"/>
      <c r="B20" s="521"/>
      <c r="C20" s="521"/>
      <c r="D20" s="523"/>
      <c r="F20" s="200"/>
      <c r="G20" s="204"/>
      <c r="H20" s="205"/>
      <c r="I20" s="203"/>
    </row>
    <row r="21" spans="1:9" ht="15.75" thickBot="1" x14ac:dyDescent="0.3">
      <c r="A21" s="522" t="s">
        <v>407</v>
      </c>
      <c r="B21" s="521">
        <v>128571006</v>
      </c>
      <c r="C21" s="521">
        <v>109829902</v>
      </c>
      <c r="D21" s="523">
        <v>17.063753730746296</v>
      </c>
      <c r="F21" s="200" t="s">
        <v>407</v>
      </c>
      <c r="G21" s="204">
        <v>109829902</v>
      </c>
      <c r="H21" s="205">
        <v>93781447</v>
      </c>
      <c r="I21" s="203">
        <v>17.112611836752741</v>
      </c>
    </row>
    <row r="22" spans="1:9" ht="15.75" thickBot="1" x14ac:dyDescent="0.3">
      <c r="A22" s="522"/>
      <c r="B22" s="521"/>
      <c r="C22" s="521"/>
      <c r="D22" s="523"/>
      <c r="F22" s="200"/>
      <c r="G22" s="204"/>
      <c r="H22" s="205"/>
      <c r="I22" s="203"/>
    </row>
    <row r="23" spans="1:9" ht="15.75" thickBot="1" x14ac:dyDescent="0.3">
      <c r="A23" s="522" t="s">
        <v>408</v>
      </c>
      <c r="B23" s="521">
        <v>205881731</v>
      </c>
      <c r="C23" s="521">
        <v>196182894</v>
      </c>
      <c r="D23" s="523">
        <v>4.9437730284476284</v>
      </c>
      <c r="F23" s="200" t="s">
        <v>408</v>
      </c>
      <c r="G23" s="204">
        <v>196069355</v>
      </c>
      <c r="H23" s="205">
        <v>160955495</v>
      </c>
      <c r="I23" s="203">
        <v>21.815881464624738</v>
      </c>
    </row>
    <row r="24" spans="1:9" ht="15.75" thickBot="1" x14ac:dyDescent="0.3">
      <c r="A24" s="522"/>
      <c r="B24" s="521"/>
      <c r="C24" s="521"/>
      <c r="D24" s="523"/>
      <c r="F24" s="200"/>
      <c r="G24" s="204"/>
      <c r="H24" s="205"/>
      <c r="I24" s="203"/>
    </row>
    <row r="25" spans="1:9" ht="15.75" thickBot="1" x14ac:dyDescent="0.3">
      <c r="A25" s="522" t="s">
        <v>409</v>
      </c>
      <c r="B25" s="521">
        <v>226944204</v>
      </c>
      <c r="C25" s="521">
        <v>215549347</v>
      </c>
      <c r="D25" s="523">
        <v>5.2864261286766965</v>
      </c>
      <c r="F25" s="200" t="s">
        <v>409</v>
      </c>
      <c r="G25" s="204">
        <v>213582701</v>
      </c>
      <c r="H25" s="205">
        <v>195421085</v>
      </c>
      <c r="I25" s="203">
        <v>9.2935805775512907</v>
      </c>
    </row>
    <row r="26" spans="1:9" ht="15.75" thickBot="1" x14ac:dyDescent="0.3">
      <c r="A26" s="522"/>
      <c r="B26" s="521"/>
      <c r="C26" s="521"/>
      <c r="D26" s="523"/>
      <c r="F26" s="200"/>
      <c r="G26" s="204"/>
      <c r="H26" s="205"/>
      <c r="I26" s="203"/>
    </row>
    <row r="27" spans="1:9" ht="15.75" thickBot="1" x14ac:dyDescent="0.3">
      <c r="A27" s="513" t="s">
        <v>410</v>
      </c>
      <c r="B27" s="525">
        <v>157923497</v>
      </c>
      <c r="C27" s="525">
        <v>145562862</v>
      </c>
      <c r="D27" s="548">
        <v>8.4916130599300796</v>
      </c>
      <c r="F27" s="206" t="s">
        <v>410</v>
      </c>
      <c r="G27" s="201">
        <v>143609968</v>
      </c>
      <c r="H27" s="202">
        <v>135672394</v>
      </c>
      <c r="I27" s="203">
        <v>5.8505446583333676</v>
      </c>
    </row>
    <row r="28" spans="1:9" ht="15.75" thickBot="1" x14ac:dyDescent="0.3">
      <c r="A28" s="513"/>
      <c r="B28" s="525"/>
      <c r="C28" s="525"/>
      <c r="D28" s="548"/>
      <c r="F28" s="206"/>
      <c r="G28" s="201"/>
      <c r="H28" s="202"/>
      <c r="I28" s="203"/>
    </row>
    <row r="29" spans="1:9" ht="15.75" thickBot="1" x14ac:dyDescent="0.3">
      <c r="A29" s="513" t="s">
        <v>411</v>
      </c>
      <c r="B29" s="525">
        <v>7646379</v>
      </c>
      <c r="C29" s="525">
        <v>16530999</v>
      </c>
      <c r="D29" s="548">
        <v>-53.745209227827061</v>
      </c>
      <c r="F29" s="206" t="s">
        <v>411</v>
      </c>
      <c r="G29" s="201">
        <v>16690933</v>
      </c>
      <c r="H29" s="202">
        <v>11914684</v>
      </c>
      <c r="I29" s="203">
        <v>40.087080781999759</v>
      </c>
    </row>
    <row r="30" spans="1:9" ht="15.75" thickBot="1" x14ac:dyDescent="0.3">
      <c r="A30" s="576"/>
      <c r="B30" s="521"/>
      <c r="C30" s="521"/>
      <c r="D30" s="523"/>
      <c r="F30" s="206"/>
      <c r="G30" s="201"/>
      <c r="H30" s="202"/>
      <c r="I30" s="203"/>
    </row>
    <row r="31" spans="1:9" ht="15.75" thickBot="1" x14ac:dyDescent="0.3">
      <c r="A31" s="522" t="s">
        <v>412</v>
      </c>
      <c r="B31" s="521">
        <v>165569876</v>
      </c>
      <c r="C31" s="521">
        <v>162093861</v>
      </c>
      <c r="D31" s="523">
        <v>2.1444458035335465</v>
      </c>
      <c r="F31" s="200" t="s">
        <v>412</v>
      </c>
      <c r="G31" s="201">
        <v>160300901</v>
      </c>
      <c r="H31" s="202">
        <v>147587078</v>
      </c>
      <c r="I31" s="203">
        <v>8.6144553929037073</v>
      </c>
    </row>
    <row r="32" spans="1:9" ht="15.75" thickBot="1" x14ac:dyDescent="0.3">
      <c r="A32" s="522"/>
      <c r="B32" s="521"/>
      <c r="C32" s="521"/>
      <c r="D32" s="523"/>
      <c r="F32" s="200"/>
      <c r="G32" s="201"/>
      <c r="H32" s="202"/>
      <c r="I32" s="203"/>
    </row>
    <row r="33" spans="1:9" ht="15.75" thickBot="1" x14ac:dyDescent="0.3">
      <c r="A33" s="522" t="s">
        <v>413</v>
      </c>
      <c r="B33" s="521">
        <v>61374328</v>
      </c>
      <c r="C33" s="521">
        <v>53455486</v>
      </c>
      <c r="D33" s="523">
        <v>14.813899549991932</v>
      </c>
      <c r="F33" s="200" t="s">
        <v>413</v>
      </c>
      <c r="G33" s="201">
        <v>53281800</v>
      </c>
      <c r="H33" s="202">
        <v>47834007</v>
      </c>
      <c r="I33" s="203">
        <v>11.388953887973466</v>
      </c>
    </row>
    <row r="34" spans="1:9" ht="15.75" thickBot="1" x14ac:dyDescent="0.3">
      <c r="A34" s="522"/>
      <c r="B34" s="521"/>
      <c r="C34" s="521"/>
      <c r="D34" s="523"/>
      <c r="F34" s="200"/>
      <c r="G34" s="201"/>
      <c r="H34" s="202"/>
      <c r="I34" s="203"/>
    </row>
    <row r="35" spans="1:9" ht="15.75" thickBot="1" x14ac:dyDescent="0.3">
      <c r="A35" s="513" t="s">
        <v>680</v>
      </c>
      <c r="B35" s="525">
        <v>1379621</v>
      </c>
      <c r="C35" s="525">
        <v>-1126437</v>
      </c>
      <c r="D35" s="548">
        <v>222.47653441781475</v>
      </c>
      <c r="F35" s="200" t="s">
        <v>680</v>
      </c>
      <c r="G35" s="201">
        <v>-1126437</v>
      </c>
      <c r="H35" s="202">
        <v>967674</v>
      </c>
      <c r="I35" s="203">
        <v>-216.40666174765468</v>
      </c>
    </row>
    <row r="36" spans="1:9" ht="15.75" thickBot="1" x14ac:dyDescent="0.3">
      <c r="A36" s="513"/>
      <c r="B36" s="525"/>
      <c r="C36" s="525"/>
      <c r="D36" s="548"/>
      <c r="F36" s="200"/>
      <c r="G36" s="201"/>
      <c r="H36" s="202"/>
      <c r="I36" s="203"/>
    </row>
    <row r="37" spans="1:9" ht="15.75" thickBot="1" x14ac:dyDescent="0.3">
      <c r="A37" s="522" t="s">
        <v>681</v>
      </c>
      <c r="B37" s="521">
        <v>62753949</v>
      </c>
      <c r="C37" s="521">
        <v>52329049</v>
      </c>
      <c r="D37" s="523">
        <v>19.921822007504854</v>
      </c>
      <c r="F37" s="200" t="s">
        <v>681</v>
      </c>
      <c r="G37" s="201">
        <v>52155363</v>
      </c>
      <c r="H37" s="202">
        <v>48801681</v>
      </c>
      <c r="I37" s="203">
        <v>6.8720624603074638</v>
      </c>
    </row>
    <row r="38" spans="1:9" x14ac:dyDescent="0.25">
      <c r="A38" s="207"/>
      <c r="B38" s="584"/>
      <c r="C38" s="584"/>
      <c r="D38" s="207"/>
      <c r="F38" s="208"/>
      <c r="G38" s="208"/>
      <c r="H38" s="208"/>
      <c r="I38" s="208"/>
    </row>
    <row r="39" spans="1:9" x14ac:dyDescent="0.25">
      <c r="A39" s="209" t="s">
        <v>376</v>
      </c>
      <c r="B39" s="584"/>
      <c r="C39" s="584"/>
      <c r="D39" s="207"/>
      <c r="F39" t="s">
        <v>376</v>
      </c>
      <c r="G39" s="208"/>
      <c r="H39" s="208"/>
      <c r="I39" s="208"/>
    </row>
    <row r="40" spans="1:9" x14ac:dyDescent="0.25">
      <c r="A40" s="210" t="s">
        <v>682</v>
      </c>
      <c r="B40" s="584"/>
      <c r="C40" s="584"/>
      <c r="D40" s="207"/>
      <c r="F40" s="211" t="s">
        <v>683</v>
      </c>
      <c r="G40" s="208"/>
      <c r="H40" s="208"/>
      <c r="I40" s="208"/>
    </row>
    <row r="41" spans="1:9" x14ac:dyDescent="0.25">
      <c r="A41" s="210" t="s">
        <v>684</v>
      </c>
      <c r="B41" s="584"/>
      <c r="C41" s="584"/>
      <c r="D41" s="207"/>
      <c r="F41" s="211" t="s">
        <v>685</v>
      </c>
      <c r="G41" s="208"/>
      <c r="H41" s="208"/>
      <c r="I41" s="208"/>
    </row>
    <row r="42" spans="1:9" x14ac:dyDescent="0.25">
      <c r="F42" s="208"/>
      <c r="G42" s="208"/>
      <c r="H42" s="208"/>
      <c r="I42" s="208"/>
    </row>
    <row r="43" spans="1:9" x14ac:dyDescent="0.25">
      <c r="F43" s="208" t="s">
        <v>485</v>
      </c>
      <c r="G43" s="208"/>
      <c r="H43" s="208"/>
      <c r="I43" s="208"/>
    </row>
    <row r="44" spans="1:9" x14ac:dyDescent="0.25">
      <c r="F44" t="s">
        <v>686</v>
      </c>
      <c r="G44" t="s">
        <v>687</v>
      </c>
      <c r="H44" s="208"/>
      <c r="I44" s="208"/>
    </row>
    <row r="45" spans="1:9" x14ac:dyDescent="0.25">
      <c r="F45" t="s">
        <v>688</v>
      </c>
      <c r="G45" t="s">
        <v>689</v>
      </c>
      <c r="H45" s="208"/>
      <c r="I45" s="208"/>
    </row>
    <row r="46" spans="1:9" x14ac:dyDescent="0.25">
      <c r="F46" t="s">
        <v>690</v>
      </c>
      <c r="G46" t="s">
        <v>687</v>
      </c>
      <c r="H46" s="208"/>
      <c r="I46" s="208"/>
    </row>
    <row r="47" spans="1:9" x14ac:dyDescent="0.25">
      <c r="F47" t="s">
        <v>691</v>
      </c>
      <c r="G47" t="s">
        <v>687</v>
      </c>
      <c r="H47" s="208"/>
      <c r="I47" s="208"/>
    </row>
    <row r="48" spans="1:9" x14ac:dyDescent="0.25">
      <c r="F48" t="s">
        <v>692</v>
      </c>
      <c r="G48" t="s">
        <v>689</v>
      </c>
      <c r="H48" s="208"/>
      <c r="I48" s="208"/>
    </row>
    <row r="49" spans="6:9" x14ac:dyDescent="0.25">
      <c r="F49" t="s">
        <v>693</v>
      </c>
      <c r="G49" t="s">
        <v>694</v>
      </c>
      <c r="H49" s="208"/>
      <c r="I49" s="208"/>
    </row>
    <row r="50" spans="6:9" x14ac:dyDescent="0.25">
      <c r="F50" t="s">
        <v>695</v>
      </c>
      <c r="G50" t="s">
        <v>687</v>
      </c>
      <c r="H50" s="208"/>
      <c r="I50" s="208"/>
    </row>
    <row r="51" spans="6:9" x14ac:dyDescent="0.25">
      <c r="F51" s="208"/>
      <c r="G51" s="208"/>
      <c r="H51" s="208"/>
      <c r="I51" s="208"/>
    </row>
    <row r="52" spans="6:9" x14ac:dyDescent="0.25">
      <c r="F52" s="208" t="s">
        <v>696</v>
      </c>
      <c r="G52" s="208"/>
      <c r="H52" s="208"/>
      <c r="I52" s="208"/>
    </row>
    <row r="53" spans="6:9" x14ac:dyDescent="0.25">
      <c r="F53" s="208"/>
      <c r="G53" s="208"/>
      <c r="H53" s="208"/>
      <c r="I53" s="208"/>
    </row>
  </sheetData>
  <mergeCells count="16">
    <mergeCell ref="A1:D1"/>
    <mergeCell ref="F1:I1"/>
    <mergeCell ref="B2:D2"/>
    <mergeCell ref="G2:I2"/>
    <mergeCell ref="B3:D3"/>
    <mergeCell ref="G3:I3"/>
    <mergeCell ref="B4:D4"/>
    <mergeCell ref="G4:I4"/>
    <mergeCell ref="A5:A6"/>
    <mergeCell ref="B5:B6"/>
    <mergeCell ref="C5:C6"/>
    <mergeCell ref="D5:D7"/>
    <mergeCell ref="F5:F6"/>
    <mergeCell ref="G5:G6"/>
    <mergeCell ref="H5:H6"/>
    <mergeCell ref="I5:I7"/>
  </mergeCells>
  <hyperlinks>
    <hyperlink ref="J1" r:id="rId1" location="TOC!A1"/>
  </hyperlinks>
  <pageMargins left="0.7" right="0.7" top="0.75" bottom="0.75" header="0.3" footer="0.3"/>
  <pageSetup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E47"/>
  <sheetViews>
    <sheetView view="pageBreakPreview" zoomScaleNormal="100" zoomScaleSheetLayoutView="100" workbookViewId="0">
      <pane ySplit="2" topLeftCell="A3" activePane="bottomLeft" state="frozen"/>
      <selection pane="bottomLeft" activeCell="E1" sqref="E1"/>
    </sheetView>
  </sheetViews>
  <sheetFormatPr defaultRowHeight="15" x14ac:dyDescent="0.25"/>
  <cols>
    <col min="1" max="1" width="67.140625" bestFit="1" customWidth="1"/>
    <col min="2" max="2" width="16.85546875" customWidth="1"/>
    <col min="3" max="3" width="20.42578125" customWidth="1"/>
    <col min="4" max="4" width="17.85546875" customWidth="1"/>
  </cols>
  <sheetData>
    <row r="1" spans="1:5" x14ac:dyDescent="0.25">
      <c r="A1" s="759" t="s">
        <v>847</v>
      </c>
      <c r="B1" s="759"/>
      <c r="C1" s="759"/>
      <c r="D1" s="759"/>
      <c r="E1" s="116" t="s">
        <v>540</v>
      </c>
    </row>
    <row r="2" spans="1:5" x14ac:dyDescent="0.25">
      <c r="A2" s="158" t="s">
        <v>427</v>
      </c>
      <c r="B2" s="158">
        <v>2021</v>
      </c>
      <c r="C2" s="158">
        <v>2020</v>
      </c>
      <c r="D2" s="158">
        <v>2019</v>
      </c>
    </row>
    <row r="3" spans="1:5" x14ac:dyDescent="0.25">
      <c r="A3" s="55" t="s">
        <v>428</v>
      </c>
      <c r="B3" s="56">
        <v>463692</v>
      </c>
      <c r="C3" s="57">
        <v>429692</v>
      </c>
      <c r="D3" s="57">
        <v>498254</v>
      </c>
    </row>
    <row r="4" spans="1:5" x14ac:dyDescent="0.25">
      <c r="A4" s="55" t="s">
        <v>429</v>
      </c>
      <c r="B4" s="56">
        <v>59</v>
      </c>
      <c r="C4" s="58">
        <v>58</v>
      </c>
      <c r="D4" s="56">
        <v>62</v>
      </c>
    </row>
    <row r="5" spans="1:5" ht="24.75" x14ac:dyDescent="0.25">
      <c r="A5" s="59" t="s">
        <v>430</v>
      </c>
      <c r="B5" s="56">
        <v>150</v>
      </c>
      <c r="C5" s="56">
        <v>158</v>
      </c>
      <c r="D5" s="56">
        <v>163</v>
      </c>
    </row>
    <row r="6" spans="1:5" x14ac:dyDescent="0.25">
      <c r="A6" s="55" t="s">
        <v>431</v>
      </c>
      <c r="B6" s="56">
        <v>339445263702</v>
      </c>
      <c r="C6" s="57">
        <v>294600362320</v>
      </c>
      <c r="D6" s="56">
        <v>354250419745</v>
      </c>
    </row>
    <row r="7" spans="1:5" x14ac:dyDescent="0.25">
      <c r="A7" s="55" t="s">
        <v>432</v>
      </c>
      <c r="B7" s="60">
        <v>15.22</v>
      </c>
      <c r="C7" s="60">
        <v>-16.84</v>
      </c>
      <c r="D7" s="60">
        <v>0.04</v>
      </c>
    </row>
    <row r="8" spans="1:5" x14ac:dyDescent="0.25">
      <c r="A8" s="55" t="s">
        <v>433</v>
      </c>
      <c r="B8" s="60">
        <v>1935.51</v>
      </c>
      <c r="C8" s="60">
        <v>1643.74</v>
      </c>
      <c r="D8" s="60">
        <v>2004.97</v>
      </c>
    </row>
    <row r="9" spans="1:5" x14ac:dyDescent="0.25">
      <c r="A9" s="55" t="s">
        <v>434</v>
      </c>
      <c r="B9" s="60">
        <v>7853.69</v>
      </c>
      <c r="C9" s="58">
        <v>6455.89</v>
      </c>
      <c r="D9" s="60">
        <v>7735.67</v>
      </c>
    </row>
    <row r="10" spans="1:5" x14ac:dyDescent="0.25">
      <c r="A10" s="55" t="s">
        <v>848</v>
      </c>
      <c r="B10" s="60">
        <v>268855116178</v>
      </c>
      <c r="C10" s="61">
        <v>199468945378</v>
      </c>
      <c r="D10" s="60">
        <v>263717959268</v>
      </c>
    </row>
    <row r="11" spans="1:5" x14ac:dyDescent="0.25">
      <c r="A11" s="55" t="s">
        <v>849</v>
      </c>
      <c r="B11" s="60">
        <v>34.79</v>
      </c>
      <c r="C11" s="60">
        <v>-24.36</v>
      </c>
      <c r="D11" s="60">
        <v>-0.73</v>
      </c>
    </row>
    <row r="12" spans="1:5" x14ac:dyDescent="0.25">
      <c r="A12" s="55" t="s">
        <v>435</v>
      </c>
      <c r="B12" s="60">
        <v>73.2</v>
      </c>
      <c r="C12" s="60">
        <v>68.56</v>
      </c>
      <c r="D12" s="60">
        <v>71.099999999999994</v>
      </c>
    </row>
    <row r="13" spans="1:5" x14ac:dyDescent="0.25">
      <c r="A13" s="55" t="s">
        <v>436</v>
      </c>
      <c r="B13" s="56">
        <v>6204969332</v>
      </c>
      <c r="C13" s="57">
        <v>5067679820</v>
      </c>
      <c r="D13" s="56">
        <v>7228318147</v>
      </c>
    </row>
    <row r="14" spans="1:5" x14ac:dyDescent="0.25">
      <c r="A14" s="55" t="s">
        <v>437</v>
      </c>
      <c r="B14" s="56">
        <v>728232233</v>
      </c>
      <c r="C14" s="57">
        <v>733218544</v>
      </c>
      <c r="D14" s="56">
        <v>552452473</v>
      </c>
    </row>
    <row r="15" spans="1:5" x14ac:dyDescent="0.25">
      <c r="A15" s="55" t="s">
        <v>438</v>
      </c>
      <c r="B15" s="60">
        <v>-0.68</v>
      </c>
      <c r="C15" s="60">
        <v>32.72</v>
      </c>
      <c r="D15" s="60">
        <v>-1.1000000000000001</v>
      </c>
    </row>
    <row r="16" spans="1:5" x14ac:dyDescent="0.25">
      <c r="A16" s="55" t="s">
        <v>439</v>
      </c>
      <c r="B16" s="56">
        <v>13724862433</v>
      </c>
      <c r="C16" s="57">
        <v>15470534149</v>
      </c>
      <c r="D16" s="56">
        <v>13852402545</v>
      </c>
    </row>
    <row r="17" spans="1:4" x14ac:dyDescent="0.25">
      <c r="A17" s="55" t="s">
        <v>440</v>
      </c>
      <c r="B17" s="60">
        <v>-11.28</v>
      </c>
      <c r="C17" s="60">
        <v>11.68</v>
      </c>
      <c r="D17" s="60">
        <v>3.36</v>
      </c>
    </row>
    <row r="18" spans="1:4" x14ac:dyDescent="0.25">
      <c r="A18" s="55" t="s">
        <v>441</v>
      </c>
      <c r="B18" s="60">
        <v>4.04</v>
      </c>
      <c r="C18" s="58">
        <v>5.2513629477574302</v>
      </c>
      <c r="D18" s="60">
        <v>3.91</v>
      </c>
    </row>
    <row r="19" spans="1:4" x14ac:dyDescent="0.25">
      <c r="A19" s="55" t="s">
        <v>442</v>
      </c>
      <c r="B19" s="60">
        <v>2.96</v>
      </c>
      <c r="C19" s="58">
        <v>3.6</v>
      </c>
      <c r="D19" s="60">
        <v>2.78</v>
      </c>
    </row>
    <row r="20" spans="1:4" x14ac:dyDescent="0.25">
      <c r="A20" s="55" t="s">
        <v>443</v>
      </c>
      <c r="B20" s="56">
        <v>316759271</v>
      </c>
      <c r="C20" s="57">
        <v>393042203</v>
      </c>
      <c r="D20" s="56">
        <v>379684315</v>
      </c>
    </row>
    <row r="21" spans="1:4" x14ac:dyDescent="0.25">
      <c r="A21" s="55" t="s">
        <v>444</v>
      </c>
      <c r="B21" s="60">
        <v>2097.89</v>
      </c>
      <c r="C21" s="61">
        <v>1648.39</v>
      </c>
      <c r="D21" s="60">
        <v>2177.09</v>
      </c>
    </row>
    <row r="22" spans="1:4" x14ac:dyDescent="0.25">
      <c r="A22" s="55" t="s">
        <v>445</v>
      </c>
      <c r="B22" s="60">
        <v>27.27</v>
      </c>
      <c r="C22" s="61">
        <v>-24.28</v>
      </c>
      <c r="D22" s="60">
        <v>-1.87</v>
      </c>
    </row>
    <row r="23" spans="1:4" x14ac:dyDescent="0.25">
      <c r="A23" s="55" t="s">
        <v>446</v>
      </c>
      <c r="B23" s="60">
        <v>388</v>
      </c>
      <c r="C23" s="61">
        <v>309.7</v>
      </c>
      <c r="D23" s="60">
        <v>429.86</v>
      </c>
    </row>
    <row r="24" spans="1:4" x14ac:dyDescent="0.25">
      <c r="A24" s="55" t="s">
        <v>447</v>
      </c>
      <c r="B24" s="60">
        <v>25.28</v>
      </c>
      <c r="C24" s="61">
        <v>-27.95</v>
      </c>
      <c r="D24" s="60">
        <v>0.97</v>
      </c>
    </row>
    <row r="25" spans="1:4" x14ac:dyDescent="0.25">
      <c r="A25" s="55" t="s">
        <v>448</v>
      </c>
      <c r="B25" s="60">
        <v>8345.17</v>
      </c>
      <c r="C25" s="61">
        <v>6363.64</v>
      </c>
      <c r="D25" s="60">
        <v>8309.75</v>
      </c>
    </row>
    <row r="26" spans="1:4" x14ac:dyDescent="0.25">
      <c r="A26" s="55" t="s">
        <v>449</v>
      </c>
      <c r="B26" s="60">
        <v>31.14</v>
      </c>
      <c r="C26" s="61">
        <v>-23.42</v>
      </c>
      <c r="D26" s="60">
        <v>1.37</v>
      </c>
    </row>
    <row r="27" spans="1:4" x14ac:dyDescent="0.25">
      <c r="A27" s="55" t="s">
        <v>450</v>
      </c>
      <c r="B27" s="60">
        <v>3027.67</v>
      </c>
      <c r="C27" s="61">
        <v>2541.59</v>
      </c>
      <c r="D27" s="60">
        <v>3580.45</v>
      </c>
    </row>
    <row r="28" spans="1:4" x14ac:dyDescent="0.25">
      <c r="A28" s="55" t="s">
        <v>451</v>
      </c>
      <c r="B28" s="60">
        <v>19.13</v>
      </c>
      <c r="C28" s="61">
        <v>-29.01</v>
      </c>
      <c r="D28" s="60">
        <v>-4.51</v>
      </c>
    </row>
    <row r="29" spans="1:4" x14ac:dyDescent="0.25">
      <c r="A29" s="55" t="s">
        <v>452</v>
      </c>
      <c r="B29" s="60">
        <v>114.2</v>
      </c>
      <c r="C29" s="61">
        <v>90.83</v>
      </c>
      <c r="D29" s="60">
        <v>124.3</v>
      </c>
    </row>
    <row r="30" spans="1:4" x14ac:dyDescent="0.25">
      <c r="A30" s="51" t="s">
        <v>453</v>
      </c>
      <c r="B30" s="54">
        <v>2021</v>
      </c>
      <c r="C30" s="54">
        <v>2020</v>
      </c>
      <c r="D30" s="54">
        <v>2019</v>
      </c>
    </row>
    <row r="31" spans="1:4" x14ac:dyDescent="0.25">
      <c r="A31" s="55" t="s">
        <v>428</v>
      </c>
      <c r="B31" s="62">
        <v>463692</v>
      </c>
      <c r="C31" s="62">
        <v>429692</v>
      </c>
      <c r="D31" s="62">
        <v>498254</v>
      </c>
    </row>
    <row r="32" spans="1:4" x14ac:dyDescent="0.25">
      <c r="A32" s="55" t="s">
        <v>454</v>
      </c>
      <c r="B32" s="62">
        <v>38</v>
      </c>
      <c r="C32" s="57">
        <v>38</v>
      </c>
      <c r="D32" s="62">
        <v>37</v>
      </c>
    </row>
    <row r="33" spans="1:4" x14ac:dyDescent="0.25">
      <c r="A33" s="55" t="s">
        <v>455</v>
      </c>
      <c r="B33" s="63">
        <v>52747785877</v>
      </c>
      <c r="C33" s="57">
        <v>45067653782</v>
      </c>
      <c r="D33" s="63">
        <v>49465119162</v>
      </c>
    </row>
    <row r="34" spans="1:4" x14ac:dyDescent="0.25">
      <c r="A34" s="55" t="s">
        <v>435</v>
      </c>
      <c r="B34" s="60">
        <v>11.38</v>
      </c>
      <c r="C34" s="61">
        <v>10.49</v>
      </c>
      <c r="D34" s="60">
        <v>9.93</v>
      </c>
    </row>
    <row r="35" spans="1:4" x14ac:dyDescent="0.25">
      <c r="A35" s="55" t="s">
        <v>456</v>
      </c>
      <c r="B35" s="63">
        <v>1217378335</v>
      </c>
      <c r="C35" s="57">
        <v>1144982439</v>
      </c>
      <c r="D35" s="63">
        <v>1355803069</v>
      </c>
    </row>
    <row r="36" spans="1:4" x14ac:dyDescent="0.25">
      <c r="A36" s="55" t="s">
        <v>437</v>
      </c>
      <c r="B36" s="63">
        <v>325853351</v>
      </c>
      <c r="C36" s="57">
        <v>90200171</v>
      </c>
      <c r="D36" s="63">
        <v>256030009</v>
      </c>
    </row>
    <row r="37" spans="1:4" x14ac:dyDescent="0.25">
      <c r="A37" s="55" t="s">
        <v>439</v>
      </c>
      <c r="B37" s="63">
        <v>1839779250</v>
      </c>
      <c r="C37" s="57">
        <v>934522620</v>
      </c>
      <c r="D37" s="63">
        <v>1999919354</v>
      </c>
    </row>
    <row r="38" spans="1:4" x14ac:dyDescent="0.25">
      <c r="A38" s="55" t="s">
        <v>441</v>
      </c>
      <c r="B38" s="64">
        <v>3.49</v>
      </c>
      <c r="C38" s="61">
        <v>2.0735994478888271</v>
      </c>
      <c r="D38" s="64">
        <v>4.04</v>
      </c>
    </row>
    <row r="39" spans="1:4" x14ac:dyDescent="0.25">
      <c r="A39" s="55" t="s">
        <v>442</v>
      </c>
      <c r="B39" s="64">
        <v>0.4</v>
      </c>
      <c r="C39" s="61">
        <v>0.21825767561785628</v>
      </c>
      <c r="D39" s="64">
        <v>0.4</v>
      </c>
    </row>
    <row r="40" spans="1:4" x14ac:dyDescent="0.25">
      <c r="A40" s="55" t="s">
        <v>443</v>
      </c>
      <c r="B40" s="63">
        <v>42460690</v>
      </c>
      <c r="C40" s="57">
        <v>23742350</v>
      </c>
      <c r="D40" s="63">
        <v>54816340</v>
      </c>
    </row>
    <row r="41" spans="1:4" x14ac:dyDescent="0.25">
      <c r="A41" s="55" t="s">
        <v>457</v>
      </c>
      <c r="B41" s="65">
        <v>365.67</v>
      </c>
      <c r="C41" s="61">
        <v>213.83</v>
      </c>
      <c r="D41" s="65">
        <v>234.8</v>
      </c>
    </row>
    <row r="42" spans="1:4" x14ac:dyDescent="0.25">
      <c r="A42" s="55" t="s">
        <v>458</v>
      </c>
      <c r="B42" s="66">
        <v>459.44</v>
      </c>
      <c r="C42" s="61">
        <v>314.94</v>
      </c>
      <c r="D42" s="66">
        <v>339.6</v>
      </c>
    </row>
    <row r="43" spans="1:4" x14ac:dyDescent="0.25">
      <c r="A43" s="55" t="s">
        <v>459</v>
      </c>
      <c r="B43" s="65">
        <v>335.34</v>
      </c>
      <c r="C43" s="61">
        <v>249.96</v>
      </c>
      <c r="D43" s="65">
        <v>294.37</v>
      </c>
    </row>
    <row r="44" spans="1:4" x14ac:dyDescent="0.25">
      <c r="A44" s="67"/>
      <c r="B44" s="67"/>
      <c r="C44" s="67"/>
      <c r="D44" s="67"/>
    </row>
    <row r="45" spans="1:4" x14ac:dyDescent="0.25">
      <c r="A45" s="760" t="s">
        <v>912</v>
      </c>
      <c r="B45" s="761"/>
      <c r="C45" s="761"/>
      <c r="D45" s="762"/>
    </row>
    <row r="46" spans="1:4" x14ac:dyDescent="0.25">
      <c r="A46" s="763" t="s">
        <v>850</v>
      </c>
      <c r="B46" s="764"/>
      <c r="C46" s="764"/>
      <c r="D46" s="765"/>
    </row>
    <row r="47" spans="1:4" x14ac:dyDescent="0.25">
      <c r="A47" s="766" t="s">
        <v>851</v>
      </c>
      <c r="B47" s="767"/>
      <c r="C47" s="767"/>
      <c r="D47" s="768"/>
    </row>
  </sheetData>
  <mergeCells count="4">
    <mergeCell ref="A1:D1"/>
    <mergeCell ref="A45:D45"/>
    <mergeCell ref="A46:D46"/>
    <mergeCell ref="A47:D47"/>
  </mergeCells>
  <hyperlinks>
    <hyperlink ref="E1" r:id="rId1" location="TOC!A1"/>
  </hyperlinks>
  <pageMargins left="0.7" right="0.7" top="0.75" bottom="0.75" header="0.3" footer="0.3"/>
  <pageSetup paperSize="9" scale="66"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62"/>
  <sheetViews>
    <sheetView view="pageBreakPreview" zoomScaleNormal="100" zoomScaleSheetLayoutView="100" workbookViewId="0">
      <pane xSplit="2" ySplit="3" topLeftCell="C4" activePane="bottomRight" state="frozen"/>
      <selection pane="topRight" activeCell="D1" sqref="D1"/>
      <selection pane="bottomLeft" activeCell="A4" sqref="A4"/>
      <selection pane="bottomRight" sqref="A1:E1"/>
    </sheetView>
  </sheetViews>
  <sheetFormatPr defaultRowHeight="15" x14ac:dyDescent="0.25"/>
  <cols>
    <col min="1" max="3" width="18.7109375" style="7" customWidth="1"/>
    <col min="4" max="4" width="18.7109375" style="388" customWidth="1"/>
    <col min="5" max="5" width="18.7109375" style="7" customWidth="1"/>
    <col min="6" max="6" width="31" customWidth="1"/>
  </cols>
  <sheetData>
    <row r="1" spans="1:6" ht="15.95" customHeight="1" x14ac:dyDescent="0.25">
      <c r="A1" s="769" t="s">
        <v>599</v>
      </c>
      <c r="B1" s="769"/>
      <c r="C1" s="769"/>
      <c r="D1" s="769"/>
      <c r="E1" s="769"/>
      <c r="F1" s="116" t="s">
        <v>540</v>
      </c>
    </row>
    <row r="2" spans="1:6" ht="15.95" customHeight="1" x14ac:dyDescent="0.25">
      <c r="A2" s="769" t="s">
        <v>460</v>
      </c>
      <c r="B2" s="769"/>
      <c r="C2" s="769"/>
      <c r="D2" s="769"/>
      <c r="E2" s="769"/>
    </row>
    <row r="3" spans="1:6" ht="21" customHeight="1" x14ac:dyDescent="0.25">
      <c r="A3" s="110" t="s">
        <v>461</v>
      </c>
      <c r="B3" s="110"/>
      <c r="C3" s="495">
        <v>2021</v>
      </c>
      <c r="D3" s="495" t="s">
        <v>852</v>
      </c>
      <c r="E3" s="495">
        <v>2019</v>
      </c>
    </row>
    <row r="4" spans="1:6" ht="21" customHeight="1" x14ac:dyDescent="0.25">
      <c r="A4" s="34" t="s">
        <v>462</v>
      </c>
      <c r="B4" s="22"/>
      <c r="C4" s="22"/>
      <c r="D4" s="33"/>
      <c r="E4" s="33"/>
    </row>
    <row r="5" spans="1:6" x14ac:dyDescent="0.25">
      <c r="A5" s="34"/>
      <c r="B5" s="34" t="s">
        <v>463</v>
      </c>
      <c r="C5" s="35">
        <v>2149.06</v>
      </c>
      <c r="D5" s="35">
        <v>2247.73</v>
      </c>
      <c r="E5" s="596">
        <v>2230.91</v>
      </c>
    </row>
    <row r="6" spans="1:6" x14ac:dyDescent="0.25">
      <c r="A6" s="34"/>
      <c r="B6" s="34" t="s">
        <v>464</v>
      </c>
      <c r="C6" s="35">
        <v>1547.75</v>
      </c>
      <c r="D6" s="35">
        <v>1454.71</v>
      </c>
      <c r="E6" s="596">
        <v>2102.15</v>
      </c>
    </row>
    <row r="7" spans="1:6" x14ac:dyDescent="0.25">
      <c r="A7" s="34"/>
      <c r="B7" s="34"/>
      <c r="C7" s="35"/>
      <c r="D7" s="35"/>
      <c r="E7" s="596"/>
    </row>
    <row r="8" spans="1:6" x14ac:dyDescent="0.25">
      <c r="A8" s="34" t="s">
        <v>853</v>
      </c>
      <c r="B8" s="34"/>
      <c r="C8" s="35"/>
      <c r="D8" s="35"/>
      <c r="E8" s="596"/>
    </row>
    <row r="9" spans="1:6" x14ac:dyDescent="0.25">
      <c r="A9" s="34"/>
      <c r="B9" s="34" t="s">
        <v>463</v>
      </c>
      <c r="C9" s="35">
        <v>398.5</v>
      </c>
      <c r="D9" s="35">
        <v>447.95</v>
      </c>
      <c r="E9" s="596">
        <v>430.18</v>
      </c>
      <c r="F9" s="380"/>
    </row>
    <row r="10" spans="1:6" x14ac:dyDescent="0.25">
      <c r="A10" s="34"/>
      <c r="B10" s="34" t="s">
        <v>464</v>
      </c>
      <c r="C10" s="35">
        <v>287.87</v>
      </c>
      <c r="D10" s="35">
        <v>269.95</v>
      </c>
      <c r="E10" s="596">
        <v>409.78</v>
      </c>
    </row>
    <row r="11" spans="1:6" x14ac:dyDescent="0.25">
      <c r="A11" s="34"/>
      <c r="B11" s="34"/>
      <c r="C11" s="35"/>
      <c r="D11" s="35"/>
      <c r="E11" s="596"/>
    </row>
    <row r="12" spans="1:6" x14ac:dyDescent="0.25">
      <c r="A12" s="34" t="s">
        <v>465</v>
      </c>
      <c r="B12" s="34"/>
      <c r="C12" s="35"/>
      <c r="D12" s="35"/>
      <c r="E12" s="596"/>
    </row>
    <row r="13" spans="1:6" x14ac:dyDescent="0.25">
      <c r="A13" s="34"/>
      <c r="B13" s="34" t="s">
        <v>463</v>
      </c>
      <c r="C13" s="35">
        <v>8427.2999999999993</v>
      </c>
      <c r="D13" s="35">
        <v>8595.7199999999993</v>
      </c>
      <c r="E13" s="596">
        <v>8309.75</v>
      </c>
    </row>
    <row r="14" spans="1:6" x14ac:dyDescent="0.25">
      <c r="A14" s="34"/>
      <c r="B14" s="34" t="s">
        <v>464</v>
      </c>
      <c r="C14" s="35">
        <v>5976.76</v>
      </c>
      <c r="D14" s="35">
        <v>5566.21</v>
      </c>
      <c r="E14" s="596">
        <v>7851.4</v>
      </c>
    </row>
    <row r="15" spans="1:6" x14ac:dyDescent="0.25">
      <c r="A15" s="34"/>
      <c r="B15" s="34"/>
      <c r="C15" s="35"/>
      <c r="D15" s="35"/>
      <c r="E15" s="596"/>
    </row>
    <row r="16" spans="1:6" x14ac:dyDescent="0.25">
      <c r="A16" s="34" t="s">
        <v>466</v>
      </c>
      <c r="B16" s="34"/>
      <c r="C16" s="35"/>
      <c r="D16" s="35"/>
      <c r="E16" s="596"/>
    </row>
    <row r="17" spans="1:5" x14ac:dyDescent="0.25">
      <c r="A17" s="34"/>
      <c r="B17" s="34" t="s">
        <v>463</v>
      </c>
      <c r="C17" s="35">
        <v>3080</v>
      </c>
      <c r="D17" s="35">
        <v>3707.58</v>
      </c>
      <c r="E17" s="596">
        <v>3781.23</v>
      </c>
    </row>
    <row r="18" spans="1:5" x14ac:dyDescent="0.25">
      <c r="A18" s="34"/>
      <c r="B18" s="34" t="s">
        <v>464</v>
      </c>
      <c r="C18" s="35">
        <v>2347.64</v>
      </c>
      <c r="D18" s="35">
        <v>2202.5500000000002</v>
      </c>
      <c r="E18" s="596">
        <v>3424.28</v>
      </c>
    </row>
    <row r="19" spans="1:5" x14ac:dyDescent="0.25">
      <c r="A19" s="34"/>
      <c r="B19" s="34"/>
      <c r="C19" s="35"/>
      <c r="D19" s="35"/>
      <c r="E19" s="596"/>
    </row>
    <row r="20" spans="1:5" x14ac:dyDescent="0.25">
      <c r="A20" s="34" t="s">
        <v>854</v>
      </c>
      <c r="B20" s="34"/>
      <c r="C20" s="35"/>
      <c r="D20" s="35"/>
      <c r="E20" s="596"/>
    </row>
    <row r="21" spans="1:5" x14ac:dyDescent="0.25">
      <c r="A21" s="34"/>
      <c r="B21" s="34" t="s">
        <v>463</v>
      </c>
      <c r="C21" s="35">
        <v>117.08</v>
      </c>
      <c r="D21" s="35">
        <v>129.97</v>
      </c>
      <c r="E21" s="596">
        <v>124.3</v>
      </c>
    </row>
    <row r="22" spans="1:5" x14ac:dyDescent="0.25">
      <c r="A22" s="34"/>
      <c r="B22" s="34" t="s">
        <v>464</v>
      </c>
      <c r="C22" s="35">
        <v>83.74</v>
      </c>
      <c r="D22" s="35">
        <v>78.319999999999993</v>
      </c>
      <c r="E22" s="596">
        <v>119.55</v>
      </c>
    </row>
    <row r="23" spans="1:5" x14ac:dyDescent="0.25">
      <c r="A23" s="34"/>
      <c r="B23" s="34"/>
      <c r="C23" s="35"/>
      <c r="D23" s="35"/>
      <c r="E23" s="596"/>
    </row>
    <row r="24" spans="1:5" x14ac:dyDescent="0.25">
      <c r="A24" s="34" t="s">
        <v>855</v>
      </c>
      <c r="B24" s="34"/>
      <c r="C24" s="35"/>
      <c r="D24" s="35"/>
      <c r="E24" s="596"/>
    </row>
    <row r="25" spans="1:5" x14ac:dyDescent="0.25">
      <c r="A25" s="34"/>
      <c r="B25" s="34" t="s">
        <v>463</v>
      </c>
      <c r="C25" s="35">
        <v>1967.22</v>
      </c>
      <c r="D25" s="35">
        <v>2057.91</v>
      </c>
      <c r="E25" s="596">
        <v>2040.02</v>
      </c>
    </row>
    <row r="26" spans="1:5" x14ac:dyDescent="0.25">
      <c r="A26" s="34"/>
      <c r="B26" s="34" t="s">
        <v>464</v>
      </c>
      <c r="C26" s="35">
        <v>1573.89</v>
      </c>
      <c r="D26" s="35">
        <v>1503.37</v>
      </c>
      <c r="E26" s="596">
        <v>1946.98</v>
      </c>
    </row>
    <row r="27" spans="1:5" x14ac:dyDescent="0.25">
      <c r="A27" s="34"/>
      <c r="B27" s="34"/>
      <c r="C27" s="35"/>
      <c r="D27" s="35"/>
      <c r="E27" s="596"/>
    </row>
    <row r="28" spans="1:5" x14ac:dyDescent="0.25">
      <c r="A28" s="34" t="s">
        <v>856</v>
      </c>
      <c r="B28" s="34"/>
      <c r="C28" s="35"/>
      <c r="D28" s="35"/>
      <c r="E28" s="596"/>
    </row>
    <row r="29" spans="1:5" x14ac:dyDescent="0.25">
      <c r="A29" s="34"/>
      <c r="B29" s="34" t="s">
        <v>463</v>
      </c>
      <c r="C29" s="35">
        <v>7894.28</v>
      </c>
      <c r="D29" s="35">
        <v>7951.89</v>
      </c>
      <c r="E29" s="596">
        <v>7735.67</v>
      </c>
    </row>
    <row r="30" spans="1:5" x14ac:dyDescent="0.25">
      <c r="A30" s="34"/>
      <c r="B30" s="34" t="s">
        <v>464</v>
      </c>
      <c r="C30" s="35">
        <v>6186.87</v>
      </c>
      <c r="D30" s="35">
        <v>5888.86</v>
      </c>
      <c r="E30" s="596">
        <v>7294.51</v>
      </c>
    </row>
    <row r="31" spans="1:5" x14ac:dyDescent="0.25">
      <c r="A31" s="34"/>
      <c r="B31" s="34"/>
      <c r="C31" s="35"/>
      <c r="D31" s="35"/>
      <c r="E31" s="596"/>
    </row>
    <row r="32" spans="1:5" x14ac:dyDescent="0.25">
      <c r="A32" s="34" t="s">
        <v>857</v>
      </c>
      <c r="B32" s="34"/>
      <c r="C32" s="35"/>
      <c r="D32" s="35"/>
      <c r="E32" s="596"/>
    </row>
    <row r="33" spans="1:5" x14ac:dyDescent="0.25">
      <c r="A33" s="34"/>
      <c r="B33" s="34" t="s">
        <v>463</v>
      </c>
      <c r="C33" s="35">
        <v>103.49</v>
      </c>
      <c r="D33" s="35">
        <v>101.29</v>
      </c>
      <c r="E33" s="596">
        <v>99.09</v>
      </c>
    </row>
    <row r="34" spans="1:5" x14ac:dyDescent="0.25">
      <c r="A34" s="34"/>
      <c r="B34" s="34" t="s">
        <v>464</v>
      </c>
      <c r="C34" s="35">
        <v>100.89</v>
      </c>
      <c r="D34" s="35">
        <v>99</v>
      </c>
      <c r="E34" s="596">
        <v>97.96</v>
      </c>
    </row>
    <row r="35" spans="1:5" x14ac:dyDescent="0.25">
      <c r="A35" s="34"/>
      <c r="B35" s="34"/>
      <c r="C35" s="35"/>
      <c r="D35" s="35"/>
      <c r="E35" s="596"/>
    </row>
    <row r="36" spans="1:5" x14ac:dyDescent="0.25">
      <c r="A36" s="34" t="s">
        <v>858</v>
      </c>
      <c r="B36" s="34"/>
      <c r="C36" s="35"/>
      <c r="D36" s="35"/>
      <c r="E36" s="596"/>
    </row>
    <row r="37" spans="1:5" x14ac:dyDescent="0.25">
      <c r="A37" s="34"/>
      <c r="B37" s="34" t="s">
        <v>463</v>
      </c>
      <c r="C37" s="35">
        <v>104.19</v>
      </c>
      <c r="D37" s="35">
        <v>107.15</v>
      </c>
      <c r="E37" s="596">
        <v>106.98</v>
      </c>
    </row>
    <row r="38" spans="1:5" x14ac:dyDescent="0.25">
      <c r="A38" s="34"/>
      <c r="B38" s="34" t="s">
        <v>464</v>
      </c>
      <c r="C38" s="35">
        <v>97.28</v>
      </c>
      <c r="D38" s="35">
        <v>98.41</v>
      </c>
      <c r="E38" s="596">
        <v>97.792500000000004</v>
      </c>
    </row>
    <row r="39" spans="1:5" x14ac:dyDescent="0.25">
      <c r="A39" s="34"/>
      <c r="B39" s="34"/>
      <c r="C39" s="35"/>
      <c r="D39" s="35"/>
      <c r="E39" s="34"/>
    </row>
    <row r="40" spans="1:5" ht="15" customHeight="1" x14ac:dyDescent="0.25">
      <c r="A40" s="769" t="s">
        <v>467</v>
      </c>
      <c r="B40" s="769"/>
      <c r="C40" s="769"/>
      <c r="D40" s="769"/>
      <c r="E40" s="769"/>
    </row>
    <row r="41" spans="1:5" x14ac:dyDescent="0.25">
      <c r="A41" s="381" t="s">
        <v>461</v>
      </c>
      <c r="B41" s="381"/>
      <c r="C41" s="510">
        <v>2021</v>
      </c>
      <c r="D41" s="511" t="s">
        <v>852</v>
      </c>
      <c r="E41" s="511">
        <v>2019</v>
      </c>
    </row>
    <row r="42" spans="1:5" x14ac:dyDescent="0.25">
      <c r="A42" s="34" t="s">
        <v>468</v>
      </c>
      <c r="B42" s="34"/>
      <c r="C42" s="35"/>
      <c r="D42" s="35"/>
      <c r="E42" s="34"/>
    </row>
    <row r="43" spans="1:5" x14ac:dyDescent="0.25">
      <c r="A43" s="34"/>
      <c r="B43" s="34" t="s">
        <v>463</v>
      </c>
      <c r="C43" s="35">
        <v>306.17</v>
      </c>
      <c r="D43" s="35">
        <v>243.59</v>
      </c>
      <c r="E43" s="34">
        <v>239.7</v>
      </c>
    </row>
    <row r="44" spans="1:5" x14ac:dyDescent="0.25">
      <c r="A44" s="34"/>
      <c r="B44" s="34" t="s">
        <v>464</v>
      </c>
      <c r="C44" s="35">
        <v>214.82</v>
      </c>
      <c r="D44" s="35">
        <v>194</v>
      </c>
      <c r="E44" s="34">
        <v>227.32</v>
      </c>
    </row>
    <row r="45" spans="1:5" x14ac:dyDescent="0.25">
      <c r="A45" s="34"/>
      <c r="B45" s="34"/>
      <c r="C45" s="35"/>
      <c r="D45" s="35"/>
      <c r="E45" s="34"/>
    </row>
    <row r="46" spans="1:5" x14ac:dyDescent="0.25">
      <c r="A46" s="34" t="s">
        <v>469</v>
      </c>
      <c r="B46" s="34"/>
      <c r="C46" s="35"/>
      <c r="D46" s="35"/>
      <c r="E46" s="34"/>
    </row>
    <row r="47" spans="1:5" x14ac:dyDescent="0.25">
      <c r="A47" s="34"/>
      <c r="B47" s="34" t="s">
        <v>463</v>
      </c>
      <c r="C47" s="35">
        <v>459.73</v>
      </c>
      <c r="D47" s="35">
        <v>352.67</v>
      </c>
      <c r="E47" s="34">
        <v>342.42</v>
      </c>
    </row>
    <row r="48" spans="1:5" x14ac:dyDescent="0.25">
      <c r="A48" s="34"/>
      <c r="B48" s="34" t="s">
        <v>464</v>
      </c>
      <c r="C48" s="35">
        <v>316.39999999999998</v>
      </c>
      <c r="D48" s="35">
        <v>284.08999999999997</v>
      </c>
      <c r="E48" s="34">
        <v>320.35000000000002</v>
      </c>
    </row>
    <row r="49" spans="1:5" x14ac:dyDescent="0.25">
      <c r="A49" s="34"/>
      <c r="B49" s="34"/>
      <c r="C49" s="35"/>
      <c r="D49" s="35"/>
      <c r="E49" s="34"/>
    </row>
    <row r="50" spans="1:5" x14ac:dyDescent="0.25">
      <c r="A50" s="34" t="s">
        <v>470</v>
      </c>
      <c r="B50" s="34"/>
      <c r="C50" s="35"/>
      <c r="D50" s="35"/>
      <c r="E50" s="34"/>
    </row>
    <row r="51" spans="1:5" x14ac:dyDescent="0.25">
      <c r="A51" s="34"/>
      <c r="B51" s="34" t="s">
        <v>463</v>
      </c>
      <c r="C51" s="35">
        <v>336.86</v>
      </c>
      <c r="D51" s="35">
        <v>298.14999999999998</v>
      </c>
      <c r="E51" s="34">
        <v>301.26</v>
      </c>
    </row>
    <row r="52" spans="1:5" x14ac:dyDescent="0.25">
      <c r="A52" s="34"/>
      <c r="B52" s="34" t="s">
        <v>464</v>
      </c>
      <c r="C52" s="35">
        <v>251.12</v>
      </c>
      <c r="D52" s="35">
        <v>225.18</v>
      </c>
      <c r="E52" s="34">
        <v>289.26</v>
      </c>
    </row>
    <row r="53" spans="1:5" x14ac:dyDescent="0.25">
      <c r="A53" s="382"/>
      <c r="B53" s="382"/>
      <c r="C53" s="382"/>
      <c r="D53" s="382"/>
      <c r="E53" s="382"/>
    </row>
    <row r="54" spans="1:5" ht="15" customHeight="1" x14ac:dyDescent="0.25">
      <c r="A54" s="770" t="s">
        <v>859</v>
      </c>
      <c r="B54" s="771"/>
      <c r="C54" s="771"/>
      <c r="D54" s="771"/>
      <c r="E54" s="771"/>
    </row>
    <row r="55" spans="1:5" ht="15" customHeight="1" x14ac:dyDescent="0.25">
      <c r="A55" s="383" t="s">
        <v>485</v>
      </c>
      <c r="B55" s="383"/>
      <c r="C55" s="383"/>
      <c r="D55" s="384"/>
      <c r="E55" s="383"/>
    </row>
    <row r="56" spans="1:5" ht="15" customHeight="1" x14ac:dyDescent="0.25">
      <c r="A56" s="89" t="s">
        <v>860</v>
      </c>
      <c r="B56" s="89"/>
      <c r="C56" s="89"/>
      <c r="D56" s="385"/>
      <c r="E56" s="89"/>
    </row>
    <row r="57" spans="1:5" ht="15" customHeight="1" x14ac:dyDescent="0.25">
      <c r="A57" s="89" t="s">
        <v>861</v>
      </c>
      <c r="B57" s="89"/>
      <c r="C57" s="89"/>
      <c r="D57" s="385"/>
      <c r="E57" s="89"/>
    </row>
    <row r="58" spans="1:5" ht="15" customHeight="1" x14ac:dyDescent="0.25">
      <c r="A58" s="89" t="s">
        <v>862</v>
      </c>
      <c r="B58" s="89"/>
      <c r="C58" s="89"/>
      <c r="D58" s="385"/>
      <c r="E58" s="89"/>
    </row>
    <row r="59" spans="1:5" ht="15" customHeight="1" x14ac:dyDescent="0.25">
      <c r="A59" s="89" t="s">
        <v>863</v>
      </c>
      <c r="B59" s="89"/>
      <c r="C59" s="89"/>
      <c r="D59" s="386"/>
      <c r="E59" s="89"/>
    </row>
    <row r="60" spans="1:5" ht="15" customHeight="1" x14ac:dyDescent="0.25">
      <c r="A60" s="89" t="s">
        <v>864</v>
      </c>
      <c r="B60" s="89"/>
      <c r="C60" s="89"/>
      <c r="D60" s="386"/>
      <c r="E60" s="89"/>
    </row>
    <row r="61" spans="1:5" ht="15" customHeight="1" x14ac:dyDescent="0.25">
      <c r="A61" s="89" t="s">
        <v>865</v>
      </c>
      <c r="B61" s="89"/>
      <c r="C61" s="89"/>
      <c r="D61" s="386"/>
      <c r="E61" s="89"/>
    </row>
    <row r="62" spans="1:5" x14ac:dyDescent="0.25">
      <c r="A62" s="387"/>
      <c r="B62" s="387"/>
      <c r="C62" s="387"/>
      <c r="D62" s="382"/>
      <c r="E62" s="387"/>
    </row>
  </sheetData>
  <mergeCells count="4">
    <mergeCell ref="A1:E1"/>
    <mergeCell ref="A2:E2"/>
    <mergeCell ref="A40:E40"/>
    <mergeCell ref="A54:E54"/>
  </mergeCells>
  <hyperlinks>
    <hyperlink ref="F1" r:id="rId1" location="TOC!A1"/>
  </hyperlinks>
  <printOptions gridLines="1"/>
  <pageMargins left="0.7" right="0.7" top="0.75" bottom="0.75" header="0.3" footer="0.3"/>
  <pageSetup paperSize="9" scale="78"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X48"/>
  <sheetViews>
    <sheetView view="pageBreakPreview" zoomScaleNormal="115" zoomScaleSheetLayoutView="100" workbookViewId="0">
      <pane ySplit="3" topLeftCell="A4" activePane="bottomLeft" state="frozen"/>
      <selection pane="bottomLeft" sqref="A1:K1"/>
    </sheetView>
  </sheetViews>
  <sheetFormatPr defaultRowHeight="15" x14ac:dyDescent="0.25"/>
  <cols>
    <col min="1" max="1" width="23.140625" style="5" bestFit="1" customWidth="1"/>
    <col min="2" max="2" width="13.5703125" style="5" customWidth="1"/>
    <col min="3" max="4" width="16.5703125" style="5" customWidth="1"/>
    <col min="5" max="5" width="16.28515625" style="5" customWidth="1"/>
    <col min="6" max="6" width="14.85546875" style="420" bestFit="1" customWidth="1"/>
    <col min="7" max="7" width="14.85546875" style="420" customWidth="1"/>
    <col min="8" max="8" width="14.7109375" style="19" hidden="1" customWidth="1"/>
    <col min="9" max="9" width="14.5703125" style="11" hidden="1" customWidth="1"/>
    <col min="10" max="10" width="13" style="7" hidden="1" customWidth="1"/>
    <col min="11" max="11" width="13.5703125" style="7" hidden="1" customWidth="1"/>
  </cols>
  <sheetData>
    <row r="1" spans="1:12" x14ac:dyDescent="0.25">
      <c r="A1" s="775" t="s">
        <v>600</v>
      </c>
      <c r="B1" s="776"/>
      <c r="C1" s="776"/>
      <c r="D1" s="776"/>
      <c r="E1" s="776"/>
      <c r="F1" s="776"/>
      <c r="G1" s="776"/>
      <c r="H1" s="777"/>
      <c r="I1" s="777"/>
      <c r="J1" s="777"/>
      <c r="K1" s="778"/>
      <c r="L1" s="116" t="s">
        <v>540</v>
      </c>
    </row>
    <row r="2" spans="1:12" x14ac:dyDescent="0.25">
      <c r="A2" s="775" t="s">
        <v>427</v>
      </c>
      <c r="B2" s="776"/>
      <c r="C2" s="776"/>
      <c r="D2" s="776"/>
      <c r="E2" s="776"/>
      <c r="F2" s="776"/>
      <c r="G2" s="776"/>
      <c r="H2" s="777"/>
      <c r="I2" s="777"/>
      <c r="J2" s="777"/>
      <c r="K2" s="778"/>
    </row>
    <row r="3" spans="1:12" ht="17.25" customHeight="1" x14ac:dyDescent="0.25">
      <c r="A3" s="614" t="s">
        <v>471</v>
      </c>
      <c r="B3" s="512">
        <v>2021</v>
      </c>
      <c r="C3" s="512">
        <v>2020</v>
      </c>
      <c r="D3" s="512">
        <v>2019</v>
      </c>
      <c r="E3" s="512">
        <v>2018</v>
      </c>
      <c r="F3" s="512">
        <v>2017</v>
      </c>
      <c r="G3" s="512">
        <v>2016</v>
      </c>
      <c r="H3" s="436">
        <v>2014</v>
      </c>
      <c r="I3" s="436">
        <v>2013</v>
      </c>
      <c r="J3" s="436">
        <v>2012</v>
      </c>
      <c r="K3" s="436">
        <v>2011</v>
      </c>
    </row>
    <row r="4" spans="1:12" x14ac:dyDescent="0.25">
      <c r="A4" s="391" t="s">
        <v>472</v>
      </c>
      <c r="B4" s="622">
        <v>2067371477</v>
      </c>
      <c r="C4" s="622">
        <v>4090051014</v>
      </c>
      <c r="D4" s="622">
        <v>4496132851</v>
      </c>
      <c r="E4" s="622">
        <v>2936206595.3099999</v>
      </c>
      <c r="F4" s="623">
        <v>4826839545</v>
      </c>
      <c r="G4" s="623">
        <v>4025021336.02</v>
      </c>
      <c r="H4" s="394">
        <v>5603002027</v>
      </c>
      <c r="I4" s="394">
        <v>4639914439</v>
      </c>
      <c r="J4" s="394">
        <v>2773711186</v>
      </c>
      <c r="K4" s="394">
        <v>6157932375</v>
      </c>
    </row>
    <row r="5" spans="1:12" x14ac:dyDescent="0.25">
      <c r="A5" s="391" t="s">
        <v>473</v>
      </c>
      <c r="B5" s="622">
        <v>4135510464</v>
      </c>
      <c r="C5" s="622">
        <v>6180922405</v>
      </c>
      <c r="D5" s="622">
        <v>6266699635</v>
      </c>
      <c r="E5" s="622">
        <v>5147209407.0600004</v>
      </c>
      <c r="F5" s="623">
        <v>6281258769</v>
      </c>
      <c r="G5" s="623">
        <v>5318048846.0500002</v>
      </c>
      <c r="H5" s="394">
        <v>6427491676</v>
      </c>
      <c r="I5" s="394">
        <v>4266031364</v>
      </c>
      <c r="J5" s="394">
        <v>2673351818</v>
      </c>
      <c r="K5" s="394">
        <v>6636199857</v>
      </c>
    </row>
    <row r="6" spans="1:12" x14ac:dyDescent="0.25">
      <c r="A6" s="391" t="s">
        <v>474</v>
      </c>
      <c r="B6" s="624">
        <v>-2068138987</v>
      </c>
      <c r="C6" s="624">
        <v>-2090871391</v>
      </c>
      <c r="D6" s="624">
        <v>-1770566783</v>
      </c>
      <c r="E6" s="624">
        <v>-2211002811.75</v>
      </c>
      <c r="F6" s="625">
        <v>-1454419224</v>
      </c>
      <c r="G6" s="625">
        <v>-1293027510.03</v>
      </c>
      <c r="H6" s="396">
        <f>H4-H5</f>
        <v>-824489649</v>
      </c>
      <c r="I6" s="396">
        <v>373883075</v>
      </c>
      <c r="J6" s="396">
        <v>100359368</v>
      </c>
      <c r="K6" s="396">
        <v>-478267482</v>
      </c>
    </row>
    <row r="7" spans="1:12" x14ac:dyDescent="0.25">
      <c r="A7" s="391"/>
      <c r="B7" s="626"/>
      <c r="C7" s="626"/>
      <c r="D7" s="626"/>
      <c r="E7" s="626"/>
      <c r="F7" s="626"/>
      <c r="G7" s="626"/>
      <c r="H7" s="431"/>
      <c r="I7" s="431"/>
      <c r="J7" s="431"/>
      <c r="K7" s="431"/>
    </row>
    <row r="8" spans="1:12" hidden="1" x14ac:dyDescent="0.25">
      <c r="A8" s="391" t="s">
        <v>475</v>
      </c>
      <c r="B8" s="397"/>
      <c r="C8" s="397"/>
      <c r="D8" s="397"/>
      <c r="E8" s="393">
        <v>58722816</v>
      </c>
      <c r="F8" s="398">
        <v>127123959</v>
      </c>
      <c r="G8" s="398">
        <v>502750706</v>
      </c>
      <c r="H8" s="398">
        <v>1296244724</v>
      </c>
      <c r="I8" s="398">
        <v>813710255</v>
      </c>
      <c r="J8" s="398">
        <v>52908119</v>
      </c>
      <c r="K8" s="398">
        <v>47183467</v>
      </c>
    </row>
    <row r="9" spans="1:12" hidden="1" x14ac:dyDescent="0.25">
      <c r="A9" s="391" t="s">
        <v>476</v>
      </c>
      <c r="B9" s="397"/>
      <c r="C9" s="397"/>
      <c r="D9" s="397"/>
      <c r="E9" s="393">
        <v>166329297</v>
      </c>
      <c r="F9" s="398">
        <v>245315225</v>
      </c>
      <c r="G9" s="398">
        <v>1142137367</v>
      </c>
      <c r="H9" s="398">
        <v>1667952160</v>
      </c>
      <c r="I9" s="398">
        <v>996827456</v>
      </c>
      <c r="J9" s="398">
        <v>35448482</v>
      </c>
      <c r="K9" s="398">
        <v>57059328</v>
      </c>
    </row>
    <row r="10" spans="1:12" hidden="1" x14ac:dyDescent="0.25">
      <c r="A10" s="391" t="s">
        <v>477</v>
      </c>
      <c r="B10" s="399"/>
      <c r="C10" s="399"/>
      <c r="D10" s="399"/>
      <c r="E10" s="395">
        <v>-107606481</v>
      </c>
      <c r="F10" s="396">
        <v>-118191266</v>
      </c>
      <c r="G10" s="396">
        <v>-639386661</v>
      </c>
      <c r="H10" s="396">
        <f>H8-H9</f>
        <v>-371707436</v>
      </c>
      <c r="I10" s="396">
        <v>-183117201</v>
      </c>
      <c r="J10" s="396">
        <v>17459637</v>
      </c>
      <c r="K10" s="396">
        <v>-9875861</v>
      </c>
    </row>
    <row r="11" spans="1:12" hidden="1" x14ac:dyDescent="0.25">
      <c r="A11" s="779" t="s">
        <v>478</v>
      </c>
      <c r="B11" s="780"/>
      <c r="C11" s="780"/>
      <c r="D11" s="780"/>
      <c r="E11" s="780"/>
      <c r="F11" s="780"/>
      <c r="G11" s="780"/>
      <c r="H11" s="781"/>
      <c r="I11" s="781"/>
      <c r="J11" s="781"/>
      <c r="K11" s="781"/>
    </row>
    <row r="12" spans="1:12" hidden="1" x14ac:dyDescent="0.25">
      <c r="A12" s="400" t="s">
        <v>479</v>
      </c>
      <c r="B12" s="401">
        <v>2021</v>
      </c>
      <c r="C12" s="401">
        <v>2020</v>
      </c>
      <c r="D12" s="401">
        <v>2019</v>
      </c>
      <c r="E12" s="401">
        <v>2018</v>
      </c>
      <c r="F12" s="401">
        <v>2017</v>
      </c>
      <c r="G12" s="401">
        <v>2016</v>
      </c>
      <c r="H12" s="432">
        <v>2014</v>
      </c>
      <c r="I12" s="432">
        <v>2013</v>
      </c>
      <c r="J12" s="432">
        <v>2012</v>
      </c>
      <c r="K12" s="432">
        <v>2011</v>
      </c>
    </row>
    <row r="13" spans="1:12" hidden="1" x14ac:dyDescent="0.25">
      <c r="A13" s="391" t="s">
        <v>562</v>
      </c>
      <c r="B13" s="402"/>
      <c r="C13" s="403">
        <v>0.83299999999999996</v>
      </c>
      <c r="D13" s="403">
        <v>0.81879999999999997</v>
      </c>
      <c r="E13" s="403">
        <v>0.79859999999999998</v>
      </c>
      <c r="F13" s="404">
        <v>71.400000000000006</v>
      </c>
      <c r="G13" s="392">
        <v>58.47</v>
      </c>
      <c r="H13" s="433">
        <v>43.36</v>
      </c>
      <c r="I13" s="433">
        <v>46.83</v>
      </c>
      <c r="J13" s="433">
        <v>80.599999999999994</v>
      </c>
      <c r="K13" s="411">
        <v>78.63</v>
      </c>
    </row>
    <row r="14" spans="1:12" hidden="1" x14ac:dyDescent="0.25">
      <c r="A14" s="391" t="s">
        <v>563</v>
      </c>
      <c r="B14" s="402"/>
      <c r="C14" s="403">
        <v>0.16700000000000001</v>
      </c>
      <c r="D14" s="403">
        <v>0.1812</v>
      </c>
      <c r="E14" s="403">
        <v>0.2014</v>
      </c>
      <c r="F14" s="404">
        <v>28.6</v>
      </c>
      <c r="G14" s="392">
        <v>41.53</v>
      </c>
      <c r="H14" s="433">
        <v>56.64</v>
      </c>
      <c r="I14" s="433">
        <v>53.17</v>
      </c>
      <c r="J14" s="433">
        <v>19.399999999999999</v>
      </c>
      <c r="K14" s="411">
        <v>21.37</v>
      </c>
    </row>
    <row r="15" spans="1:12" hidden="1" x14ac:dyDescent="0.25">
      <c r="A15" s="389" t="s">
        <v>480</v>
      </c>
      <c r="B15" s="405"/>
      <c r="C15" s="406">
        <v>100</v>
      </c>
      <c r="D15" s="406">
        <v>100</v>
      </c>
      <c r="E15" s="406">
        <v>100</v>
      </c>
      <c r="F15" s="406">
        <v>100</v>
      </c>
      <c r="G15" s="406">
        <v>100</v>
      </c>
      <c r="H15" s="406">
        <v>100</v>
      </c>
      <c r="I15" s="406">
        <v>100</v>
      </c>
      <c r="J15" s="406">
        <v>100</v>
      </c>
      <c r="K15" s="406">
        <v>100</v>
      </c>
    </row>
    <row r="16" spans="1:12" hidden="1" x14ac:dyDescent="0.25">
      <c r="A16" s="400" t="s">
        <v>481</v>
      </c>
      <c r="B16" s="401"/>
      <c r="C16" s="401">
        <v>2020</v>
      </c>
      <c r="D16" s="401">
        <v>2019</v>
      </c>
      <c r="E16" s="401">
        <v>2018</v>
      </c>
      <c r="F16" s="401">
        <v>2017</v>
      </c>
      <c r="G16" s="401">
        <v>2016</v>
      </c>
      <c r="H16" s="432">
        <v>2014</v>
      </c>
      <c r="I16" s="432">
        <v>2013</v>
      </c>
      <c r="J16" s="432">
        <v>2012</v>
      </c>
      <c r="K16" s="432">
        <v>2011</v>
      </c>
    </row>
    <row r="17" spans="1:11" hidden="1" x14ac:dyDescent="0.25">
      <c r="A17" s="391" t="s">
        <v>562</v>
      </c>
      <c r="B17" s="402"/>
      <c r="C17" s="403">
        <v>0.66800000000000004</v>
      </c>
      <c r="D17" s="403">
        <v>0.61150000000000004</v>
      </c>
      <c r="E17" s="403">
        <v>0.69840000000000002</v>
      </c>
      <c r="F17" s="392">
        <v>63.95</v>
      </c>
      <c r="G17" s="392">
        <v>65.760000000000005</v>
      </c>
      <c r="H17" s="411">
        <v>63.65</v>
      </c>
      <c r="I17" s="411">
        <v>57.85</v>
      </c>
      <c r="J17" s="411">
        <v>71.209999999999994</v>
      </c>
      <c r="K17" s="411">
        <v>57.24</v>
      </c>
    </row>
    <row r="18" spans="1:11" hidden="1" x14ac:dyDescent="0.25">
      <c r="A18" s="391" t="s">
        <v>563</v>
      </c>
      <c r="B18" s="402"/>
      <c r="C18" s="403">
        <v>0.33200000000000002</v>
      </c>
      <c r="D18" s="403">
        <v>0.38850000000000001</v>
      </c>
      <c r="E18" s="403">
        <v>0.30159999999999998</v>
      </c>
      <c r="F18" s="392">
        <v>36.049999999999997</v>
      </c>
      <c r="G18" s="392">
        <v>34.24</v>
      </c>
      <c r="H18" s="411">
        <v>36.35</v>
      </c>
      <c r="I18" s="411">
        <v>42.15</v>
      </c>
      <c r="J18" s="411">
        <v>28.79</v>
      </c>
      <c r="K18" s="411">
        <v>42.76</v>
      </c>
    </row>
    <row r="19" spans="1:11" hidden="1" x14ac:dyDescent="0.25">
      <c r="A19" s="437" t="s">
        <v>480</v>
      </c>
      <c r="B19" s="439"/>
      <c r="C19" s="440">
        <v>100</v>
      </c>
      <c r="D19" s="440">
        <v>100</v>
      </c>
      <c r="E19" s="438">
        <v>100</v>
      </c>
      <c r="F19" s="440">
        <v>100</v>
      </c>
      <c r="G19" s="440">
        <v>100</v>
      </c>
      <c r="H19" s="440">
        <v>100</v>
      </c>
      <c r="I19" s="440">
        <v>100</v>
      </c>
      <c r="J19" s="440">
        <v>100</v>
      </c>
      <c r="K19" s="440">
        <v>100</v>
      </c>
    </row>
    <row r="20" spans="1:11" ht="19.5" customHeight="1" x14ac:dyDescent="0.25">
      <c r="A20" s="782" t="s">
        <v>453</v>
      </c>
      <c r="B20" s="782"/>
      <c r="C20" s="782"/>
      <c r="D20" s="782"/>
      <c r="E20" s="782"/>
      <c r="F20" s="782"/>
      <c r="G20" s="782"/>
      <c r="H20" s="782"/>
      <c r="I20" s="782"/>
      <c r="J20" s="782"/>
      <c r="K20" s="782"/>
    </row>
    <row r="21" spans="1:11" ht="20.25" customHeight="1" x14ac:dyDescent="0.25">
      <c r="A21" s="614" t="s">
        <v>471</v>
      </c>
      <c r="B21" s="512">
        <v>2021</v>
      </c>
      <c r="C21" s="512">
        <v>2020</v>
      </c>
      <c r="D21" s="512">
        <v>2019</v>
      </c>
      <c r="E21" s="512">
        <v>2018</v>
      </c>
      <c r="F21" s="512">
        <v>2017</v>
      </c>
      <c r="G21" s="512">
        <v>2016</v>
      </c>
      <c r="H21" s="443">
        <v>2014</v>
      </c>
      <c r="I21" s="443">
        <v>2013</v>
      </c>
      <c r="J21" s="443">
        <v>2012</v>
      </c>
      <c r="K21" s="443">
        <v>2011</v>
      </c>
    </row>
    <row r="22" spans="1:11" x14ac:dyDescent="0.25">
      <c r="A22" s="441" t="s">
        <v>472</v>
      </c>
      <c r="B22" s="627">
        <v>29835017.449999999</v>
      </c>
      <c r="C22" s="627">
        <v>24087253.300000001</v>
      </c>
      <c r="D22" s="628">
        <v>73991464.180000007</v>
      </c>
      <c r="E22" s="628">
        <v>684409533</v>
      </c>
      <c r="F22" s="629">
        <v>235162780</v>
      </c>
      <c r="G22" s="629">
        <v>251893989.16999999</v>
      </c>
      <c r="H22" s="442">
        <v>101581619</v>
      </c>
      <c r="I22" s="442">
        <v>257939309</v>
      </c>
      <c r="J22" s="442">
        <v>211650942</v>
      </c>
      <c r="K22" s="442">
        <v>133521914</v>
      </c>
    </row>
    <row r="23" spans="1:11" x14ac:dyDescent="0.25">
      <c r="A23" s="391" t="s">
        <v>473</v>
      </c>
      <c r="B23" s="630">
        <v>79340067.560000002</v>
      </c>
      <c r="C23" s="630">
        <v>61099540.490000002</v>
      </c>
      <c r="D23" s="622">
        <v>62806424.469999999</v>
      </c>
      <c r="E23" s="622">
        <v>61492397</v>
      </c>
      <c r="F23" s="623">
        <v>1328988942</v>
      </c>
      <c r="G23" s="623">
        <v>160431436.5</v>
      </c>
      <c r="H23" s="394">
        <v>232679031</v>
      </c>
      <c r="I23" s="394">
        <v>84675554</v>
      </c>
      <c r="J23" s="394">
        <v>149988493</v>
      </c>
      <c r="K23" s="394">
        <v>100153015</v>
      </c>
    </row>
    <row r="24" spans="1:11" x14ac:dyDescent="0.25">
      <c r="A24" s="391" t="s">
        <v>474</v>
      </c>
      <c r="B24" s="631">
        <v>-49505050.109999999</v>
      </c>
      <c r="C24" s="631">
        <v>-37012287.189999998</v>
      </c>
      <c r="D24" s="625">
        <v>11185039.710000001</v>
      </c>
      <c r="E24" s="625">
        <v>622917136</v>
      </c>
      <c r="F24" s="625">
        <v>-1093826162</v>
      </c>
      <c r="G24" s="625">
        <v>91462552.670000002</v>
      </c>
      <c r="H24" s="396">
        <f>H22-H23</f>
        <v>-131097412</v>
      </c>
      <c r="I24" s="396">
        <v>173263755</v>
      </c>
      <c r="J24" s="396">
        <v>61662449</v>
      </c>
      <c r="K24" s="396">
        <v>33368899</v>
      </c>
    </row>
    <row r="25" spans="1:11" x14ac:dyDescent="0.25">
      <c r="A25" s="391"/>
      <c r="B25" s="392"/>
      <c r="C25" s="392"/>
      <c r="D25" s="392"/>
      <c r="E25" s="392"/>
      <c r="F25" s="392"/>
      <c r="G25" s="392"/>
      <c r="H25" s="394"/>
      <c r="I25" s="394"/>
      <c r="J25" s="394"/>
      <c r="K25" s="394"/>
    </row>
    <row r="26" spans="1:11" hidden="1" x14ac:dyDescent="0.25">
      <c r="A26" s="391" t="s">
        <v>482</v>
      </c>
      <c r="B26" s="407"/>
      <c r="C26" s="407"/>
      <c r="D26" s="407"/>
      <c r="E26" s="393">
        <v>13158167</v>
      </c>
      <c r="F26" s="394">
        <v>12370288</v>
      </c>
      <c r="G26" s="394">
        <v>12254367</v>
      </c>
      <c r="H26" s="394">
        <v>4004690</v>
      </c>
      <c r="I26" s="394">
        <v>14787501</v>
      </c>
      <c r="J26" s="394">
        <v>13473433</v>
      </c>
      <c r="K26" s="394">
        <v>10172772</v>
      </c>
    </row>
    <row r="27" spans="1:11" hidden="1" x14ac:dyDescent="0.25">
      <c r="A27" s="391" t="s">
        <v>483</v>
      </c>
      <c r="B27" s="408"/>
      <c r="C27" s="408"/>
      <c r="D27" s="408"/>
      <c r="E27" s="394">
        <v>3251807</v>
      </c>
      <c r="F27" s="394">
        <v>60794218</v>
      </c>
      <c r="G27" s="394">
        <v>5101456</v>
      </c>
      <c r="H27" s="394">
        <v>9925367</v>
      </c>
      <c r="I27" s="394">
        <v>3862770</v>
      </c>
      <c r="J27" s="394">
        <v>10842435</v>
      </c>
      <c r="K27" s="394">
        <v>12032114</v>
      </c>
    </row>
    <row r="28" spans="1:11" hidden="1" x14ac:dyDescent="0.25">
      <c r="A28" s="391" t="s">
        <v>484</v>
      </c>
      <c r="B28" s="409"/>
      <c r="C28" s="409"/>
      <c r="D28" s="409"/>
      <c r="E28" s="396">
        <v>9906360</v>
      </c>
      <c r="F28" s="396">
        <v>-48423930</v>
      </c>
      <c r="G28" s="396">
        <f>G26-G27</f>
        <v>7152911</v>
      </c>
      <c r="H28" s="396">
        <f>H26-H27</f>
        <v>-5920677</v>
      </c>
      <c r="I28" s="396">
        <v>10924731</v>
      </c>
      <c r="J28" s="396">
        <v>2630998</v>
      </c>
      <c r="K28" s="396">
        <v>-1859342</v>
      </c>
    </row>
    <row r="29" spans="1:11" hidden="1" x14ac:dyDescent="0.25">
      <c r="A29" s="779" t="s">
        <v>478</v>
      </c>
      <c r="B29" s="780"/>
      <c r="C29" s="780"/>
      <c r="D29" s="780"/>
      <c r="E29" s="780"/>
      <c r="F29" s="780"/>
      <c r="G29" s="780"/>
      <c r="H29" s="781"/>
      <c r="I29" s="781"/>
      <c r="J29" s="781"/>
      <c r="K29" s="781"/>
    </row>
    <row r="30" spans="1:11" hidden="1" x14ac:dyDescent="0.25">
      <c r="A30" s="400" t="s">
        <v>479</v>
      </c>
      <c r="B30" s="401"/>
      <c r="C30" s="401">
        <v>2020</v>
      </c>
      <c r="D30" s="401">
        <v>2019</v>
      </c>
      <c r="E30" s="401">
        <v>2018</v>
      </c>
      <c r="F30" s="401">
        <v>2017</v>
      </c>
      <c r="G30" s="401">
        <v>2016</v>
      </c>
      <c r="H30" s="432">
        <v>2014</v>
      </c>
      <c r="I30" s="432">
        <v>2013</v>
      </c>
      <c r="J30" s="432">
        <v>2012</v>
      </c>
      <c r="K30" s="432">
        <v>2011</v>
      </c>
    </row>
    <row r="31" spans="1:11" hidden="1" x14ac:dyDescent="0.25">
      <c r="A31" s="391" t="s">
        <v>562</v>
      </c>
      <c r="B31" s="402"/>
      <c r="C31" s="403">
        <v>0.9153</v>
      </c>
      <c r="D31" s="403">
        <v>0.97650000000000003</v>
      </c>
      <c r="E31" s="403">
        <v>0.91290000000000004</v>
      </c>
      <c r="F31" s="410">
        <v>75.599999999999994</v>
      </c>
      <c r="G31" s="411">
        <v>95.46</v>
      </c>
      <c r="H31" s="411">
        <v>98.17</v>
      </c>
      <c r="I31" s="411">
        <v>97.72</v>
      </c>
      <c r="J31" s="411">
        <v>87.45</v>
      </c>
      <c r="K31" s="411">
        <v>89.27</v>
      </c>
    </row>
    <row r="32" spans="1:11" hidden="1" x14ac:dyDescent="0.25">
      <c r="A32" s="391" t="s">
        <v>563</v>
      </c>
      <c r="B32" s="402"/>
      <c r="C32" s="403">
        <v>8.4699999999999998E-2</v>
      </c>
      <c r="D32" s="403">
        <v>2.35E-2</v>
      </c>
      <c r="E32" s="403">
        <v>8.7099999999999997E-2</v>
      </c>
      <c r="F32" s="410">
        <v>24.4</v>
      </c>
      <c r="G32" s="411">
        <v>4.54</v>
      </c>
      <c r="H32" s="411">
        <v>1.83</v>
      </c>
      <c r="I32" s="411">
        <v>2.2799999999999998</v>
      </c>
      <c r="J32" s="411">
        <v>12.55</v>
      </c>
      <c r="K32" s="411">
        <v>10.73</v>
      </c>
    </row>
    <row r="33" spans="1:258" hidden="1" x14ac:dyDescent="0.25">
      <c r="A33" s="389" t="s">
        <v>480</v>
      </c>
      <c r="B33" s="405"/>
      <c r="C33" s="390">
        <v>100</v>
      </c>
      <c r="D33" s="390">
        <v>100</v>
      </c>
      <c r="E33" s="390">
        <v>100</v>
      </c>
      <c r="F33" s="390">
        <f t="shared" ref="F33:K33" si="0">F31+F32</f>
        <v>100</v>
      </c>
      <c r="G33" s="390">
        <f t="shared" si="0"/>
        <v>100</v>
      </c>
      <c r="H33" s="390">
        <f t="shared" si="0"/>
        <v>100</v>
      </c>
      <c r="I33" s="390">
        <f t="shared" si="0"/>
        <v>100</v>
      </c>
      <c r="J33" s="390">
        <f t="shared" si="0"/>
        <v>100</v>
      </c>
      <c r="K33" s="390">
        <f t="shared" si="0"/>
        <v>100</v>
      </c>
    </row>
    <row r="34" spans="1:258" hidden="1" x14ac:dyDescent="0.25">
      <c r="A34" s="400" t="s">
        <v>481</v>
      </c>
      <c r="B34" s="401"/>
      <c r="C34" s="401">
        <v>2020</v>
      </c>
      <c r="D34" s="401">
        <v>2019</v>
      </c>
      <c r="E34" s="401">
        <v>2018</v>
      </c>
      <c r="F34" s="401">
        <v>2017</v>
      </c>
      <c r="G34" s="401">
        <v>2016</v>
      </c>
      <c r="H34" s="432">
        <v>2014</v>
      </c>
      <c r="I34" s="432">
        <v>2013</v>
      </c>
      <c r="J34" s="432">
        <v>2012</v>
      </c>
      <c r="K34" s="432">
        <v>2011</v>
      </c>
    </row>
    <row r="35" spans="1:258" hidden="1" x14ac:dyDescent="0.25">
      <c r="A35" s="391" t="s">
        <v>562</v>
      </c>
      <c r="B35" s="402"/>
      <c r="C35" s="403">
        <v>0.95440000000000003</v>
      </c>
      <c r="D35" s="403">
        <v>0.96579999999999999</v>
      </c>
      <c r="E35" s="403">
        <v>0.87939999999999996</v>
      </c>
      <c r="F35" s="411">
        <v>75.540000000000006</v>
      </c>
      <c r="G35" s="411">
        <v>94.22</v>
      </c>
      <c r="H35" s="434">
        <v>92.61</v>
      </c>
      <c r="I35" s="434">
        <v>95.43</v>
      </c>
      <c r="J35" s="434">
        <v>84.17</v>
      </c>
      <c r="K35" s="434">
        <v>93.51</v>
      </c>
    </row>
    <row r="36" spans="1:258" hidden="1" x14ac:dyDescent="0.25">
      <c r="A36" s="391" t="s">
        <v>564</v>
      </c>
      <c r="B36" s="402"/>
      <c r="C36" s="403">
        <v>4.5600000000000002E-2</v>
      </c>
      <c r="D36" s="403">
        <v>3.4200000000000001E-2</v>
      </c>
      <c r="E36" s="403">
        <v>0.1206</v>
      </c>
      <c r="F36" s="411">
        <v>24.46</v>
      </c>
      <c r="G36" s="411">
        <v>5.78</v>
      </c>
      <c r="H36" s="434">
        <v>7.39</v>
      </c>
      <c r="I36" s="434">
        <v>4.57</v>
      </c>
      <c r="J36" s="434">
        <v>15.83</v>
      </c>
      <c r="K36" s="434">
        <v>6.49</v>
      </c>
    </row>
    <row r="37" spans="1:258" hidden="1" x14ac:dyDescent="0.25">
      <c r="A37" s="389" t="s">
        <v>480</v>
      </c>
      <c r="B37" s="405"/>
      <c r="C37" s="390">
        <v>100</v>
      </c>
      <c r="D37" s="390">
        <v>100</v>
      </c>
      <c r="E37" s="390">
        <v>100</v>
      </c>
      <c r="F37" s="390">
        <f t="shared" ref="F37:K37" si="1">F35+F36</f>
        <v>100</v>
      </c>
      <c r="G37" s="390">
        <f t="shared" si="1"/>
        <v>100</v>
      </c>
      <c r="H37" s="390">
        <f t="shared" si="1"/>
        <v>100</v>
      </c>
      <c r="I37" s="390">
        <f t="shared" si="1"/>
        <v>100</v>
      </c>
      <c r="J37" s="390">
        <f t="shared" si="1"/>
        <v>100</v>
      </c>
      <c r="K37" s="390">
        <f t="shared" si="1"/>
        <v>100</v>
      </c>
    </row>
    <row r="38" spans="1:258" x14ac:dyDescent="0.25">
      <c r="A38" s="412"/>
      <c r="B38" s="413"/>
      <c r="C38" s="413"/>
      <c r="D38" s="413"/>
      <c r="E38" s="413"/>
      <c r="F38" s="414"/>
      <c r="G38" s="414"/>
      <c r="H38" s="435"/>
      <c r="I38" s="435"/>
      <c r="J38" s="435"/>
      <c r="K38" s="435"/>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row>
    <row r="39" spans="1:258" x14ac:dyDescent="0.25">
      <c r="A39" s="772" t="s">
        <v>866</v>
      </c>
      <c r="B39" s="773"/>
      <c r="C39" s="773"/>
      <c r="D39" s="773"/>
      <c r="E39" s="773"/>
      <c r="F39" s="773"/>
      <c r="G39" s="773"/>
      <c r="H39" s="774"/>
      <c r="I39" s="774"/>
      <c r="J39" s="774"/>
      <c r="K39" s="774"/>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c r="IW39" s="12"/>
      <c r="IX39" s="12"/>
    </row>
    <row r="40" spans="1:258" x14ac:dyDescent="0.25">
      <c r="A40" s="783" t="s">
        <v>485</v>
      </c>
      <c r="B40" s="784"/>
      <c r="C40" s="784"/>
      <c r="D40" s="784"/>
      <c r="E40" s="784"/>
      <c r="F40" s="784"/>
      <c r="G40" s="784"/>
      <c r="H40" s="415"/>
      <c r="I40" s="415"/>
      <c r="J40" s="415"/>
      <c r="K40" s="415"/>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c r="IW40" s="13"/>
      <c r="IX40" s="12"/>
    </row>
    <row r="41" spans="1:258" x14ac:dyDescent="0.25">
      <c r="A41" s="785" t="s">
        <v>860</v>
      </c>
      <c r="B41" s="786"/>
      <c r="C41" s="786"/>
      <c r="D41" s="786"/>
      <c r="E41" s="786"/>
      <c r="F41" s="786"/>
      <c r="G41" s="786"/>
      <c r="H41" s="416"/>
      <c r="I41" s="416"/>
      <c r="J41" s="416"/>
      <c r="K41" s="416"/>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c r="IO41" s="14"/>
      <c r="IP41" s="14"/>
      <c r="IQ41" s="14"/>
      <c r="IR41" s="14"/>
      <c r="IS41" s="14"/>
      <c r="IT41" s="14"/>
      <c r="IU41" s="14"/>
      <c r="IV41" s="14"/>
      <c r="IW41" s="14"/>
      <c r="IX41" s="12"/>
    </row>
    <row r="42" spans="1:258" x14ac:dyDescent="0.25">
      <c r="A42" s="785" t="s">
        <v>861</v>
      </c>
      <c r="B42" s="786"/>
      <c r="C42" s="786"/>
      <c r="D42" s="786"/>
      <c r="E42" s="786"/>
      <c r="F42" s="786"/>
      <c r="G42" s="786"/>
      <c r="H42" s="416"/>
      <c r="I42" s="416"/>
      <c r="J42" s="416"/>
      <c r="K42" s="416"/>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c r="IO42" s="14"/>
      <c r="IP42" s="14"/>
      <c r="IQ42" s="14"/>
      <c r="IR42" s="14"/>
      <c r="IS42" s="14"/>
      <c r="IT42" s="14"/>
      <c r="IU42" s="14"/>
      <c r="IV42" s="14"/>
      <c r="IW42" s="14"/>
      <c r="IX42" s="12"/>
    </row>
    <row r="43" spans="1:258" x14ac:dyDescent="0.25">
      <c r="A43" s="785" t="s">
        <v>862</v>
      </c>
      <c r="B43" s="786"/>
      <c r="C43" s="786"/>
      <c r="D43" s="786"/>
      <c r="E43" s="786"/>
      <c r="F43" s="786"/>
      <c r="G43" s="786"/>
      <c r="H43" s="416"/>
      <c r="I43" s="416"/>
      <c r="J43" s="416"/>
      <c r="K43" s="416"/>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2"/>
    </row>
    <row r="44" spans="1:258" x14ac:dyDescent="0.25">
      <c r="A44" s="787"/>
      <c r="B44" s="788"/>
      <c r="C44" s="788"/>
      <c r="D44" s="788"/>
      <c r="E44" s="788"/>
      <c r="F44" s="788"/>
      <c r="G44" s="788"/>
      <c r="H44" s="417"/>
      <c r="I44" s="417"/>
      <c r="J44" s="417"/>
      <c r="K44" s="417"/>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c r="IW44" s="12"/>
      <c r="IX44" s="12"/>
    </row>
    <row r="45" spans="1:258" x14ac:dyDescent="0.25">
      <c r="A45" s="418"/>
      <c r="B45" s="418"/>
      <c r="C45" s="418"/>
      <c r="D45" s="418"/>
      <c r="E45" s="418"/>
      <c r="F45" s="419"/>
      <c r="G45" s="419"/>
      <c r="H45" s="15"/>
      <c r="I45" s="16"/>
      <c r="J45" s="15"/>
      <c r="K45" s="15"/>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c r="IW45" s="12"/>
      <c r="IX45" s="12"/>
    </row>
    <row r="46" spans="1:258" x14ac:dyDescent="0.25">
      <c r="A46" s="418"/>
      <c r="B46" s="418"/>
      <c r="C46" s="418"/>
      <c r="D46" s="418"/>
      <c r="E46" s="418"/>
      <c r="F46" s="419"/>
      <c r="G46" s="419"/>
      <c r="H46" s="17"/>
      <c r="I46" s="18"/>
      <c r="J46" s="17"/>
      <c r="K46" s="17"/>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c r="IW46" s="12"/>
      <c r="IX46" s="12"/>
    </row>
    <row r="47" spans="1:258" x14ac:dyDescent="0.25">
      <c r="A47" s="418"/>
      <c r="B47" s="418"/>
      <c r="C47" s="418"/>
      <c r="D47" s="418"/>
      <c r="E47" s="418"/>
      <c r="F47" s="419"/>
      <c r="G47" s="419"/>
      <c r="H47" s="17"/>
      <c r="I47" s="18"/>
      <c r="J47" s="17"/>
      <c r="K47" s="17"/>
    </row>
    <row r="48" spans="1:258" x14ac:dyDescent="0.25">
      <c r="A48" s="418"/>
      <c r="B48" s="418"/>
      <c r="C48" s="418"/>
      <c r="D48" s="418"/>
      <c r="E48" s="418"/>
      <c r="F48" s="419"/>
      <c r="G48" s="419"/>
      <c r="H48" s="17"/>
      <c r="I48" s="18"/>
      <c r="J48" s="17"/>
      <c r="K48" s="17"/>
    </row>
  </sheetData>
  <mergeCells count="11">
    <mergeCell ref="A40:G40"/>
    <mergeCell ref="A41:G41"/>
    <mergeCell ref="A42:G42"/>
    <mergeCell ref="A43:G43"/>
    <mergeCell ref="A44:G44"/>
    <mergeCell ref="A39:K39"/>
    <mergeCell ref="A1:K1"/>
    <mergeCell ref="A2:K2"/>
    <mergeCell ref="A11:K11"/>
    <mergeCell ref="A20:K20"/>
    <mergeCell ref="A29:K29"/>
  </mergeCells>
  <hyperlinks>
    <hyperlink ref="L1" r:id="rId1" location="TOC!A1"/>
  </hyperlinks>
  <pageMargins left="0.7" right="0.7" top="0.75" bottom="0.75" header="0.3" footer="0.3"/>
  <pageSetup paperSize="9"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2"/>
  <sheetViews>
    <sheetView view="pageBreakPreview" zoomScaleNormal="100" zoomScaleSheetLayoutView="100" workbookViewId="0">
      <pane ySplit="7" topLeftCell="A8" activePane="bottomLeft" state="frozen"/>
      <selection pane="bottomLeft" activeCell="B9" sqref="B9"/>
    </sheetView>
  </sheetViews>
  <sheetFormatPr defaultColWidth="9.140625" defaultRowHeight="12.75" x14ac:dyDescent="0.2"/>
  <cols>
    <col min="1" max="1" width="61.5703125" style="421" customWidth="1"/>
    <col min="2" max="2" width="17.7109375" style="578" customWidth="1"/>
    <col min="3" max="3" width="15.5703125" style="578" customWidth="1"/>
    <col min="4" max="4" width="14.28515625" style="421" customWidth="1"/>
    <col min="5" max="5" width="5.5703125" style="354" hidden="1" customWidth="1"/>
    <col min="6" max="6" width="27.28515625" style="354" hidden="1" customWidth="1"/>
    <col min="7" max="7" width="23.28515625" style="354" hidden="1" customWidth="1"/>
    <col min="8" max="8" width="25" style="354" hidden="1" customWidth="1"/>
    <col min="9" max="9" width="0" style="354" hidden="1" customWidth="1"/>
    <col min="10" max="16384" width="9.140625" style="354"/>
  </cols>
  <sheetData>
    <row r="1" spans="1:10" ht="21.75" customHeight="1" thickBot="1" x14ac:dyDescent="0.25">
      <c r="A1" s="789" t="s">
        <v>929</v>
      </c>
      <c r="B1" s="790"/>
      <c r="C1" s="790"/>
      <c r="D1" s="791"/>
      <c r="F1" s="725" t="s">
        <v>867</v>
      </c>
      <c r="G1" s="726"/>
      <c r="H1" s="726"/>
      <c r="I1" s="727"/>
      <c r="J1" s="116" t="s">
        <v>540</v>
      </c>
    </row>
    <row r="2" spans="1:10" ht="15.95" customHeight="1" thickBot="1" x14ac:dyDescent="0.25">
      <c r="A2" s="579" t="s">
        <v>352</v>
      </c>
      <c r="B2" s="728" t="s">
        <v>503</v>
      </c>
      <c r="C2" s="728"/>
      <c r="D2" s="728"/>
      <c r="F2" s="422" t="s">
        <v>352</v>
      </c>
      <c r="G2" s="792" t="s">
        <v>503</v>
      </c>
      <c r="H2" s="793"/>
      <c r="I2" s="794"/>
    </row>
    <row r="3" spans="1:10" ht="15.95" customHeight="1" thickBot="1" x14ac:dyDescent="0.25">
      <c r="A3" s="579" t="s">
        <v>873</v>
      </c>
      <c r="B3" s="728">
        <v>8</v>
      </c>
      <c r="C3" s="728"/>
      <c r="D3" s="728"/>
      <c r="F3" s="422" t="s">
        <v>868</v>
      </c>
      <c r="G3" s="795">
        <v>7</v>
      </c>
      <c r="H3" s="796"/>
      <c r="I3" s="797"/>
    </row>
    <row r="4" spans="1:10" ht="15.95" customHeight="1" thickBot="1" x14ac:dyDescent="0.25">
      <c r="A4" s="579" t="s">
        <v>874</v>
      </c>
      <c r="B4" s="728">
        <v>6</v>
      </c>
      <c r="C4" s="728"/>
      <c r="D4" s="728"/>
      <c r="F4" s="422" t="s">
        <v>869</v>
      </c>
      <c r="G4" s="795">
        <v>5</v>
      </c>
      <c r="H4" s="796"/>
      <c r="I4" s="797"/>
    </row>
    <row r="5" spans="1:10" ht="12.75" customHeight="1" x14ac:dyDescent="0.2">
      <c r="A5" s="728" t="s">
        <v>401</v>
      </c>
      <c r="B5" s="737" t="s">
        <v>813</v>
      </c>
      <c r="C5" s="737" t="s">
        <v>571</v>
      </c>
      <c r="D5" s="738" t="s">
        <v>356</v>
      </c>
      <c r="F5" s="798" t="s">
        <v>401</v>
      </c>
      <c r="G5" s="755" t="s">
        <v>557</v>
      </c>
      <c r="H5" s="755" t="s">
        <v>498</v>
      </c>
      <c r="I5" s="755" t="s">
        <v>679</v>
      </c>
    </row>
    <row r="6" spans="1:10" ht="13.5" thickBot="1" x14ac:dyDescent="0.25">
      <c r="A6" s="728"/>
      <c r="B6" s="737"/>
      <c r="C6" s="737"/>
      <c r="D6" s="738"/>
      <c r="F6" s="799"/>
      <c r="G6" s="758"/>
      <c r="H6" s="758"/>
      <c r="I6" s="757"/>
    </row>
    <row r="7" spans="1:10" ht="18" customHeight="1" thickBot="1" x14ac:dyDescent="0.25">
      <c r="A7" s="728"/>
      <c r="B7" s="521" t="s">
        <v>261</v>
      </c>
      <c r="C7" s="521" t="s">
        <v>261</v>
      </c>
      <c r="D7" s="738"/>
      <c r="F7" s="756"/>
      <c r="G7" s="423" t="s">
        <v>261</v>
      </c>
      <c r="H7" s="424" t="s">
        <v>261</v>
      </c>
      <c r="I7" s="758"/>
    </row>
    <row r="8" spans="1:10" ht="13.5" thickBot="1" x14ac:dyDescent="0.25">
      <c r="A8" s="522" t="s">
        <v>402</v>
      </c>
      <c r="B8" s="521">
        <v>2178140737.3010001</v>
      </c>
      <c r="C8" s="553">
        <v>997956083.58560002</v>
      </c>
      <c r="D8" s="523">
        <f t="shared" ref="D8:D36" si="0">(B8/C8-1)*100</f>
        <v>118.26017929316718</v>
      </c>
      <c r="F8" s="200" t="s">
        <v>402</v>
      </c>
      <c r="G8" s="425">
        <v>976437418.58560002</v>
      </c>
      <c r="H8" s="426">
        <v>111425490.3776</v>
      </c>
      <c r="I8" s="203">
        <v>776.31422152744187</v>
      </c>
    </row>
    <row r="9" spans="1:10" ht="13.5" thickBot="1" x14ac:dyDescent="0.25">
      <c r="A9" s="522"/>
      <c r="B9" s="521"/>
      <c r="C9" s="553"/>
      <c r="D9" s="523"/>
      <c r="F9" s="200"/>
      <c r="G9" s="425"/>
      <c r="H9" s="426"/>
      <c r="I9" s="203"/>
    </row>
    <row r="10" spans="1:10" ht="13.5" thickBot="1" x14ac:dyDescent="0.25">
      <c r="A10" s="522" t="s">
        <v>403</v>
      </c>
      <c r="B10" s="521">
        <v>1366245342.4414001</v>
      </c>
      <c r="C10" s="553">
        <v>973401789.74760008</v>
      </c>
      <c r="D10" s="523">
        <f t="shared" si="0"/>
        <v>40.357800533288838</v>
      </c>
      <c r="F10" s="200" t="s">
        <v>403</v>
      </c>
      <c r="G10" s="425">
        <v>935614800.74760008</v>
      </c>
      <c r="H10" s="426">
        <v>1222535784.5813999</v>
      </c>
      <c r="I10" s="203">
        <v>-23.469332141638898</v>
      </c>
    </row>
    <row r="11" spans="1:10" ht="13.5" thickBot="1" x14ac:dyDescent="0.25">
      <c r="A11" s="522"/>
      <c r="B11" s="521"/>
      <c r="C11" s="553"/>
      <c r="D11" s="523"/>
      <c r="F11" s="200"/>
      <c r="G11" s="425"/>
      <c r="H11" s="426"/>
      <c r="I11" s="203"/>
    </row>
    <row r="12" spans="1:10" ht="13.5" thickBot="1" x14ac:dyDescent="0.25">
      <c r="A12" s="522" t="s">
        <v>326</v>
      </c>
      <c r="B12" s="521">
        <v>3544386079.7424002</v>
      </c>
      <c r="C12" s="553">
        <v>1971357873.3332</v>
      </c>
      <c r="D12" s="523">
        <f t="shared" si="0"/>
        <v>79.79414735841452</v>
      </c>
      <c r="F12" s="200" t="s">
        <v>326</v>
      </c>
      <c r="G12" s="425">
        <v>1912052219.3332</v>
      </c>
      <c r="H12" s="426">
        <v>1333961274.9590001</v>
      </c>
      <c r="I12" s="203">
        <v>43.336411275654754</v>
      </c>
    </row>
    <row r="13" spans="1:10" ht="13.5" thickBot="1" x14ac:dyDescent="0.25">
      <c r="A13" s="522"/>
      <c r="B13" s="521"/>
      <c r="C13" s="553"/>
      <c r="D13" s="523"/>
      <c r="F13" s="200"/>
      <c r="G13" s="425"/>
      <c r="H13" s="426"/>
      <c r="I13" s="203"/>
    </row>
    <row r="14" spans="1:10" ht="13.5" thickBot="1" x14ac:dyDescent="0.25">
      <c r="A14" s="522" t="s">
        <v>404</v>
      </c>
      <c r="B14" s="521">
        <v>1773105911.1338</v>
      </c>
      <c r="C14" s="553">
        <v>825797008.29680002</v>
      </c>
      <c r="D14" s="523">
        <f t="shared" si="0"/>
        <v>114.71449924368429</v>
      </c>
      <c r="F14" s="200" t="s">
        <v>404</v>
      </c>
      <c r="G14" s="425">
        <v>815609859.29680002</v>
      </c>
      <c r="H14" s="426">
        <v>254774380.63060001</v>
      </c>
      <c r="I14" s="203">
        <v>220.13024907687287</v>
      </c>
    </row>
    <row r="15" spans="1:10" ht="13.5" thickBot="1" x14ac:dyDescent="0.25">
      <c r="A15" s="522"/>
      <c r="B15" s="521"/>
      <c r="C15" s="553"/>
      <c r="D15" s="523"/>
      <c r="F15" s="200"/>
      <c r="G15" s="425"/>
      <c r="H15" s="426"/>
      <c r="I15" s="203"/>
    </row>
    <row r="16" spans="1:10" ht="13.5" thickBot="1" x14ac:dyDescent="0.25">
      <c r="A16" s="522" t="s">
        <v>405</v>
      </c>
      <c r="B16" s="521">
        <v>701264535.21899998</v>
      </c>
      <c r="C16" s="553">
        <v>362545881.31880003</v>
      </c>
      <c r="D16" s="523">
        <f t="shared" si="0"/>
        <v>93.427803583942008</v>
      </c>
      <c r="F16" s="200" t="s">
        <v>405</v>
      </c>
      <c r="G16" s="427">
        <v>327976480.31880003</v>
      </c>
      <c r="H16" s="428">
        <v>454706471.05010003</v>
      </c>
      <c r="I16" s="203">
        <v>-27.870725138049934</v>
      </c>
    </row>
    <row r="17" spans="1:9" ht="13.5" thickBot="1" x14ac:dyDescent="0.25">
      <c r="A17" s="522"/>
      <c r="B17" s="521"/>
      <c r="C17" s="553"/>
      <c r="D17" s="523"/>
      <c r="F17" s="200"/>
      <c r="G17" s="427"/>
      <c r="H17" s="428"/>
      <c r="I17" s="203"/>
    </row>
    <row r="18" spans="1:9" ht="13.5" thickBot="1" x14ac:dyDescent="0.25">
      <c r="A18" s="522" t="s">
        <v>406</v>
      </c>
      <c r="B18" s="521">
        <v>2474370446.3528004</v>
      </c>
      <c r="C18" s="553">
        <v>1188342889.6156001</v>
      </c>
      <c r="D18" s="523">
        <f t="shared" si="0"/>
        <v>108.22024248852946</v>
      </c>
      <c r="F18" s="200" t="s">
        <v>406</v>
      </c>
      <c r="G18" s="427">
        <v>1143586339.6156001</v>
      </c>
      <c r="H18" s="428">
        <v>709480851.68070006</v>
      </c>
      <c r="I18" s="203">
        <v>61.186357166164655</v>
      </c>
    </row>
    <row r="19" spans="1:9" ht="13.5" thickBot="1" x14ac:dyDescent="0.25">
      <c r="A19" s="522"/>
      <c r="B19" s="521"/>
      <c r="C19" s="553"/>
      <c r="D19" s="523"/>
      <c r="F19" s="200"/>
      <c r="G19" s="427"/>
      <c r="H19" s="428"/>
      <c r="I19" s="203"/>
    </row>
    <row r="20" spans="1:9" ht="13.5" thickBot="1" x14ac:dyDescent="0.25">
      <c r="A20" s="522" t="s">
        <v>407</v>
      </c>
      <c r="B20" s="521">
        <v>1070015633.3896</v>
      </c>
      <c r="C20" s="553">
        <v>783014983.71759987</v>
      </c>
      <c r="D20" s="523">
        <f t="shared" si="0"/>
        <v>36.653276838889859</v>
      </c>
      <c r="F20" s="200" t="s">
        <v>407</v>
      </c>
      <c r="G20" s="427">
        <v>768465879.71759987</v>
      </c>
      <c r="H20" s="428">
        <v>624480423.27830005</v>
      </c>
      <c r="I20" s="203">
        <v>23.056840706619329</v>
      </c>
    </row>
    <row r="21" spans="1:9" ht="13.5" thickBot="1" x14ac:dyDescent="0.25">
      <c r="A21" s="522"/>
      <c r="B21" s="521"/>
      <c r="C21" s="553"/>
      <c r="D21" s="523"/>
      <c r="F21" s="200"/>
      <c r="G21" s="427"/>
      <c r="H21" s="428"/>
      <c r="I21" s="203"/>
    </row>
    <row r="22" spans="1:9" ht="13.5" thickBot="1" x14ac:dyDescent="0.25">
      <c r="A22" s="522" t="s">
        <v>408</v>
      </c>
      <c r="B22" s="521">
        <v>3544386079.7424002</v>
      </c>
      <c r="C22" s="553">
        <v>1971357873.3332</v>
      </c>
      <c r="D22" s="523">
        <f t="shared" si="0"/>
        <v>79.79414735841452</v>
      </c>
      <c r="F22" s="200" t="s">
        <v>408</v>
      </c>
      <c r="G22" s="427">
        <v>1912052219.3332</v>
      </c>
      <c r="H22" s="428">
        <v>1333961274.9590001</v>
      </c>
      <c r="I22" s="203">
        <v>43.336411275654754</v>
      </c>
    </row>
    <row r="23" spans="1:9" ht="13.5" thickBot="1" x14ac:dyDescent="0.25">
      <c r="A23" s="522"/>
      <c r="B23" s="521"/>
      <c r="C23" s="553"/>
      <c r="D23" s="523"/>
      <c r="F23" s="200"/>
      <c r="G23" s="427"/>
      <c r="H23" s="428"/>
      <c r="I23" s="203"/>
    </row>
    <row r="24" spans="1:9" ht="13.5" thickBot="1" x14ac:dyDescent="0.25">
      <c r="A24" s="522" t="s">
        <v>409</v>
      </c>
      <c r="B24" s="521">
        <v>2617317787.4526763</v>
      </c>
      <c r="C24" s="553">
        <v>1418157148.6729</v>
      </c>
      <c r="D24" s="523">
        <f t="shared" si="0"/>
        <v>84.557669783066089</v>
      </c>
      <c r="F24" s="200" t="s">
        <v>409</v>
      </c>
      <c r="G24" s="427">
        <v>1381902944.3529</v>
      </c>
      <c r="H24" s="428">
        <v>862118975.74790001</v>
      </c>
      <c r="I24" s="203">
        <v>60.291442738988586</v>
      </c>
    </row>
    <row r="25" spans="1:9" ht="13.5" thickBot="1" x14ac:dyDescent="0.25">
      <c r="A25" s="522"/>
      <c r="B25" s="525"/>
      <c r="C25" s="554"/>
      <c r="D25" s="523"/>
      <c r="F25" s="200"/>
      <c r="G25" s="427"/>
      <c r="H25" s="428"/>
      <c r="I25" s="203"/>
    </row>
    <row r="26" spans="1:9" s="497" customFormat="1" ht="13.5" thickBot="1" x14ac:dyDescent="0.25">
      <c r="A26" s="522" t="s">
        <v>410</v>
      </c>
      <c r="B26" s="613">
        <v>2052814027.7767</v>
      </c>
      <c r="C26" s="553">
        <v>1267704327.5114</v>
      </c>
      <c r="D26" s="523">
        <f t="shared" si="0"/>
        <v>61.931610015604363</v>
      </c>
      <c r="F26" s="581" t="s">
        <v>410</v>
      </c>
      <c r="G26" s="425">
        <v>1252900686.2345955</v>
      </c>
      <c r="H26" s="426">
        <v>718425538.1997</v>
      </c>
      <c r="I26" s="580">
        <v>74.395343653043696</v>
      </c>
    </row>
    <row r="27" spans="1:9" s="497" customFormat="1" ht="13.5" thickBot="1" x14ac:dyDescent="0.25">
      <c r="A27" s="513"/>
      <c r="B27" s="525"/>
      <c r="C27" s="554"/>
      <c r="D27" s="548"/>
      <c r="F27" s="581"/>
      <c r="G27" s="425"/>
      <c r="H27" s="426"/>
      <c r="I27" s="580"/>
    </row>
    <row r="28" spans="1:9" s="497" customFormat="1" ht="13.5" thickBot="1" x14ac:dyDescent="0.25">
      <c r="A28" s="522" t="s">
        <v>411</v>
      </c>
      <c r="B28" s="613">
        <v>2845977.5193999996</v>
      </c>
      <c r="C28" s="553">
        <v>1156108.7252</v>
      </c>
      <c r="D28" s="523">
        <f t="shared" si="0"/>
        <v>146.16867404989634</v>
      </c>
      <c r="F28" s="581" t="s">
        <v>411</v>
      </c>
      <c r="G28" s="425">
        <v>522618.12520000001</v>
      </c>
      <c r="H28" s="426">
        <v>3024407.2175000003</v>
      </c>
      <c r="I28" s="580">
        <v>-82.719981549574513</v>
      </c>
    </row>
    <row r="29" spans="1:9" ht="13.5" thickBot="1" x14ac:dyDescent="0.25">
      <c r="A29" s="576"/>
      <c r="B29" s="525"/>
      <c r="C29" s="554"/>
      <c r="D29" s="523"/>
      <c r="F29" s="206"/>
      <c r="G29" s="425"/>
      <c r="H29" s="426"/>
      <c r="I29" s="203"/>
    </row>
    <row r="30" spans="1:9" ht="13.5" thickBot="1" x14ac:dyDescent="0.25">
      <c r="A30" s="522" t="s">
        <v>412</v>
      </c>
      <c r="B30" s="521">
        <v>2055660005.2960999</v>
      </c>
      <c r="C30" s="553">
        <v>1268860436.2365999</v>
      </c>
      <c r="D30" s="523">
        <f t="shared" si="0"/>
        <v>62.008361722832397</v>
      </c>
      <c r="F30" s="200" t="s">
        <v>412</v>
      </c>
      <c r="G30" s="425">
        <v>1253423304.3597956</v>
      </c>
      <c r="H30" s="426">
        <v>721449945.41719997</v>
      </c>
      <c r="I30" s="203">
        <v>73.736696817540974</v>
      </c>
    </row>
    <row r="31" spans="1:9" ht="13.5" thickBot="1" x14ac:dyDescent="0.25">
      <c r="A31" s="522"/>
      <c r="B31" s="521"/>
      <c r="C31" s="553"/>
      <c r="D31" s="523"/>
      <c r="F31" s="200"/>
      <c r="G31" s="425"/>
      <c r="H31" s="426"/>
      <c r="I31" s="203"/>
    </row>
    <row r="32" spans="1:9" ht="13.5" thickBot="1" x14ac:dyDescent="0.25">
      <c r="A32" s="522" t="s">
        <v>413</v>
      </c>
      <c r="B32" s="521">
        <v>561657782.15657592</v>
      </c>
      <c r="C32" s="553">
        <v>149296712.43630001</v>
      </c>
      <c r="D32" s="523">
        <f t="shared" si="0"/>
        <v>276.20237779597244</v>
      </c>
      <c r="F32" s="200" t="s">
        <v>413</v>
      </c>
      <c r="G32" s="425">
        <v>128479639.9931044</v>
      </c>
      <c r="H32" s="426">
        <v>140669030.33070001</v>
      </c>
      <c r="I32" s="203">
        <v>-8.6652977623713383</v>
      </c>
    </row>
    <row r="33" spans="1:9" ht="13.5" thickBot="1" x14ac:dyDescent="0.25">
      <c r="A33" s="522"/>
      <c r="B33" s="525"/>
      <c r="C33" s="554"/>
      <c r="D33" s="523"/>
      <c r="F33" s="200"/>
      <c r="G33" s="425"/>
      <c r="H33" s="426"/>
      <c r="I33" s="203"/>
    </row>
    <row r="34" spans="1:9" s="497" customFormat="1" ht="13.5" thickBot="1" x14ac:dyDescent="0.25">
      <c r="A34" s="522" t="s">
        <v>680</v>
      </c>
      <c r="B34" s="613">
        <v>-7701418</v>
      </c>
      <c r="C34" s="553">
        <v>-4960043</v>
      </c>
      <c r="D34" s="523">
        <f t="shared" si="0"/>
        <v>55.269178109947845</v>
      </c>
      <c r="F34" s="581" t="s">
        <v>680</v>
      </c>
      <c r="G34" s="425">
        <v>-4960043</v>
      </c>
      <c r="H34" s="426">
        <v>-7151768</v>
      </c>
      <c r="I34" s="580">
        <v>-30.645918603623613</v>
      </c>
    </row>
    <row r="35" spans="1:9" ht="13.5" thickBot="1" x14ac:dyDescent="0.25">
      <c r="A35" s="522"/>
      <c r="B35" s="525"/>
      <c r="C35" s="554"/>
      <c r="D35" s="523"/>
      <c r="F35" s="200"/>
      <c r="G35" s="425"/>
      <c r="H35" s="426"/>
      <c r="I35" s="203"/>
    </row>
    <row r="36" spans="1:9" ht="13.5" thickBot="1" x14ac:dyDescent="0.25">
      <c r="A36" s="522" t="s">
        <v>681</v>
      </c>
      <c r="B36" s="521">
        <v>553956364.15657592</v>
      </c>
      <c r="C36" s="553">
        <v>144336669.43630001</v>
      </c>
      <c r="D36" s="523">
        <f t="shared" si="0"/>
        <v>283.79461457717304</v>
      </c>
      <c r="F36" s="200" t="s">
        <v>681</v>
      </c>
      <c r="G36" s="425">
        <v>123519596.9931044</v>
      </c>
      <c r="H36" s="426">
        <v>133517262.33070001</v>
      </c>
      <c r="I36" s="203">
        <v>-7.4879196615289079</v>
      </c>
    </row>
    <row r="37" spans="1:9" ht="15" customHeight="1" x14ac:dyDescent="0.2">
      <c r="F37" s="355"/>
      <c r="G37" s="355"/>
      <c r="H37" s="355"/>
      <c r="I37" s="355"/>
    </row>
    <row r="38" spans="1:9" ht="15" customHeight="1" x14ac:dyDescent="0.2">
      <c r="A38" s="429" t="s">
        <v>376</v>
      </c>
      <c r="F38" s="430" t="s">
        <v>376</v>
      </c>
      <c r="G38" s="355"/>
      <c r="H38" s="355"/>
      <c r="I38" s="355"/>
    </row>
    <row r="39" spans="1:9" ht="15" customHeight="1" x14ac:dyDescent="0.2">
      <c r="A39" s="429" t="s">
        <v>870</v>
      </c>
      <c r="F39" s="430" t="s">
        <v>683</v>
      </c>
      <c r="G39" s="355"/>
      <c r="H39" s="355"/>
      <c r="I39" s="355"/>
    </row>
    <row r="40" spans="1:9" ht="15" customHeight="1" x14ac:dyDescent="0.2">
      <c r="A40" s="429" t="s">
        <v>871</v>
      </c>
      <c r="F40" s="430" t="s">
        <v>872</v>
      </c>
      <c r="G40" s="355"/>
      <c r="H40" s="355"/>
      <c r="I40" s="355"/>
    </row>
    <row r="41" spans="1:9" ht="15" customHeight="1" x14ac:dyDescent="0.2"/>
    <row r="42" spans="1:9" ht="15" customHeight="1" x14ac:dyDescent="0.2"/>
  </sheetData>
  <mergeCells count="16">
    <mergeCell ref="B4:D4"/>
    <mergeCell ref="G4:I4"/>
    <mergeCell ref="A5:A7"/>
    <mergeCell ref="B5:B6"/>
    <mergeCell ref="C5:C6"/>
    <mergeCell ref="D5:D7"/>
    <mergeCell ref="F5:F7"/>
    <mergeCell ref="G5:G6"/>
    <mergeCell ref="H5:H6"/>
    <mergeCell ref="I5:I7"/>
    <mergeCell ref="A1:D1"/>
    <mergeCell ref="F1:I1"/>
    <mergeCell ref="B2:D2"/>
    <mergeCell ref="G2:I2"/>
    <mergeCell ref="B3:D3"/>
    <mergeCell ref="G3:I3"/>
  </mergeCells>
  <hyperlinks>
    <hyperlink ref="J1" r:id="rId1" location="TOC!A1"/>
  </hyperlinks>
  <pageMargins left="0.7" right="0.7" top="0.75" bottom="0.75" header="0.3" footer="0.3"/>
  <pageSetup scale="86"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1"/>
  <sheetViews>
    <sheetView view="pageBreakPreview" zoomScaleNormal="100" zoomScaleSheetLayoutView="100" workbookViewId="0">
      <pane ySplit="6" topLeftCell="A7" activePane="bottomLeft" state="frozen"/>
      <selection pane="bottomLeft" activeCell="B4" sqref="B4:D4"/>
    </sheetView>
  </sheetViews>
  <sheetFormatPr defaultColWidth="9.140625" defaultRowHeight="12.75" x14ac:dyDescent="0.2"/>
  <cols>
    <col min="1" max="1" width="52" style="8" customWidth="1"/>
    <col min="2" max="2" width="14.7109375" style="571" customWidth="1"/>
    <col min="3" max="3" width="15.28515625" style="571" customWidth="1"/>
    <col min="4" max="4" width="15.85546875" style="8" customWidth="1"/>
    <col min="5" max="5" width="4.28515625" style="8" hidden="1" customWidth="1"/>
    <col min="6" max="6" width="34.85546875" style="8" hidden="1" customWidth="1"/>
    <col min="7" max="8" width="25" style="8" hidden="1" customWidth="1"/>
    <col min="9" max="9" width="9.140625" style="8" hidden="1" customWidth="1"/>
    <col min="10" max="16384" width="9.140625" style="8"/>
  </cols>
  <sheetData>
    <row r="1" spans="1:10" ht="26.25" customHeight="1" thickBot="1" x14ac:dyDescent="0.25">
      <c r="A1" s="789" t="s">
        <v>601</v>
      </c>
      <c r="B1" s="790"/>
      <c r="C1" s="790"/>
      <c r="D1" s="791"/>
      <c r="F1" s="725" t="s">
        <v>875</v>
      </c>
      <c r="G1" s="726"/>
      <c r="H1" s="726"/>
      <c r="I1" s="727"/>
      <c r="J1" s="116" t="s">
        <v>540</v>
      </c>
    </row>
    <row r="2" spans="1:10" ht="15.95" customHeight="1" thickBot="1" x14ac:dyDescent="0.25">
      <c r="A2" s="546" t="s">
        <v>352</v>
      </c>
      <c r="B2" s="728" t="s">
        <v>486</v>
      </c>
      <c r="C2" s="728"/>
      <c r="D2" s="728"/>
      <c r="F2" s="196" t="s">
        <v>352</v>
      </c>
      <c r="G2" s="729" t="s">
        <v>486</v>
      </c>
      <c r="H2" s="730"/>
      <c r="I2" s="731"/>
    </row>
    <row r="3" spans="1:10" ht="15.95" customHeight="1" thickBot="1" x14ac:dyDescent="0.25">
      <c r="A3" s="546" t="s">
        <v>925</v>
      </c>
      <c r="B3" s="728">
        <v>9</v>
      </c>
      <c r="C3" s="728"/>
      <c r="D3" s="728"/>
      <c r="F3" s="196" t="s">
        <v>876</v>
      </c>
      <c r="G3" s="732">
        <v>9</v>
      </c>
      <c r="H3" s="733"/>
      <c r="I3" s="734"/>
    </row>
    <row r="4" spans="1:10" ht="15.95" customHeight="1" thickBot="1" x14ac:dyDescent="0.25">
      <c r="A4" s="546" t="s">
        <v>926</v>
      </c>
      <c r="B4" s="728">
        <v>8</v>
      </c>
      <c r="C4" s="728"/>
      <c r="D4" s="728"/>
      <c r="F4" s="196" t="s">
        <v>877</v>
      </c>
      <c r="G4" s="732">
        <v>7</v>
      </c>
      <c r="H4" s="733"/>
      <c r="I4" s="734"/>
    </row>
    <row r="5" spans="1:10" ht="31.5" customHeight="1" x14ac:dyDescent="0.2">
      <c r="A5" s="728" t="s">
        <v>401</v>
      </c>
      <c r="B5" s="618" t="s">
        <v>813</v>
      </c>
      <c r="C5" s="618" t="s">
        <v>571</v>
      </c>
      <c r="D5" s="738" t="s">
        <v>356</v>
      </c>
      <c r="F5" s="800" t="s">
        <v>401</v>
      </c>
      <c r="G5" s="444" t="s">
        <v>557</v>
      </c>
      <c r="H5" s="444" t="s">
        <v>498</v>
      </c>
      <c r="I5" s="741" t="s">
        <v>679</v>
      </c>
    </row>
    <row r="6" spans="1:10" ht="15.75" customHeight="1" thickBot="1" x14ac:dyDescent="0.25">
      <c r="A6" s="728"/>
      <c r="B6" s="521" t="s">
        <v>261</v>
      </c>
      <c r="C6" s="521" t="s">
        <v>261</v>
      </c>
      <c r="D6" s="738"/>
      <c r="F6" s="801"/>
      <c r="G6" s="445" t="s">
        <v>261</v>
      </c>
      <c r="H6" s="446" t="s">
        <v>261</v>
      </c>
      <c r="I6" s="742"/>
    </row>
    <row r="7" spans="1:10" ht="13.5" thickBot="1" x14ac:dyDescent="0.25">
      <c r="A7" s="573"/>
      <c r="B7" s="574"/>
      <c r="C7" s="574"/>
      <c r="D7" s="575"/>
      <c r="F7" s="337"/>
      <c r="G7" s="338"/>
      <c r="H7" s="337"/>
      <c r="I7" s="339"/>
    </row>
    <row r="8" spans="1:10" ht="13.5" thickBot="1" x14ac:dyDescent="0.25">
      <c r="A8" s="522" t="s">
        <v>402</v>
      </c>
      <c r="B8" s="521">
        <v>287091232</v>
      </c>
      <c r="C8" s="521">
        <v>140971388</v>
      </c>
      <c r="D8" s="523">
        <v>103.65212833117599</v>
      </c>
      <c r="F8" s="447" t="s">
        <v>402</v>
      </c>
      <c r="G8" s="202">
        <v>140561881</v>
      </c>
      <c r="H8" s="202">
        <v>136983256</v>
      </c>
      <c r="I8" s="340">
        <v>2.6124543279946622</v>
      </c>
    </row>
    <row r="9" spans="1:10" ht="15.75" thickBot="1" x14ac:dyDescent="0.25">
      <c r="A9" s="513"/>
      <c r="B9" s="521"/>
      <c r="C9" s="521"/>
      <c r="D9" s="523"/>
      <c r="F9" s="448"/>
      <c r="G9" s="342"/>
      <c r="H9" s="342"/>
      <c r="I9" s="340"/>
    </row>
    <row r="10" spans="1:10" ht="13.5" thickBot="1" x14ac:dyDescent="0.25">
      <c r="A10" s="522" t="s">
        <v>403</v>
      </c>
      <c r="B10" s="521">
        <v>387591170</v>
      </c>
      <c r="C10" s="521">
        <v>463288806</v>
      </c>
      <c r="D10" s="523">
        <v>-16.339189511952078</v>
      </c>
      <c r="F10" s="447" t="s">
        <v>403</v>
      </c>
      <c r="G10" s="202">
        <v>455703080</v>
      </c>
      <c r="H10" s="202">
        <v>951213725</v>
      </c>
      <c r="I10" s="340">
        <v>-52.092461659970269</v>
      </c>
    </row>
    <row r="11" spans="1:10" ht="15.75" thickBot="1" x14ac:dyDescent="0.25">
      <c r="A11" s="513"/>
      <c r="B11" s="521"/>
      <c r="C11" s="521"/>
      <c r="D11" s="523"/>
      <c r="F11" s="448"/>
      <c r="G11" s="342"/>
      <c r="H11" s="342"/>
      <c r="I11" s="340"/>
    </row>
    <row r="12" spans="1:10" ht="13.5" thickBot="1" x14ac:dyDescent="0.25">
      <c r="A12" s="522" t="s">
        <v>326</v>
      </c>
      <c r="B12" s="521">
        <v>674682402</v>
      </c>
      <c r="C12" s="521">
        <v>604260194</v>
      </c>
      <c r="D12" s="523">
        <v>11.654285471599346</v>
      </c>
      <c r="F12" s="449" t="s">
        <v>326</v>
      </c>
      <c r="G12" s="344">
        <v>596264961</v>
      </c>
      <c r="H12" s="344">
        <v>1088196981</v>
      </c>
      <c r="I12" s="345">
        <v>-45.206155557235462</v>
      </c>
    </row>
    <row r="13" spans="1:10" ht="15.75" thickBot="1" x14ac:dyDescent="0.25">
      <c r="A13" s="513"/>
      <c r="B13" s="521"/>
      <c r="C13" s="521"/>
      <c r="D13" s="523"/>
      <c r="F13" s="448"/>
      <c r="G13" s="342"/>
      <c r="H13" s="342"/>
      <c r="I13" s="340"/>
    </row>
    <row r="14" spans="1:10" ht="13.5" thickBot="1" x14ac:dyDescent="0.25">
      <c r="A14" s="522" t="s">
        <v>404</v>
      </c>
      <c r="B14" s="521">
        <v>6476416</v>
      </c>
      <c r="C14" s="521">
        <v>11809609</v>
      </c>
      <c r="D14" s="523">
        <v>-45.159776246614094</v>
      </c>
      <c r="F14" s="447" t="s">
        <v>404</v>
      </c>
      <c r="G14" s="202">
        <v>11695817</v>
      </c>
      <c r="H14" s="202">
        <v>8973407</v>
      </c>
      <c r="I14" s="340">
        <v>30.338643950954204</v>
      </c>
    </row>
    <row r="15" spans="1:10" ht="15.75" thickBot="1" x14ac:dyDescent="0.25">
      <c r="A15" s="513"/>
      <c r="B15" s="521"/>
      <c r="C15" s="521"/>
      <c r="D15" s="523"/>
      <c r="F15" s="448"/>
      <c r="G15" s="342"/>
      <c r="H15" s="342"/>
      <c r="I15" s="340"/>
    </row>
    <row r="16" spans="1:10" ht="13.5" thickBot="1" x14ac:dyDescent="0.25">
      <c r="A16" s="522" t="s">
        <v>405</v>
      </c>
      <c r="B16" s="521">
        <v>317528478</v>
      </c>
      <c r="C16" s="521">
        <v>314211415</v>
      </c>
      <c r="D16" s="523">
        <v>1.0556787060075568</v>
      </c>
      <c r="F16" s="447" t="s">
        <v>405</v>
      </c>
      <c r="G16" s="205">
        <v>309347186</v>
      </c>
      <c r="H16" s="205">
        <v>846142913</v>
      </c>
      <c r="I16" s="340">
        <v>-63.440314721397414</v>
      </c>
    </row>
    <row r="17" spans="1:9" ht="15.75" thickBot="1" x14ac:dyDescent="0.25">
      <c r="A17" s="513"/>
      <c r="B17" s="521"/>
      <c r="C17" s="521"/>
      <c r="D17" s="523"/>
      <c r="F17" s="448"/>
      <c r="G17" s="346"/>
      <c r="H17" s="346"/>
      <c r="I17" s="340"/>
    </row>
    <row r="18" spans="1:9" ht="13.5" thickBot="1" x14ac:dyDescent="0.25">
      <c r="A18" s="522" t="s">
        <v>406</v>
      </c>
      <c r="B18" s="521">
        <v>324004894</v>
      </c>
      <c r="C18" s="521">
        <v>326021024</v>
      </c>
      <c r="D18" s="523">
        <v>-0.6184049038506223</v>
      </c>
      <c r="F18" s="449" t="s">
        <v>406</v>
      </c>
      <c r="G18" s="347">
        <v>321043003</v>
      </c>
      <c r="H18" s="347">
        <v>855116320</v>
      </c>
      <c r="I18" s="345">
        <v>-62.456218470956095</v>
      </c>
    </row>
    <row r="19" spans="1:9" ht="15.75" thickBot="1" x14ac:dyDescent="0.25">
      <c r="A19" s="513"/>
      <c r="B19" s="525"/>
      <c r="C19" s="525"/>
      <c r="D19" s="523"/>
      <c r="F19" s="448"/>
      <c r="G19" s="348"/>
      <c r="H19" s="348"/>
      <c r="I19" s="340"/>
    </row>
    <row r="20" spans="1:9" ht="13.5" thickBot="1" x14ac:dyDescent="0.25">
      <c r="A20" s="522" t="s">
        <v>407</v>
      </c>
      <c r="B20" s="521">
        <v>350677508</v>
      </c>
      <c r="C20" s="521">
        <v>278239170</v>
      </c>
      <c r="D20" s="523">
        <v>26.034557966802453</v>
      </c>
      <c r="F20" s="449" t="s">
        <v>407</v>
      </c>
      <c r="G20" s="347">
        <v>275221958</v>
      </c>
      <c r="H20" s="347">
        <v>233080661</v>
      </c>
      <c r="I20" s="345">
        <v>18.080134499017909</v>
      </c>
    </row>
    <row r="21" spans="1:9" ht="15.75" thickBot="1" x14ac:dyDescent="0.25">
      <c r="A21" s="513"/>
      <c r="B21" s="525"/>
      <c r="C21" s="525"/>
      <c r="D21" s="523"/>
      <c r="F21" s="448"/>
      <c r="G21" s="348"/>
      <c r="H21" s="348"/>
      <c r="I21" s="340"/>
    </row>
    <row r="22" spans="1:9" ht="13.5" thickBot="1" x14ac:dyDescent="0.25">
      <c r="A22" s="522" t="s">
        <v>408</v>
      </c>
      <c r="B22" s="521">
        <v>674682402</v>
      </c>
      <c r="C22" s="521">
        <v>604260194</v>
      </c>
      <c r="D22" s="523">
        <v>11.654285471599346</v>
      </c>
      <c r="F22" s="449" t="s">
        <v>408</v>
      </c>
      <c r="G22" s="347">
        <v>596264961</v>
      </c>
      <c r="H22" s="347">
        <v>1088196981</v>
      </c>
      <c r="I22" s="345">
        <v>-45.206155557235462</v>
      </c>
    </row>
    <row r="23" spans="1:9" ht="15.75" thickBot="1" x14ac:dyDescent="0.25">
      <c r="A23" s="513"/>
      <c r="B23" s="521"/>
      <c r="C23" s="521"/>
      <c r="D23" s="523"/>
      <c r="F23" s="448"/>
      <c r="G23" s="450"/>
      <c r="H23" s="346"/>
      <c r="I23" s="340"/>
    </row>
    <row r="24" spans="1:9" ht="13.5" thickBot="1" x14ac:dyDescent="0.25">
      <c r="A24" s="522" t="s">
        <v>409</v>
      </c>
      <c r="B24" s="521">
        <v>202438055.25</v>
      </c>
      <c r="C24" s="521">
        <v>200081826</v>
      </c>
      <c r="D24" s="523">
        <v>1.1776328200843178</v>
      </c>
      <c r="F24" s="449" t="s">
        <v>409</v>
      </c>
      <c r="G24" s="347">
        <v>197225625</v>
      </c>
      <c r="H24" s="347">
        <v>155452319.23289999</v>
      </c>
      <c r="I24" s="345">
        <v>26.872101988079635</v>
      </c>
    </row>
    <row r="25" spans="1:9" ht="15.75" thickBot="1" x14ac:dyDescent="0.25">
      <c r="A25" s="513"/>
      <c r="B25" s="521"/>
      <c r="C25" s="521"/>
      <c r="D25" s="523"/>
      <c r="F25" s="448"/>
      <c r="G25" s="342"/>
      <c r="H25" s="342"/>
      <c r="I25" s="340"/>
    </row>
    <row r="26" spans="1:9" ht="13.5" thickBot="1" x14ac:dyDescent="0.25">
      <c r="A26" s="576" t="s">
        <v>410</v>
      </c>
      <c r="B26" s="521">
        <v>130042227</v>
      </c>
      <c r="C26" s="521">
        <v>132699047</v>
      </c>
      <c r="D26" s="523">
        <v>-2.0021394727876229</v>
      </c>
      <c r="F26" s="451" t="s">
        <v>410</v>
      </c>
      <c r="G26" s="202">
        <v>128343128</v>
      </c>
      <c r="H26" s="202">
        <v>118476525.05168</v>
      </c>
      <c r="I26" s="340">
        <v>8.3278969770730136</v>
      </c>
    </row>
    <row r="27" spans="1:9" ht="15.75" thickBot="1" x14ac:dyDescent="0.25">
      <c r="A27" s="577"/>
      <c r="B27" s="521"/>
      <c r="C27" s="521"/>
      <c r="D27" s="523"/>
      <c r="F27" s="452"/>
      <c r="G27" s="202"/>
      <c r="H27" s="202"/>
      <c r="I27" s="340"/>
    </row>
    <row r="28" spans="1:9" ht="13.5" thickBot="1" x14ac:dyDescent="0.25">
      <c r="A28" s="576" t="s">
        <v>411</v>
      </c>
      <c r="B28" s="521">
        <v>13734937.619999999</v>
      </c>
      <c r="C28" s="521">
        <v>15048409</v>
      </c>
      <c r="D28" s="523">
        <v>-8.7283072914884237</v>
      </c>
      <c r="F28" s="451" t="s">
        <v>411</v>
      </c>
      <c r="G28" s="202">
        <v>15048409</v>
      </c>
      <c r="H28" s="202">
        <v>7633813</v>
      </c>
      <c r="I28" s="340">
        <v>97.128342022525317</v>
      </c>
    </row>
    <row r="29" spans="1:9" ht="15.75" thickBot="1" x14ac:dyDescent="0.25">
      <c r="A29" s="513"/>
      <c r="B29" s="521"/>
      <c r="C29" s="521"/>
      <c r="D29" s="523"/>
      <c r="F29" s="448"/>
      <c r="G29" s="202"/>
      <c r="H29" s="202"/>
      <c r="I29" s="340"/>
    </row>
    <row r="30" spans="1:9" ht="13.5" thickBot="1" x14ac:dyDescent="0.25">
      <c r="A30" s="522" t="s">
        <v>412</v>
      </c>
      <c r="B30" s="521">
        <v>143777164.62</v>
      </c>
      <c r="C30" s="521">
        <v>147747456</v>
      </c>
      <c r="D30" s="523">
        <v>-2.687214715900077</v>
      </c>
      <c r="F30" s="449" t="s">
        <v>412</v>
      </c>
      <c r="G30" s="344">
        <v>143391537</v>
      </c>
      <c r="H30" s="344">
        <v>126110338.05168</v>
      </c>
      <c r="I30" s="345">
        <v>13.703237351753161</v>
      </c>
    </row>
    <row r="31" spans="1:9" ht="15.75" thickBot="1" x14ac:dyDescent="0.25">
      <c r="A31" s="513"/>
      <c r="B31" s="521"/>
      <c r="C31" s="521"/>
      <c r="D31" s="523"/>
      <c r="F31" s="448"/>
      <c r="G31" s="202"/>
      <c r="H31" s="202"/>
      <c r="I31" s="340"/>
    </row>
    <row r="32" spans="1:9" ht="13.5" thickBot="1" x14ac:dyDescent="0.25">
      <c r="A32" s="522" t="s">
        <v>413</v>
      </c>
      <c r="B32" s="521">
        <v>58660890.629999995</v>
      </c>
      <c r="C32" s="521">
        <v>52334370</v>
      </c>
      <c r="D32" s="523">
        <v>12.088653460431441</v>
      </c>
      <c r="F32" s="449" t="s">
        <v>413</v>
      </c>
      <c r="G32" s="344">
        <v>53834088</v>
      </c>
      <c r="H32" s="344">
        <v>29341981.181220002</v>
      </c>
      <c r="I32" s="345">
        <v>83.471210302785863</v>
      </c>
    </row>
    <row r="33" spans="1:9" ht="15.75" thickBot="1" x14ac:dyDescent="0.25">
      <c r="A33" s="513"/>
      <c r="B33" s="521"/>
      <c r="C33" s="521"/>
      <c r="D33" s="523"/>
      <c r="F33" s="448"/>
      <c r="G33" s="202"/>
      <c r="H33" s="202"/>
      <c r="I33" s="340"/>
    </row>
    <row r="34" spans="1:9" ht="13.5" thickBot="1" x14ac:dyDescent="0.25">
      <c r="A34" s="522" t="s">
        <v>680</v>
      </c>
      <c r="B34" s="521">
        <v>10285949</v>
      </c>
      <c r="C34" s="521">
        <v>-11679021</v>
      </c>
      <c r="D34" s="523">
        <v>-188.07201391280998</v>
      </c>
      <c r="F34" s="447" t="s">
        <v>680</v>
      </c>
      <c r="G34" s="202">
        <v>-13123492</v>
      </c>
      <c r="H34" s="202">
        <v>5295408</v>
      </c>
      <c r="I34" s="340">
        <v>-347.82777833171684</v>
      </c>
    </row>
    <row r="35" spans="1:9" ht="15.75" thickBot="1" x14ac:dyDescent="0.25">
      <c r="A35" s="513"/>
      <c r="B35" s="521"/>
      <c r="C35" s="521"/>
      <c r="D35" s="523"/>
      <c r="F35" s="453"/>
      <c r="G35" s="202"/>
      <c r="H35" s="202"/>
      <c r="I35" s="340"/>
    </row>
    <row r="36" spans="1:9" ht="13.5" thickBot="1" x14ac:dyDescent="0.25">
      <c r="A36" s="522" t="s">
        <v>681</v>
      </c>
      <c r="B36" s="521">
        <v>68946839.629999995</v>
      </c>
      <c r="C36" s="521">
        <v>40655349</v>
      </c>
      <c r="D36" s="523">
        <v>69.588605991305101</v>
      </c>
      <c r="F36" s="449" t="s">
        <v>681</v>
      </c>
      <c r="G36" s="344">
        <v>40710596</v>
      </c>
      <c r="H36" s="344">
        <v>34637389.181220002</v>
      </c>
      <c r="I36" s="345">
        <v>17.533673762203826</v>
      </c>
    </row>
    <row r="37" spans="1:9" x14ac:dyDescent="0.2">
      <c r="A37" s="10"/>
      <c r="B37" s="545"/>
      <c r="C37" s="545"/>
      <c r="D37" s="10"/>
      <c r="F37" s="454"/>
      <c r="G37" s="454"/>
      <c r="H37" s="454"/>
      <c r="I37" s="454"/>
    </row>
    <row r="38" spans="1:9" x14ac:dyDescent="0.2">
      <c r="A38" s="10"/>
      <c r="B38" s="545"/>
      <c r="C38" s="545"/>
      <c r="D38" s="10"/>
      <c r="F38" s="454"/>
      <c r="G38" s="454"/>
      <c r="H38" s="454"/>
      <c r="I38" s="454"/>
    </row>
    <row r="39" spans="1:9" x14ac:dyDescent="0.2">
      <c r="A39" s="29" t="s">
        <v>376</v>
      </c>
      <c r="B39" s="545"/>
      <c r="C39" s="545"/>
      <c r="D39" s="10"/>
      <c r="F39" s="455" t="s">
        <v>376</v>
      </c>
      <c r="G39" s="454"/>
      <c r="H39" s="454"/>
      <c r="I39" s="454"/>
    </row>
    <row r="40" spans="1:9" ht="13.5" x14ac:dyDescent="0.2">
      <c r="A40" s="29" t="s">
        <v>878</v>
      </c>
      <c r="B40" s="545"/>
      <c r="C40" s="545"/>
      <c r="D40" s="10"/>
      <c r="F40" s="455" t="s">
        <v>879</v>
      </c>
      <c r="G40" s="454"/>
      <c r="H40" s="454"/>
      <c r="I40" s="454"/>
    </row>
    <row r="41" spans="1:9" ht="13.5" x14ac:dyDescent="0.2">
      <c r="A41" s="29" t="s">
        <v>880</v>
      </c>
      <c r="B41" s="545"/>
      <c r="C41" s="545"/>
      <c r="D41" s="10"/>
      <c r="F41" s="455" t="s">
        <v>881</v>
      </c>
      <c r="G41" s="454"/>
      <c r="H41" s="454"/>
      <c r="I41" s="454"/>
    </row>
  </sheetData>
  <mergeCells count="12">
    <mergeCell ref="B4:D4"/>
    <mergeCell ref="G4:I4"/>
    <mergeCell ref="A5:A6"/>
    <mergeCell ref="D5:D6"/>
    <mergeCell ref="F5:F6"/>
    <mergeCell ref="I5:I6"/>
    <mergeCell ref="A1:D1"/>
    <mergeCell ref="F1:I1"/>
    <mergeCell ref="B2:D2"/>
    <mergeCell ref="G2:I2"/>
    <mergeCell ref="B3:D3"/>
    <mergeCell ref="G3:I3"/>
  </mergeCells>
  <hyperlinks>
    <hyperlink ref="J1" r:id="rId1" location="TOC!A1"/>
  </hyperlinks>
  <pageMargins left="0.7" right="0.7" top="0.75" bottom="0.75" header="0.3" footer="0.3"/>
  <pageSetup scale="80"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6"/>
  <sheetViews>
    <sheetView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B9" sqref="B9"/>
    </sheetView>
  </sheetViews>
  <sheetFormatPr defaultColWidth="9.140625" defaultRowHeight="12.75" x14ac:dyDescent="0.2"/>
  <cols>
    <col min="1" max="1" width="51.42578125" style="8" bestFit="1" customWidth="1"/>
    <col min="2" max="2" width="14.28515625" style="571" customWidth="1"/>
    <col min="3" max="3" width="12.28515625" style="571" customWidth="1"/>
    <col min="4" max="4" width="13.28515625" style="8" customWidth="1"/>
    <col min="5" max="5" width="0" style="8" hidden="1" customWidth="1"/>
    <col min="6" max="6" width="51.42578125" style="8" hidden="1" customWidth="1"/>
    <col min="7" max="8" width="11.42578125" style="8" hidden="1" customWidth="1"/>
    <col min="9" max="9" width="8.85546875" style="8" hidden="1" customWidth="1"/>
    <col min="10" max="16384" width="9.140625" style="8"/>
  </cols>
  <sheetData>
    <row r="1" spans="1:10" ht="28.5" customHeight="1" x14ac:dyDescent="0.2">
      <c r="A1" s="808" t="s">
        <v>602</v>
      </c>
      <c r="B1" s="809"/>
      <c r="C1" s="809"/>
      <c r="D1" s="810"/>
      <c r="F1" s="802" t="s">
        <v>602</v>
      </c>
      <c r="G1" s="802"/>
      <c r="H1" s="802"/>
      <c r="I1" s="802"/>
      <c r="J1" s="116" t="s">
        <v>540</v>
      </c>
    </row>
    <row r="2" spans="1:10" ht="21" customHeight="1" x14ac:dyDescent="0.2">
      <c r="A2" s="594" t="s">
        <v>352</v>
      </c>
      <c r="B2" s="803" t="s">
        <v>487</v>
      </c>
      <c r="C2" s="803"/>
      <c r="D2" s="803"/>
      <c r="F2" s="456" t="s">
        <v>570</v>
      </c>
      <c r="G2" s="804">
        <v>13</v>
      </c>
      <c r="H2" s="804"/>
      <c r="I2" s="804"/>
    </row>
    <row r="3" spans="1:10" ht="18" customHeight="1" x14ac:dyDescent="0.2">
      <c r="A3" s="561" t="s">
        <v>924</v>
      </c>
      <c r="B3" s="805">
        <v>13</v>
      </c>
      <c r="C3" s="805"/>
      <c r="D3" s="805"/>
      <c r="F3" s="457"/>
      <c r="G3" s="458" t="s">
        <v>559</v>
      </c>
      <c r="H3" s="458" t="s">
        <v>560</v>
      </c>
      <c r="I3" s="806" t="s">
        <v>679</v>
      </c>
    </row>
    <row r="4" spans="1:10" ht="20.25" customHeight="1" x14ac:dyDescent="0.2">
      <c r="A4" s="560" t="s">
        <v>508</v>
      </c>
      <c r="B4" s="803">
        <v>11</v>
      </c>
      <c r="C4" s="803"/>
      <c r="D4" s="803"/>
      <c r="F4" s="457" t="s">
        <v>401</v>
      </c>
      <c r="G4" s="459" t="s">
        <v>261</v>
      </c>
      <c r="H4" s="459" t="s">
        <v>261</v>
      </c>
      <c r="I4" s="806"/>
    </row>
    <row r="5" spans="1:10" x14ac:dyDescent="0.2">
      <c r="A5" s="807"/>
      <c r="B5" s="737" t="s">
        <v>677</v>
      </c>
      <c r="C5" s="737" t="s">
        <v>678</v>
      </c>
      <c r="D5" s="805" t="s">
        <v>356</v>
      </c>
      <c r="F5" s="460"/>
      <c r="G5" s="460"/>
      <c r="H5" s="460"/>
      <c r="I5" s="460"/>
    </row>
    <row r="6" spans="1:10" x14ac:dyDescent="0.2">
      <c r="A6" s="807"/>
      <c r="B6" s="752"/>
      <c r="C6" s="752"/>
      <c r="D6" s="805"/>
      <c r="F6" s="461"/>
      <c r="G6" s="461"/>
      <c r="H6" s="461"/>
      <c r="I6" s="461"/>
    </row>
    <row r="7" spans="1:10" x14ac:dyDescent="0.2">
      <c r="A7" s="560"/>
      <c r="B7" s="521"/>
      <c r="C7" s="521"/>
      <c r="D7" s="805"/>
      <c r="F7" s="461"/>
      <c r="G7" s="461"/>
      <c r="H7" s="461"/>
      <c r="I7" s="461"/>
    </row>
    <row r="8" spans="1:10" x14ac:dyDescent="0.2">
      <c r="A8" s="560" t="s">
        <v>401</v>
      </c>
      <c r="B8" s="521" t="s">
        <v>261</v>
      </c>
      <c r="C8" s="521" t="s">
        <v>261</v>
      </c>
      <c r="D8" s="805"/>
      <c r="F8" s="461"/>
      <c r="G8" s="461"/>
      <c r="H8" s="461"/>
      <c r="I8" s="461"/>
    </row>
    <row r="9" spans="1:10" x14ac:dyDescent="0.2">
      <c r="A9" s="562"/>
      <c r="B9" s="525"/>
      <c r="C9" s="525"/>
      <c r="D9" s="562"/>
      <c r="F9" s="461"/>
      <c r="G9" s="461"/>
      <c r="H9" s="461"/>
      <c r="I9" s="461"/>
    </row>
    <row r="10" spans="1:10" x14ac:dyDescent="0.2">
      <c r="A10" s="557" t="s">
        <v>402</v>
      </c>
      <c r="B10" s="521">
        <v>93810835.264899999</v>
      </c>
      <c r="C10" s="521">
        <v>91658067.220200002</v>
      </c>
      <c r="D10" s="523">
        <v>2.348694566653009</v>
      </c>
      <c r="F10" s="462" t="s">
        <v>402</v>
      </c>
      <c r="G10" s="463">
        <v>100853675.89019999</v>
      </c>
      <c r="H10" s="463">
        <v>101617845.1735</v>
      </c>
      <c r="I10" s="464">
        <v>-0.75200303843806493</v>
      </c>
    </row>
    <row r="11" spans="1:10" x14ac:dyDescent="0.2">
      <c r="A11" s="558"/>
      <c r="B11" s="521"/>
      <c r="C11" s="521"/>
      <c r="D11" s="564"/>
      <c r="F11" s="465"/>
      <c r="G11" s="466"/>
      <c r="H11" s="466"/>
      <c r="I11" s="467"/>
    </row>
    <row r="12" spans="1:10" x14ac:dyDescent="0.2">
      <c r="A12" s="557" t="s">
        <v>403</v>
      </c>
      <c r="B12" s="521">
        <v>192671269.58680001</v>
      </c>
      <c r="C12" s="521">
        <v>137961046.56669998</v>
      </c>
      <c r="D12" s="523">
        <v>39.656282973795285</v>
      </c>
      <c r="F12" s="462" t="s">
        <v>403</v>
      </c>
      <c r="G12" s="463">
        <v>145318096.65670002</v>
      </c>
      <c r="H12" s="463">
        <v>95252592.904799998</v>
      </c>
      <c r="I12" s="464">
        <v>52.56077784878557</v>
      </c>
    </row>
    <row r="13" spans="1:10" x14ac:dyDescent="0.2">
      <c r="A13" s="558"/>
      <c r="B13" s="521"/>
      <c r="C13" s="521"/>
      <c r="D13" s="564"/>
      <c r="F13" s="465"/>
      <c r="G13" s="466"/>
      <c r="H13" s="466"/>
      <c r="I13" s="467"/>
    </row>
    <row r="14" spans="1:10" x14ac:dyDescent="0.2">
      <c r="A14" s="557" t="s">
        <v>326</v>
      </c>
      <c r="B14" s="521">
        <v>286482104.85170001</v>
      </c>
      <c r="C14" s="521">
        <v>229619113.78689998</v>
      </c>
      <c r="D14" s="563">
        <v>24.764049528373413</v>
      </c>
      <c r="F14" s="462" t="s">
        <v>326</v>
      </c>
      <c r="G14" s="463">
        <v>246171772.54689997</v>
      </c>
      <c r="H14" s="463">
        <v>196870438.0783</v>
      </c>
      <c r="I14" s="463">
        <v>25.042527943678206</v>
      </c>
    </row>
    <row r="15" spans="1:10" x14ac:dyDescent="0.2">
      <c r="A15" s="558"/>
      <c r="B15" s="521"/>
      <c r="C15" s="521"/>
      <c r="D15" s="564"/>
      <c r="F15" s="465"/>
      <c r="G15" s="466"/>
      <c r="H15" s="466"/>
      <c r="I15" s="467"/>
    </row>
    <row r="16" spans="1:10" x14ac:dyDescent="0.2">
      <c r="A16" s="557" t="s">
        <v>404</v>
      </c>
      <c r="B16" s="521">
        <v>66605710</v>
      </c>
      <c r="C16" s="521">
        <v>66138519</v>
      </c>
      <c r="D16" s="523">
        <v>0.7063826149478869</v>
      </c>
      <c r="F16" s="462" t="s">
        <v>404</v>
      </c>
      <c r="G16" s="463">
        <v>79263280.659999996</v>
      </c>
      <c r="H16" s="463">
        <v>66022248</v>
      </c>
      <c r="I16" s="464">
        <v>20.055410200513002</v>
      </c>
    </row>
    <row r="17" spans="1:10" x14ac:dyDescent="0.2">
      <c r="A17" s="558"/>
      <c r="B17" s="521"/>
      <c r="C17" s="521"/>
      <c r="D17" s="564"/>
      <c r="F17" s="465"/>
      <c r="G17" s="466"/>
      <c r="H17" s="466"/>
      <c r="I17" s="467"/>
    </row>
    <row r="18" spans="1:10" x14ac:dyDescent="0.2">
      <c r="A18" s="557" t="s">
        <v>405</v>
      </c>
      <c r="B18" s="521">
        <v>46114397.626099996</v>
      </c>
      <c r="C18" s="521">
        <v>33725522.751499996</v>
      </c>
      <c r="D18" s="523">
        <v>36.734419110075869</v>
      </c>
      <c r="F18" s="462" t="s">
        <v>405</v>
      </c>
      <c r="G18" s="468">
        <v>39209716.756499998</v>
      </c>
      <c r="H18" s="468">
        <v>51611961.016199999</v>
      </c>
      <c r="I18" s="464">
        <v>-24.029786924405329</v>
      </c>
    </row>
    <row r="19" spans="1:10" x14ac:dyDescent="0.2">
      <c r="A19" s="558"/>
      <c r="B19" s="521"/>
      <c r="C19" s="521"/>
      <c r="D19" s="564"/>
      <c r="F19" s="465"/>
      <c r="G19" s="469"/>
      <c r="H19" s="469"/>
      <c r="I19" s="467"/>
    </row>
    <row r="20" spans="1:10" x14ac:dyDescent="0.2">
      <c r="A20" s="557" t="s">
        <v>406</v>
      </c>
      <c r="B20" s="521">
        <v>112720107.6261</v>
      </c>
      <c r="C20" s="521">
        <v>99864041.75150001</v>
      </c>
      <c r="D20" s="563">
        <v>12.873568552923986</v>
      </c>
      <c r="F20" s="462" t="s">
        <v>406</v>
      </c>
      <c r="G20" s="468">
        <v>118472997.4165</v>
      </c>
      <c r="H20" s="468">
        <v>117634209.01619999</v>
      </c>
      <c r="I20" s="463">
        <v>0.7130480217574231</v>
      </c>
    </row>
    <row r="21" spans="1:10" x14ac:dyDescent="0.2">
      <c r="A21" s="558"/>
      <c r="B21" s="525"/>
      <c r="C21" s="525"/>
      <c r="D21" s="564"/>
      <c r="F21" s="465"/>
      <c r="G21" s="466"/>
      <c r="H21" s="466"/>
      <c r="I21" s="467"/>
    </row>
    <row r="22" spans="1:10" x14ac:dyDescent="0.2">
      <c r="A22" s="557" t="s">
        <v>407</v>
      </c>
      <c r="B22" s="521">
        <v>173761997.2256</v>
      </c>
      <c r="C22" s="521">
        <v>129755067.5854</v>
      </c>
      <c r="D22" s="563">
        <v>33.915384161189913</v>
      </c>
      <c r="F22" s="462" t="s">
        <v>407</v>
      </c>
      <c r="G22" s="468">
        <v>127698775.1304</v>
      </c>
      <c r="H22" s="468">
        <v>79236229.062099993</v>
      </c>
      <c r="I22" s="463">
        <v>61.162105569560033</v>
      </c>
    </row>
    <row r="23" spans="1:10" x14ac:dyDescent="0.2">
      <c r="A23" s="558"/>
      <c r="B23" s="525"/>
      <c r="C23" s="525"/>
      <c r="D23" s="564"/>
      <c r="F23" s="465"/>
      <c r="G23" s="466"/>
      <c r="H23" s="466"/>
      <c r="I23" s="467"/>
    </row>
    <row r="24" spans="1:10" x14ac:dyDescent="0.2">
      <c r="A24" s="557" t="s">
        <v>408</v>
      </c>
      <c r="B24" s="521">
        <v>286482104.85170001</v>
      </c>
      <c r="C24" s="521">
        <v>229619109.3369</v>
      </c>
      <c r="D24" s="563">
        <v>24.764051946290721</v>
      </c>
      <c r="F24" s="462" t="s">
        <v>408</v>
      </c>
      <c r="G24" s="468">
        <v>246171772.5469</v>
      </c>
      <c r="H24" s="468">
        <v>196870438.0783</v>
      </c>
      <c r="I24" s="463">
        <v>25.042527943678227</v>
      </c>
    </row>
    <row r="25" spans="1:10" x14ac:dyDescent="0.2">
      <c r="A25" s="558"/>
      <c r="B25" s="521"/>
      <c r="C25" s="521"/>
      <c r="D25" s="564"/>
      <c r="F25" s="465"/>
      <c r="G25" s="469"/>
      <c r="H25" s="469"/>
      <c r="I25" s="467"/>
    </row>
    <row r="26" spans="1:10" x14ac:dyDescent="0.2">
      <c r="A26" s="557" t="s">
        <v>409</v>
      </c>
      <c r="B26" s="521">
        <v>252789655.42990002</v>
      </c>
      <c r="C26" s="521">
        <v>230948792.75150001</v>
      </c>
      <c r="D26" s="563">
        <v>9.4570153055100405</v>
      </c>
      <c r="F26" s="462" t="s">
        <v>409</v>
      </c>
      <c r="G26" s="468">
        <v>249475460.55298746</v>
      </c>
      <c r="H26" s="468">
        <v>223178018.3398</v>
      </c>
      <c r="I26" s="463">
        <v>11.783168615265804</v>
      </c>
    </row>
    <row r="27" spans="1:10" x14ac:dyDescent="0.2">
      <c r="A27" s="559"/>
      <c r="B27" s="521"/>
      <c r="C27" s="521"/>
      <c r="D27" s="564"/>
      <c r="F27" s="470"/>
      <c r="G27" s="463"/>
      <c r="H27" s="463"/>
      <c r="I27" s="467"/>
    </row>
    <row r="28" spans="1:10" x14ac:dyDescent="0.2">
      <c r="A28" s="557" t="s">
        <v>410</v>
      </c>
      <c r="B28" s="613">
        <v>148574496.07806498</v>
      </c>
      <c r="C28" s="613">
        <v>133332420.841556</v>
      </c>
      <c r="D28" s="563">
        <v>11.43163466192647</v>
      </c>
      <c r="E28" s="557"/>
      <c r="F28" s="613" t="s">
        <v>410</v>
      </c>
      <c r="G28" s="613">
        <v>158606143.72083968</v>
      </c>
      <c r="H28" s="563">
        <v>168248537.9621</v>
      </c>
      <c r="I28" s="557">
        <v>-5.7310419205142686</v>
      </c>
      <c r="J28" s="613"/>
    </row>
    <row r="29" spans="1:10" x14ac:dyDescent="0.2">
      <c r="A29" s="513"/>
      <c r="B29" s="525"/>
      <c r="C29" s="525"/>
      <c r="D29" s="548"/>
      <c r="F29" s="472"/>
      <c r="G29" s="463"/>
      <c r="H29" s="463"/>
      <c r="I29" s="464"/>
    </row>
    <row r="30" spans="1:10" x14ac:dyDescent="0.2">
      <c r="A30" s="557" t="s">
        <v>411</v>
      </c>
      <c r="B30" s="613">
        <v>18291022.417599998</v>
      </c>
      <c r="C30" s="613">
        <v>11637190.3912</v>
      </c>
      <c r="D30" s="563">
        <v>57.177306572483346</v>
      </c>
      <c r="F30" s="471" t="s">
        <v>411</v>
      </c>
      <c r="G30" s="463">
        <v>13525877.456612919</v>
      </c>
      <c r="H30" s="463">
        <v>19247651.101</v>
      </c>
      <c r="I30" s="464">
        <v>-29.72712677699052</v>
      </c>
    </row>
    <row r="31" spans="1:10" x14ac:dyDescent="0.2">
      <c r="A31" s="557"/>
      <c r="B31" s="613"/>
      <c r="C31" s="613"/>
      <c r="D31" s="563"/>
      <c r="F31" s="473"/>
      <c r="G31" s="463"/>
      <c r="H31" s="463"/>
      <c r="I31" s="464"/>
    </row>
    <row r="32" spans="1:10" x14ac:dyDescent="0.2">
      <c r="A32" s="557" t="s">
        <v>412</v>
      </c>
      <c r="B32" s="613">
        <v>166865518.49566498</v>
      </c>
      <c r="C32" s="613">
        <v>144969611.23275602</v>
      </c>
      <c r="D32" s="563">
        <v>15.10379111643887</v>
      </c>
      <c r="F32" s="462" t="s">
        <v>412</v>
      </c>
      <c r="G32" s="463">
        <v>172132021.17745256</v>
      </c>
      <c r="H32" s="463">
        <v>187496189.06310001</v>
      </c>
      <c r="I32" s="463">
        <v>-8.1943894232841092</v>
      </c>
    </row>
    <row r="33" spans="1:9" x14ac:dyDescent="0.2">
      <c r="A33" s="557"/>
      <c r="B33" s="613"/>
      <c r="C33" s="613"/>
      <c r="D33" s="563"/>
      <c r="F33" s="465"/>
      <c r="G33" s="463"/>
      <c r="H33" s="463"/>
      <c r="I33" s="467"/>
    </row>
    <row r="34" spans="1:9" x14ac:dyDescent="0.2">
      <c r="A34" s="557" t="s">
        <v>413</v>
      </c>
      <c r="B34" s="613">
        <v>85924136.934235007</v>
      </c>
      <c r="C34" s="613">
        <v>85979181.518744007</v>
      </c>
      <c r="D34" s="563">
        <v>-6.402082868979253E-2</v>
      </c>
      <c r="F34" s="462" t="s">
        <v>413</v>
      </c>
      <c r="G34" s="463">
        <v>77343439.375534877</v>
      </c>
      <c r="H34" s="463">
        <v>35681829.276699997</v>
      </c>
      <c r="I34" s="463">
        <v>116.75861620143908</v>
      </c>
    </row>
    <row r="35" spans="1:9" x14ac:dyDescent="0.2">
      <c r="A35" s="557"/>
      <c r="B35" s="613"/>
      <c r="C35" s="613"/>
      <c r="D35" s="563"/>
      <c r="F35" s="455" t="s">
        <v>376</v>
      </c>
      <c r="G35" s="474"/>
      <c r="H35" s="474"/>
      <c r="I35" s="455"/>
    </row>
    <row r="36" spans="1:9" ht="13.5" x14ac:dyDescent="0.2">
      <c r="A36" s="557" t="s">
        <v>680</v>
      </c>
      <c r="B36" s="613">
        <v>-834167.82180000003</v>
      </c>
      <c r="C36" s="613">
        <v>-1152199</v>
      </c>
      <c r="D36" s="563">
        <v>-27.602105035675262</v>
      </c>
      <c r="F36" s="475" t="s">
        <v>610</v>
      </c>
      <c r="G36" s="474"/>
      <c r="H36" s="474"/>
      <c r="I36" s="455"/>
    </row>
    <row r="37" spans="1:9" ht="13.5" x14ac:dyDescent="0.2">
      <c r="A37" s="557"/>
      <c r="B37" s="613"/>
      <c r="C37" s="613"/>
      <c r="D37" s="563"/>
      <c r="F37" s="455" t="s">
        <v>611</v>
      </c>
      <c r="G37" s="474"/>
      <c r="H37" s="474"/>
      <c r="I37" s="455"/>
    </row>
    <row r="38" spans="1:9" x14ac:dyDescent="0.2">
      <c r="A38" s="557" t="s">
        <v>681</v>
      </c>
      <c r="B38" s="613">
        <v>85089969.112434998</v>
      </c>
      <c r="C38" s="613">
        <v>84826982.518744007</v>
      </c>
      <c r="D38" s="563">
        <v>0.31002705257479057</v>
      </c>
    </row>
    <row r="39" spans="1:9" x14ac:dyDescent="0.2">
      <c r="A39" s="10"/>
      <c r="B39" s="545"/>
      <c r="C39" s="545"/>
      <c r="D39" s="10"/>
    </row>
    <row r="40" spans="1:9" x14ac:dyDescent="0.2">
      <c r="A40" s="10"/>
      <c r="B40" s="545"/>
      <c r="C40" s="545"/>
      <c r="D40" s="10"/>
    </row>
    <row r="41" spans="1:9" x14ac:dyDescent="0.2">
      <c r="A41" s="28" t="s">
        <v>376</v>
      </c>
      <c r="B41" s="545"/>
      <c r="C41" s="545"/>
      <c r="D41" s="10"/>
    </row>
    <row r="42" spans="1:9" ht="13.5" x14ac:dyDescent="0.2">
      <c r="A42" s="68" t="s">
        <v>882</v>
      </c>
      <c r="B42" s="545"/>
      <c r="C42" s="545"/>
      <c r="D42" s="10"/>
    </row>
    <row r="43" spans="1:9" ht="13.5" x14ac:dyDescent="0.2">
      <c r="A43" s="28" t="s">
        <v>883</v>
      </c>
      <c r="B43" s="545"/>
      <c r="C43" s="545"/>
      <c r="D43" s="10"/>
    </row>
    <row r="44" spans="1:9" x14ac:dyDescent="0.2">
      <c r="A44" s="28"/>
      <c r="B44" s="545"/>
      <c r="C44" s="545"/>
      <c r="D44" s="10"/>
    </row>
    <row r="45" spans="1:9" x14ac:dyDescent="0.2">
      <c r="A45" s="9"/>
    </row>
    <row r="46" spans="1:9" x14ac:dyDescent="0.2">
      <c r="A46" s="476"/>
      <c r="B46" s="572"/>
    </row>
  </sheetData>
  <mergeCells count="11">
    <mergeCell ref="A5:A6"/>
    <mergeCell ref="B5:B6"/>
    <mergeCell ref="C5:C6"/>
    <mergeCell ref="D5:D8"/>
    <mergeCell ref="A1:D1"/>
    <mergeCell ref="F1:I1"/>
    <mergeCell ref="B2:D2"/>
    <mergeCell ref="G2:I2"/>
    <mergeCell ref="B3:D3"/>
    <mergeCell ref="I3:I4"/>
    <mergeCell ref="B4:D4"/>
  </mergeCells>
  <hyperlinks>
    <hyperlink ref="J1" r:id="rId1" location="TOC!A1"/>
  </hyperlinks>
  <pageMargins left="0.7" right="0.7" top="0.75" bottom="0.75" header="0.3" footer="0.3"/>
  <pageSetup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6"/>
  <sheetViews>
    <sheetView view="pageBreakPreview" zoomScaleNormal="100" zoomScaleSheetLayoutView="100" workbookViewId="0">
      <selection activeCell="D8" sqref="D8"/>
    </sheetView>
  </sheetViews>
  <sheetFormatPr defaultColWidth="9.140625" defaultRowHeight="12.75" x14ac:dyDescent="0.2"/>
  <cols>
    <col min="1" max="1" width="48.5703125" style="10" customWidth="1"/>
    <col min="2" max="2" width="12.7109375" style="545" customWidth="1"/>
    <col min="3" max="3" width="13.28515625" style="545" customWidth="1"/>
    <col min="4" max="4" width="17.5703125" style="10" customWidth="1"/>
    <col min="5" max="16384" width="9.140625" style="10"/>
  </cols>
  <sheetData>
    <row r="1" spans="1:5" ht="24.75" customHeight="1" x14ac:dyDescent="0.2">
      <c r="A1" s="808" t="s">
        <v>603</v>
      </c>
      <c r="B1" s="809"/>
      <c r="C1" s="809"/>
      <c r="D1" s="810"/>
      <c r="E1" s="116" t="s">
        <v>540</v>
      </c>
    </row>
    <row r="2" spans="1:5" x14ac:dyDescent="0.2">
      <c r="A2" s="560" t="s">
        <v>352</v>
      </c>
      <c r="B2" s="803" t="s">
        <v>488</v>
      </c>
      <c r="C2" s="803"/>
      <c r="D2" s="803"/>
    </row>
    <row r="3" spans="1:5" ht="13.5" x14ac:dyDescent="0.2">
      <c r="A3" s="561" t="s">
        <v>884</v>
      </c>
      <c r="B3" s="803">
        <v>22</v>
      </c>
      <c r="C3" s="803"/>
      <c r="D3" s="803"/>
    </row>
    <row r="4" spans="1:5" ht="13.5" x14ac:dyDescent="0.2">
      <c r="A4" s="560" t="s">
        <v>509</v>
      </c>
      <c r="B4" s="803">
        <v>17</v>
      </c>
      <c r="C4" s="803"/>
      <c r="D4" s="803"/>
    </row>
    <row r="5" spans="1:5" x14ac:dyDescent="0.2">
      <c r="A5" s="807"/>
      <c r="B5" s="737" t="s">
        <v>677</v>
      </c>
      <c r="C5" s="737" t="s">
        <v>678</v>
      </c>
      <c r="D5" s="805" t="s">
        <v>492</v>
      </c>
    </row>
    <row r="6" spans="1:5" x14ac:dyDescent="0.2">
      <c r="A6" s="807"/>
      <c r="B6" s="752"/>
      <c r="C6" s="752"/>
      <c r="D6" s="805"/>
    </row>
    <row r="7" spans="1:5" x14ac:dyDescent="0.2">
      <c r="A7" s="560" t="s">
        <v>401</v>
      </c>
      <c r="B7" s="521" t="s">
        <v>261</v>
      </c>
      <c r="C7" s="521" t="s">
        <v>261</v>
      </c>
      <c r="D7" s="805"/>
    </row>
    <row r="8" spans="1:5" x14ac:dyDescent="0.2">
      <c r="A8" s="562"/>
      <c r="B8" s="525"/>
      <c r="C8" s="525"/>
      <c r="D8" s="562"/>
    </row>
    <row r="9" spans="1:5" x14ac:dyDescent="0.2">
      <c r="A9" s="557" t="s">
        <v>402</v>
      </c>
      <c r="B9" s="521">
        <v>666846920.10570002</v>
      </c>
      <c r="C9" s="521">
        <v>386393663.58899999</v>
      </c>
      <c r="D9" s="564">
        <v>72.582260773047551</v>
      </c>
    </row>
    <row r="10" spans="1:5" x14ac:dyDescent="0.2">
      <c r="A10" s="558"/>
      <c r="B10" s="521"/>
      <c r="C10" s="521"/>
      <c r="D10" s="564"/>
    </row>
    <row r="11" spans="1:5" x14ac:dyDescent="0.2">
      <c r="A11" s="557" t="s">
        <v>403</v>
      </c>
      <c r="B11" s="521">
        <v>2493468065.5169001</v>
      </c>
      <c r="C11" s="521">
        <v>2040440635.5904999</v>
      </c>
      <c r="D11" s="564">
        <v>22.20243128001098</v>
      </c>
    </row>
    <row r="12" spans="1:5" x14ac:dyDescent="0.2">
      <c r="A12" s="558"/>
      <c r="B12" s="521"/>
      <c r="C12" s="521"/>
      <c r="D12" s="564"/>
    </row>
    <row r="13" spans="1:5" x14ac:dyDescent="0.2">
      <c r="A13" s="557" t="s">
        <v>326</v>
      </c>
      <c r="B13" s="521">
        <v>3160314985.6226001</v>
      </c>
      <c r="C13" s="521">
        <v>2426834299.1795001</v>
      </c>
      <c r="D13" s="564">
        <v>30.223764625837291</v>
      </c>
    </row>
    <row r="14" spans="1:5" x14ac:dyDescent="0.2">
      <c r="A14" s="558"/>
      <c r="B14" s="521"/>
      <c r="C14" s="521"/>
      <c r="D14" s="564"/>
    </row>
    <row r="15" spans="1:5" x14ac:dyDescent="0.2">
      <c r="A15" s="557" t="s">
        <v>404</v>
      </c>
      <c r="B15" s="521">
        <v>24494984.699999999</v>
      </c>
      <c r="C15" s="521">
        <v>29766913.7674</v>
      </c>
      <c r="D15" s="564">
        <v>-17.710700909725109</v>
      </c>
    </row>
    <row r="16" spans="1:5" x14ac:dyDescent="0.2">
      <c r="A16" s="558"/>
      <c r="B16" s="521"/>
      <c r="C16" s="521"/>
      <c r="D16" s="564"/>
    </row>
    <row r="17" spans="1:4" x14ac:dyDescent="0.2">
      <c r="A17" s="557" t="s">
        <v>405</v>
      </c>
      <c r="B17" s="521">
        <v>2033484695.2119</v>
      </c>
      <c r="C17" s="521">
        <v>1481900373.7577004</v>
      </c>
      <c r="D17" s="564">
        <v>37.221417257324127</v>
      </c>
    </row>
    <row r="18" spans="1:4" x14ac:dyDescent="0.2">
      <c r="A18" s="558"/>
      <c r="B18" s="521"/>
      <c r="C18" s="521"/>
      <c r="D18" s="564"/>
    </row>
    <row r="19" spans="1:4" x14ac:dyDescent="0.2">
      <c r="A19" s="557" t="s">
        <v>406</v>
      </c>
      <c r="B19" s="521">
        <v>2057979679.9119</v>
      </c>
      <c r="C19" s="521">
        <v>1511667287.5251005</v>
      </c>
      <c r="D19" s="564">
        <v>36.139724454924306</v>
      </c>
    </row>
    <row r="20" spans="1:4" x14ac:dyDescent="0.2">
      <c r="A20" s="558"/>
      <c r="B20" s="525"/>
      <c r="C20" s="525"/>
      <c r="D20" s="564"/>
    </row>
    <row r="21" spans="1:4" x14ac:dyDescent="0.2">
      <c r="A21" s="557" t="s">
        <v>407</v>
      </c>
      <c r="B21" s="521">
        <v>1102335306.5606999</v>
      </c>
      <c r="C21" s="521">
        <v>915167011.57439995</v>
      </c>
      <c r="D21" s="564">
        <v>20.451818369666384</v>
      </c>
    </row>
    <row r="22" spans="1:4" x14ac:dyDescent="0.2">
      <c r="A22" s="558"/>
      <c r="B22" s="525"/>
      <c r="C22" s="525"/>
      <c r="D22" s="564"/>
    </row>
    <row r="23" spans="1:4" x14ac:dyDescent="0.2">
      <c r="A23" s="557" t="s">
        <v>408</v>
      </c>
      <c r="B23" s="521">
        <v>3160314986.4726</v>
      </c>
      <c r="C23" s="521">
        <v>2426834299.0995002</v>
      </c>
      <c r="D23" s="564">
        <v>30.22376466515513</v>
      </c>
    </row>
    <row r="24" spans="1:4" x14ac:dyDescent="0.2">
      <c r="A24" s="558"/>
      <c r="B24" s="521"/>
      <c r="C24" s="521"/>
      <c r="D24" s="564"/>
    </row>
    <row r="25" spans="1:4" x14ac:dyDescent="0.2">
      <c r="A25" s="557" t="s">
        <v>409</v>
      </c>
      <c r="B25" s="521">
        <v>1316683565.6732275</v>
      </c>
      <c r="C25" s="521">
        <v>1252962223.7364025</v>
      </c>
      <c r="D25" s="564">
        <v>5.0856554754543648</v>
      </c>
    </row>
    <row r="26" spans="1:4" x14ac:dyDescent="0.2">
      <c r="A26" s="559"/>
      <c r="B26" s="521"/>
      <c r="C26" s="521"/>
      <c r="D26" s="564"/>
    </row>
    <row r="27" spans="1:4" x14ac:dyDescent="0.2">
      <c r="A27" s="558" t="s">
        <v>489</v>
      </c>
      <c r="B27" s="525">
        <v>32853391.041540001</v>
      </c>
      <c r="C27" s="525">
        <v>27900967.103500001</v>
      </c>
      <c r="D27" s="565">
        <v>17.75000816161225</v>
      </c>
    </row>
    <row r="28" spans="1:4" x14ac:dyDescent="0.2">
      <c r="A28" s="558"/>
      <c r="B28" s="521"/>
      <c r="C28" s="521"/>
      <c r="D28" s="564"/>
    </row>
    <row r="29" spans="1:4" x14ac:dyDescent="0.2">
      <c r="A29" s="557" t="s">
        <v>412</v>
      </c>
      <c r="B29" s="521">
        <v>794837932.02283442</v>
      </c>
      <c r="C29" s="521">
        <v>803598621.42342222</v>
      </c>
      <c r="D29" s="564">
        <v>-1.090182233646686</v>
      </c>
    </row>
    <row r="30" spans="1:4" x14ac:dyDescent="0.2">
      <c r="A30" s="558"/>
      <c r="B30" s="521"/>
      <c r="C30" s="521"/>
      <c r="D30" s="564"/>
    </row>
    <row r="31" spans="1:4" x14ac:dyDescent="0.2">
      <c r="A31" s="557" t="s">
        <v>413</v>
      </c>
      <c r="B31" s="521">
        <v>404713770.15959299</v>
      </c>
      <c r="C31" s="521">
        <v>329319929.41828018</v>
      </c>
      <c r="D31" s="564">
        <v>22.893798402814713</v>
      </c>
    </row>
    <row r="32" spans="1:4" x14ac:dyDescent="0.2">
      <c r="A32" s="568"/>
      <c r="B32" s="569"/>
      <c r="C32" s="569"/>
      <c r="D32" s="570"/>
    </row>
    <row r="33" spans="1:4" x14ac:dyDescent="0.2">
      <c r="A33" s="477"/>
      <c r="B33" s="566"/>
      <c r="C33" s="566"/>
      <c r="D33" s="477"/>
    </row>
    <row r="34" spans="1:4" x14ac:dyDescent="0.2">
      <c r="A34" s="479" t="s">
        <v>376</v>
      </c>
      <c r="B34" s="567"/>
      <c r="C34" s="567"/>
      <c r="D34" s="478"/>
    </row>
    <row r="35" spans="1:4" x14ac:dyDescent="0.2">
      <c r="A35" s="479" t="s">
        <v>885</v>
      </c>
      <c r="B35" s="567"/>
      <c r="C35" s="567"/>
      <c r="D35" s="478"/>
    </row>
    <row r="36" spans="1:4" ht="31.5" customHeight="1" x14ac:dyDescent="0.2">
      <c r="A36" s="811" t="s">
        <v>886</v>
      </c>
      <c r="B36" s="811"/>
      <c r="C36" s="811"/>
      <c r="D36" s="478"/>
    </row>
  </sheetData>
  <mergeCells count="9">
    <mergeCell ref="A36:C36"/>
    <mergeCell ref="A1:D1"/>
    <mergeCell ref="B2:D2"/>
    <mergeCell ref="B3:D3"/>
    <mergeCell ref="B4:D4"/>
    <mergeCell ref="A5:A6"/>
    <mergeCell ref="B5:B6"/>
    <mergeCell ref="C5:C6"/>
    <mergeCell ref="D5:D7"/>
  </mergeCells>
  <hyperlinks>
    <hyperlink ref="E1" r:id="rId1" location="TOC!A1"/>
  </hyperlinks>
  <pageMargins left="0.7" right="0.7" top="0.75" bottom="0.75" header="0.3" footer="0.3"/>
  <pageSetup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40"/>
  <sheetViews>
    <sheetView view="pageBreakPreview" zoomScaleNormal="100" zoomScaleSheetLayoutView="100" workbookViewId="0">
      <pane xSplit="1" ySplit="6" topLeftCell="B7" activePane="bottomRight" state="frozen"/>
      <selection pane="topRight" activeCell="B1" sqref="B1"/>
      <selection pane="bottomLeft" activeCell="A7" sqref="A7"/>
      <selection pane="bottomRight" activeCell="B7" sqref="B7"/>
    </sheetView>
  </sheetViews>
  <sheetFormatPr defaultColWidth="9.140625" defaultRowHeight="12.75" x14ac:dyDescent="0.2"/>
  <cols>
    <col min="1" max="1" width="58.140625" style="10" customWidth="1"/>
    <col min="2" max="2" width="12.140625" style="545" customWidth="1"/>
    <col min="3" max="3" width="12.42578125" style="545" customWidth="1"/>
    <col min="4" max="4" width="13.7109375" style="10" customWidth="1"/>
    <col min="5" max="6" width="0" style="10" hidden="1" customWidth="1"/>
    <col min="7" max="7" width="55.85546875" style="10" hidden="1" customWidth="1"/>
    <col min="8" max="9" width="11.85546875" style="10" hidden="1" customWidth="1"/>
    <col min="10" max="10" width="8.42578125" style="10" hidden="1" customWidth="1"/>
    <col min="11" max="16384" width="9.140625" style="10"/>
  </cols>
  <sheetData>
    <row r="1" spans="1:11" ht="24.75" customHeight="1" thickBot="1" x14ac:dyDescent="0.25">
      <c r="A1" s="814" t="s">
        <v>604</v>
      </c>
      <c r="B1" s="815"/>
      <c r="C1" s="815"/>
      <c r="D1" s="816"/>
      <c r="G1" s="725" t="s">
        <v>887</v>
      </c>
      <c r="H1" s="726"/>
      <c r="I1" s="726"/>
      <c r="J1" s="727"/>
      <c r="K1" s="116" t="s">
        <v>540</v>
      </c>
    </row>
    <row r="2" spans="1:11" ht="15.95" customHeight="1" thickBot="1" x14ac:dyDescent="0.25">
      <c r="A2" s="549" t="s">
        <v>352</v>
      </c>
      <c r="B2" s="812" t="s">
        <v>491</v>
      </c>
      <c r="C2" s="812"/>
      <c r="D2" s="812"/>
      <c r="G2" s="480" t="s">
        <v>352</v>
      </c>
      <c r="H2" s="729" t="s">
        <v>491</v>
      </c>
      <c r="I2" s="730"/>
      <c r="J2" s="731"/>
    </row>
    <row r="3" spans="1:11" ht="15.95" customHeight="1" thickBot="1" x14ac:dyDescent="0.25">
      <c r="A3" s="549" t="s">
        <v>922</v>
      </c>
      <c r="B3" s="812">
        <v>7</v>
      </c>
      <c r="C3" s="812"/>
      <c r="D3" s="812"/>
      <c r="G3" s="480" t="s">
        <v>888</v>
      </c>
      <c r="H3" s="732">
        <v>7</v>
      </c>
      <c r="I3" s="733"/>
      <c r="J3" s="734"/>
    </row>
    <row r="4" spans="1:11" ht="15.95" customHeight="1" thickBot="1" x14ac:dyDescent="0.25">
      <c r="A4" s="549" t="s">
        <v>923</v>
      </c>
      <c r="B4" s="812">
        <v>5</v>
      </c>
      <c r="C4" s="812"/>
      <c r="D4" s="812"/>
      <c r="G4" s="480" t="s">
        <v>889</v>
      </c>
      <c r="H4" s="732">
        <v>6</v>
      </c>
      <c r="I4" s="733"/>
      <c r="J4" s="734"/>
    </row>
    <row r="5" spans="1:11" ht="48" x14ac:dyDescent="0.2">
      <c r="A5" s="550"/>
      <c r="B5" s="619" t="s">
        <v>677</v>
      </c>
      <c r="C5" s="619" t="s">
        <v>678</v>
      </c>
      <c r="D5" s="813" t="s">
        <v>492</v>
      </c>
      <c r="G5" s="481"/>
      <c r="H5" s="482" t="s">
        <v>559</v>
      </c>
      <c r="I5" s="482" t="s">
        <v>560</v>
      </c>
      <c r="J5" s="741" t="s">
        <v>492</v>
      </c>
    </row>
    <row r="6" spans="1:11" ht="17.25" customHeight="1" thickBot="1" x14ac:dyDescent="0.25">
      <c r="A6" s="550" t="s">
        <v>401</v>
      </c>
      <c r="B6" s="552" t="s">
        <v>261</v>
      </c>
      <c r="C6" s="552" t="s">
        <v>261</v>
      </c>
      <c r="D6" s="813"/>
      <c r="G6" s="483" t="s">
        <v>401</v>
      </c>
      <c r="H6" s="335" t="s">
        <v>261</v>
      </c>
      <c r="I6" s="336" t="s">
        <v>261</v>
      </c>
      <c r="J6" s="742"/>
    </row>
    <row r="7" spans="1:11" ht="13.5" thickBot="1" x14ac:dyDescent="0.25">
      <c r="A7" s="541" t="s">
        <v>402</v>
      </c>
      <c r="B7" s="553">
        <v>10464248</v>
      </c>
      <c r="C7" s="553">
        <v>12602539</v>
      </c>
      <c r="D7" s="551">
        <v>-16.96714447779134</v>
      </c>
      <c r="G7" s="484" t="s">
        <v>402</v>
      </c>
      <c r="H7" s="202">
        <v>18300982</v>
      </c>
      <c r="I7" s="202">
        <v>16770538</v>
      </c>
      <c r="J7" s="340">
        <v>9.1257895244624834</v>
      </c>
    </row>
    <row r="8" spans="1:11" ht="13.5" thickBot="1" x14ac:dyDescent="0.25">
      <c r="A8" s="541"/>
      <c r="B8" s="553"/>
      <c r="C8" s="553"/>
      <c r="D8" s="551"/>
      <c r="G8" s="484"/>
      <c r="H8" s="202"/>
      <c r="I8" s="202"/>
      <c r="J8" s="340"/>
    </row>
    <row r="9" spans="1:11" ht="13.5" thickBot="1" x14ac:dyDescent="0.25">
      <c r="A9" s="541" t="s">
        <v>403</v>
      </c>
      <c r="B9" s="553">
        <v>104716350</v>
      </c>
      <c r="C9" s="553">
        <v>87397553</v>
      </c>
      <c r="D9" s="551">
        <v>19.816112014028587</v>
      </c>
      <c r="G9" s="484" t="s">
        <v>403</v>
      </c>
      <c r="H9" s="202">
        <v>92838054</v>
      </c>
      <c r="I9" s="202">
        <v>95870459</v>
      </c>
      <c r="J9" s="340">
        <v>-3.1630233459088788</v>
      </c>
    </row>
    <row r="10" spans="1:11" ht="13.5" thickBot="1" x14ac:dyDescent="0.25">
      <c r="A10" s="541"/>
      <c r="B10" s="553"/>
      <c r="C10" s="553"/>
      <c r="D10" s="551"/>
      <c r="G10" s="484"/>
      <c r="H10" s="202"/>
      <c r="I10" s="202"/>
      <c r="J10" s="340"/>
    </row>
    <row r="11" spans="1:11" ht="13.5" thickBot="1" x14ac:dyDescent="0.25">
      <c r="A11" s="541" t="s">
        <v>326</v>
      </c>
      <c r="B11" s="553">
        <v>115180598</v>
      </c>
      <c r="C11" s="553">
        <v>100000092</v>
      </c>
      <c r="D11" s="551">
        <v>15.180492033947329</v>
      </c>
      <c r="G11" s="484" t="s">
        <v>326</v>
      </c>
      <c r="H11" s="202">
        <v>111139036</v>
      </c>
      <c r="I11" s="202">
        <v>112640997</v>
      </c>
      <c r="J11" s="340">
        <v>-1.333405278719257</v>
      </c>
    </row>
    <row r="12" spans="1:11" ht="13.5" thickBot="1" x14ac:dyDescent="0.25">
      <c r="A12" s="541"/>
      <c r="B12" s="553"/>
      <c r="C12" s="553"/>
      <c r="D12" s="551"/>
      <c r="G12" s="484"/>
      <c r="H12" s="202"/>
      <c r="I12" s="202"/>
      <c r="J12" s="340"/>
    </row>
    <row r="13" spans="1:11" ht="13.5" thickBot="1" x14ac:dyDescent="0.25">
      <c r="A13" s="541" t="s">
        <v>404</v>
      </c>
      <c r="B13" s="553">
        <v>1550379</v>
      </c>
      <c r="C13" s="553">
        <v>2576338</v>
      </c>
      <c r="D13" s="551">
        <v>-39.822375790754158</v>
      </c>
      <c r="G13" s="484" t="s">
        <v>404</v>
      </c>
      <c r="H13" s="202">
        <v>8397399</v>
      </c>
      <c r="I13" s="202">
        <v>10186906</v>
      </c>
      <c r="J13" s="340">
        <v>-17.566737142759539</v>
      </c>
    </row>
    <row r="14" spans="1:11" ht="13.5" thickBot="1" x14ac:dyDescent="0.25">
      <c r="A14" s="541"/>
      <c r="B14" s="553"/>
      <c r="C14" s="553"/>
      <c r="D14" s="551"/>
      <c r="G14" s="484"/>
      <c r="H14" s="202"/>
      <c r="I14" s="202"/>
      <c r="J14" s="340"/>
    </row>
    <row r="15" spans="1:11" ht="13.5" thickBot="1" x14ac:dyDescent="0.25">
      <c r="A15" s="541" t="s">
        <v>405</v>
      </c>
      <c r="B15" s="553">
        <v>23871529</v>
      </c>
      <c r="C15" s="553">
        <v>28234295</v>
      </c>
      <c r="D15" s="551">
        <v>-15.452009692467971</v>
      </c>
      <c r="G15" s="484" t="s">
        <v>405</v>
      </c>
      <c r="H15" s="205">
        <v>31371071</v>
      </c>
      <c r="I15" s="205">
        <v>50349908</v>
      </c>
      <c r="J15" s="340">
        <v>-37.693886153674796</v>
      </c>
    </row>
    <row r="16" spans="1:11" ht="13.5" thickBot="1" x14ac:dyDescent="0.25">
      <c r="A16" s="541"/>
      <c r="B16" s="553"/>
      <c r="C16" s="553"/>
      <c r="D16" s="551"/>
      <c r="G16" s="484"/>
      <c r="H16" s="205"/>
      <c r="I16" s="205"/>
      <c r="J16" s="340"/>
    </row>
    <row r="17" spans="1:10" ht="13.5" thickBot="1" x14ac:dyDescent="0.25">
      <c r="A17" s="541" t="s">
        <v>406</v>
      </c>
      <c r="B17" s="553">
        <v>25421908</v>
      </c>
      <c r="C17" s="553">
        <v>30810633</v>
      </c>
      <c r="D17" s="551">
        <v>-17.489822425913808</v>
      </c>
      <c r="G17" s="484" t="s">
        <v>406</v>
      </c>
      <c r="H17" s="205">
        <v>39768470</v>
      </c>
      <c r="I17" s="205">
        <v>60536814</v>
      </c>
      <c r="J17" s="340">
        <v>-34.306965675464852</v>
      </c>
    </row>
    <row r="18" spans="1:10" ht="13.5" thickBot="1" x14ac:dyDescent="0.25">
      <c r="A18" s="541"/>
      <c r="B18" s="553"/>
      <c r="C18" s="553"/>
      <c r="D18" s="551"/>
      <c r="G18" s="484"/>
      <c r="H18" s="205"/>
      <c r="I18" s="205"/>
      <c r="J18" s="340"/>
    </row>
    <row r="19" spans="1:10" ht="13.5" thickBot="1" x14ac:dyDescent="0.25">
      <c r="A19" s="541" t="s">
        <v>407</v>
      </c>
      <c r="B19" s="553">
        <v>89758690</v>
      </c>
      <c r="C19" s="553">
        <v>69189459</v>
      </c>
      <c r="D19" s="551">
        <v>29.72885074878241</v>
      </c>
      <c r="G19" s="484" t="s">
        <v>407</v>
      </c>
      <c r="H19" s="205">
        <v>71370566</v>
      </c>
      <c r="I19" s="205">
        <v>52104179</v>
      </c>
      <c r="J19" s="340">
        <v>36.976663618478661</v>
      </c>
    </row>
    <row r="20" spans="1:10" ht="13.5" thickBot="1" x14ac:dyDescent="0.25">
      <c r="A20" s="541"/>
      <c r="B20" s="553"/>
      <c r="C20" s="553"/>
      <c r="D20" s="551"/>
      <c r="G20" s="484"/>
      <c r="H20" s="205"/>
      <c r="I20" s="205"/>
      <c r="J20" s="340"/>
    </row>
    <row r="21" spans="1:10" ht="13.5" thickBot="1" x14ac:dyDescent="0.25">
      <c r="A21" s="541" t="s">
        <v>408</v>
      </c>
      <c r="B21" s="553">
        <v>115180598</v>
      </c>
      <c r="C21" s="553">
        <v>100000092</v>
      </c>
      <c r="D21" s="551">
        <v>15.180492033947329</v>
      </c>
      <c r="G21" s="484" t="s">
        <v>408</v>
      </c>
      <c r="H21" s="205">
        <v>111139036</v>
      </c>
      <c r="I21" s="205">
        <v>112640993</v>
      </c>
      <c r="J21" s="340">
        <v>-1.3334017749648213</v>
      </c>
    </row>
    <row r="22" spans="1:10" ht="13.5" thickBot="1" x14ac:dyDescent="0.25">
      <c r="A22" s="541"/>
      <c r="B22" s="553"/>
      <c r="C22" s="553"/>
      <c r="D22" s="551"/>
      <c r="G22" s="484"/>
      <c r="H22" s="205"/>
      <c r="I22" s="205"/>
      <c r="J22" s="340"/>
    </row>
    <row r="23" spans="1:10" ht="13.5" thickBot="1" x14ac:dyDescent="0.25">
      <c r="A23" s="541" t="s">
        <v>409</v>
      </c>
      <c r="B23" s="553">
        <v>78882364</v>
      </c>
      <c r="C23" s="553">
        <v>79296096</v>
      </c>
      <c r="D23" s="551">
        <v>-0.52175582515436825</v>
      </c>
      <c r="G23" s="484" t="s">
        <v>409</v>
      </c>
      <c r="H23" s="205">
        <v>68442963</v>
      </c>
      <c r="I23" s="205">
        <v>62205250</v>
      </c>
      <c r="J23" s="340">
        <v>10.027631108306775</v>
      </c>
    </row>
    <row r="24" spans="1:10" ht="13.5" thickBot="1" x14ac:dyDescent="0.25">
      <c r="A24" s="541"/>
      <c r="B24" s="553"/>
      <c r="C24" s="553"/>
      <c r="D24" s="551"/>
      <c r="G24" s="484"/>
      <c r="H24" s="205"/>
      <c r="I24" s="205"/>
      <c r="J24" s="340"/>
    </row>
    <row r="25" spans="1:10" ht="13.5" thickBot="1" x14ac:dyDescent="0.25">
      <c r="A25" s="541" t="s">
        <v>410</v>
      </c>
      <c r="B25" s="553">
        <v>42220858.159999996</v>
      </c>
      <c r="C25" s="553">
        <v>40035511</v>
      </c>
      <c r="D25" s="551">
        <v>5.4585219606663609</v>
      </c>
      <c r="G25" s="485" t="s">
        <v>410</v>
      </c>
      <c r="H25" s="202">
        <v>0</v>
      </c>
      <c r="I25" s="202">
        <v>0</v>
      </c>
      <c r="J25" s="340" t="s">
        <v>414</v>
      </c>
    </row>
    <row r="26" spans="1:10" ht="13.5" thickBot="1" x14ac:dyDescent="0.25">
      <c r="A26" s="541"/>
      <c r="B26" s="553"/>
      <c r="C26" s="553"/>
      <c r="D26" s="551"/>
      <c r="G26" s="485"/>
      <c r="H26" s="202"/>
      <c r="I26" s="202"/>
      <c r="J26" s="340"/>
    </row>
    <row r="27" spans="1:10" ht="13.5" thickBot="1" x14ac:dyDescent="0.25">
      <c r="A27" s="541" t="s">
        <v>411</v>
      </c>
      <c r="B27" s="553">
        <v>11172827</v>
      </c>
      <c r="C27" s="553">
        <v>14261568</v>
      </c>
      <c r="D27" s="551">
        <v>-21.657793869510002</v>
      </c>
      <c r="G27" s="485" t="s">
        <v>411</v>
      </c>
      <c r="H27" s="202">
        <v>0</v>
      </c>
      <c r="I27" s="202">
        <v>0</v>
      </c>
      <c r="J27" s="340" t="s">
        <v>414</v>
      </c>
    </row>
    <row r="28" spans="1:10" ht="13.5" thickBot="1" x14ac:dyDescent="0.25">
      <c r="A28" s="541"/>
      <c r="B28" s="553"/>
      <c r="C28" s="553"/>
      <c r="D28" s="551"/>
      <c r="G28" s="485"/>
      <c r="H28" s="202"/>
      <c r="I28" s="202"/>
      <c r="J28" s="340"/>
    </row>
    <row r="29" spans="1:10" ht="13.5" thickBot="1" x14ac:dyDescent="0.25">
      <c r="A29" s="541" t="s">
        <v>412</v>
      </c>
      <c r="B29" s="553">
        <v>53393685.159999996</v>
      </c>
      <c r="C29" s="553">
        <v>54297079</v>
      </c>
      <c r="D29" s="551">
        <v>-1.6637982312087241</v>
      </c>
      <c r="G29" s="484" t="s">
        <v>412</v>
      </c>
      <c r="H29" s="202">
        <v>43059884</v>
      </c>
      <c r="I29" s="202">
        <v>39036229.620000005</v>
      </c>
      <c r="J29" s="340">
        <v>10.307487221917809</v>
      </c>
    </row>
    <row r="30" spans="1:10" ht="13.5" thickBot="1" x14ac:dyDescent="0.25">
      <c r="A30" s="541"/>
      <c r="B30" s="553"/>
      <c r="C30" s="553"/>
      <c r="D30" s="551"/>
      <c r="G30" s="484"/>
      <c r="H30" s="202"/>
      <c r="I30" s="202"/>
      <c r="J30" s="340"/>
    </row>
    <row r="31" spans="1:10" ht="13.5" thickBot="1" x14ac:dyDescent="0.25">
      <c r="A31" s="541" t="s">
        <v>413</v>
      </c>
      <c r="B31" s="553">
        <v>25488678.84</v>
      </c>
      <c r="C31" s="553">
        <v>24999017</v>
      </c>
      <c r="D31" s="551">
        <v>1.9587243770425047</v>
      </c>
      <c r="G31" s="484" t="s">
        <v>413</v>
      </c>
      <c r="H31" s="202">
        <v>25383079</v>
      </c>
      <c r="I31" s="202">
        <v>23169020.379999999</v>
      </c>
      <c r="J31" s="340">
        <v>9.556116675141018</v>
      </c>
    </row>
    <row r="32" spans="1:10" ht="13.5" thickBot="1" x14ac:dyDescent="0.25">
      <c r="A32" s="541"/>
      <c r="B32" s="553"/>
      <c r="C32" s="553"/>
      <c r="D32" s="551"/>
      <c r="G32" s="484"/>
      <c r="H32" s="202"/>
      <c r="I32" s="202"/>
      <c r="J32" s="340"/>
    </row>
    <row r="33" spans="1:10" ht="13.5" thickBot="1" x14ac:dyDescent="0.25">
      <c r="A33" s="541" t="s">
        <v>680</v>
      </c>
      <c r="B33" s="553">
        <v>-919534</v>
      </c>
      <c r="C33" s="553">
        <v>329364</v>
      </c>
      <c r="D33" s="551">
        <v>-379.18473178610896</v>
      </c>
      <c r="G33" s="484" t="s">
        <v>680</v>
      </c>
      <c r="H33" s="202">
        <v>309200</v>
      </c>
      <c r="I33" s="202">
        <v>-540433</v>
      </c>
      <c r="J33" s="340">
        <v>157.21338260246876</v>
      </c>
    </row>
    <row r="34" spans="1:10" ht="13.5" thickBot="1" x14ac:dyDescent="0.25">
      <c r="A34" s="541"/>
      <c r="B34" s="553"/>
      <c r="C34" s="553"/>
      <c r="D34" s="551"/>
      <c r="G34" s="484"/>
      <c r="H34" s="202"/>
      <c r="I34" s="202"/>
      <c r="J34" s="340"/>
    </row>
    <row r="35" spans="1:10" ht="13.5" thickBot="1" x14ac:dyDescent="0.25">
      <c r="A35" s="541" t="s">
        <v>681</v>
      </c>
      <c r="B35" s="553">
        <v>24569144.84</v>
      </c>
      <c r="C35" s="553">
        <v>25328381</v>
      </c>
      <c r="D35" s="551">
        <v>-2.9975708277603692</v>
      </c>
      <c r="G35" s="484" t="s">
        <v>681</v>
      </c>
      <c r="H35" s="202">
        <v>25692279</v>
      </c>
      <c r="I35" s="202">
        <v>22628587.379999999</v>
      </c>
      <c r="J35" s="340">
        <v>13.539031706008336</v>
      </c>
    </row>
    <row r="36" spans="1:10" x14ac:dyDescent="0.2">
      <c r="A36" s="486"/>
      <c r="G36" s="487"/>
      <c r="H36" s="454"/>
      <c r="I36" s="454"/>
      <c r="J36" s="454"/>
    </row>
    <row r="37" spans="1:10" x14ac:dyDescent="0.2">
      <c r="A37" s="491" t="s">
        <v>376</v>
      </c>
      <c r="B37" s="555"/>
      <c r="C37" s="555"/>
      <c r="D37" s="114"/>
      <c r="G37" s="488" t="s">
        <v>376</v>
      </c>
      <c r="H37" s="489"/>
      <c r="I37" s="489"/>
      <c r="J37" s="489"/>
    </row>
    <row r="38" spans="1:10" x14ac:dyDescent="0.2">
      <c r="A38" s="491" t="s">
        <v>885</v>
      </c>
      <c r="B38" s="555"/>
      <c r="C38" s="555"/>
      <c r="D38" s="114"/>
      <c r="G38" s="488" t="s">
        <v>683</v>
      </c>
      <c r="H38" s="489"/>
      <c r="I38" s="489"/>
      <c r="J38" s="489"/>
    </row>
    <row r="39" spans="1:10" ht="22.5" customHeight="1" x14ac:dyDescent="0.2">
      <c r="A39" s="492" t="s">
        <v>892</v>
      </c>
      <c r="B39" s="556"/>
      <c r="C39" s="556"/>
      <c r="D39" s="114"/>
      <c r="G39" s="490" t="s">
        <v>891</v>
      </c>
      <c r="H39" s="489"/>
      <c r="I39" s="489"/>
      <c r="J39" s="489"/>
    </row>
    <row r="40" spans="1:10" x14ac:dyDescent="0.2">
      <c r="A40" s="10" t="s">
        <v>544</v>
      </c>
    </row>
  </sheetData>
  <mergeCells count="10">
    <mergeCell ref="B4:D4"/>
    <mergeCell ref="H4:J4"/>
    <mergeCell ref="D5:D6"/>
    <mergeCell ref="J5:J6"/>
    <mergeCell ref="A1:D1"/>
    <mergeCell ref="G1:J1"/>
    <mergeCell ref="B2:D2"/>
    <mergeCell ref="H2:J2"/>
    <mergeCell ref="B3:D3"/>
    <mergeCell ref="H3:J3"/>
  </mergeCells>
  <hyperlinks>
    <hyperlink ref="K1" r:id="rId1" location="TOC!A1"/>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9" tint="0.59999389629810485"/>
  </sheetPr>
  <dimension ref="A1:C21"/>
  <sheetViews>
    <sheetView showGridLines="0" view="pageBreakPreview" zoomScaleNormal="100" zoomScaleSheetLayoutView="100" workbookViewId="0">
      <pane ySplit="1" topLeftCell="A2" activePane="bottomLeft" state="frozen"/>
      <selection pane="bottomLeft" sqref="A1:B1"/>
    </sheetView>
  </sheetViews>
  <sheetFormatPr defaultRowHeight="15" x14ac:dyDescent="0.25"/>
  <cols>
    <col min="1" max="1" width="13.140625" customWidth="1"/>
    <col min="2" max="2" width="77.7109375" customWidth="1"/>
  </cols>
  <sheetData>
    <row r="1" spans="1:3" ht="24.95" customHeight="1" x14ac:dyDescent="0.25">
      <c r="A1" s="632" t="s">
        <v>510</v>
      </c>
      <c r="B1" s="633"/>
      <c r="C1" s="116" t="s">
        <v>540</v>
      </c>
    </row>
    <row r="2" spans="1:3" ht="24.95" customHeight="1" x14ac:dyDescent="0.25">
      <c r="A2" s="509" t="s">
        <v>908</v>
      </c>
      <c r="B2" s="509" t="s">
        <v>243</v>
      </c>
      <c r="C2" s="116"/>
    </row>
    <row r="3" spans="1:3" ht="20.100000000000001" customHeight="1" x14ac:dyDescent="0.25">
      <c r="A3" s="72" t="s">
        <v>511</v>
      </c>
      <c r="B3" s="71" t="s">
        <v>512</v>
      </c>
    </row>
    <row r="4" spans="1:3" ht="20.100000000000001" customHeight="1" x14ac:dyDescent="0.25">
      <c r="A4" s="72" t="s">
        <v>513</v>
      </c>
      <c r="B4" s="71" t="s">
        <v>514</v>
      </c>
    </row>
    <row r="5" spans="1:3" ht="20.100000000000001" customHeight="1" x14ac:dyDescent="0.25">
      <c r="A5" s="72" t="s">
        <v>490</v>
      </c>
      <c r="B5" s="71" t="s">
        <v>515</v>
      </c>
    </row>
    <row r="6" spans="1:3" ht="20.100000000000001" customHeight="1" x14ac:dyDescent="0.25">
      <c r="A6" s="72" t="s">
        <v>516</v>
      </c>
      <c r="B6" s="71" t="s">
        <v>517</v>
      </c>
    </row>
    <row r="7" spans="1:3" ht="20.100000000000001" customHeight="1" x14ac:dyDescent="0.25">
      <c r="A7" s="72" t="s">
        <v>518</v>
      </c>
      <c r="B7" s="71" t="s">
        <v>519</v>
      </c>
    </row>
    <row r="8" spans="1:3" ht="20.100000000000001" customHeight="1" x14ac:dyDescent="0.25">
      <c r="A8" s="72" t="s">
        <v>934</v>
      </c>
      <c r="B8" s="71" t="s">
        <v>932</v>
      </c>
    </row>
    <row r="9" spans="1:3" ht="20.100000000000001" customHeight="1" x14ac:dyDescent="0.25">
      <c r="A9" s="72" t="s">
        <v>935</v>
      </c>
      <c r="B9" s="71" t="s">
        <v>936</v>
      </c>
    </row>
    <row r="10" spans="1:3" ht="20.100000000000001" customHeight="1" x14ac:dyDescent="0.25">
      <c r="A10" s="72" t="s">
        <v>520</v>
      </c>
      <c r="B10" s="71" t="s">
        <v>521</v>
      </c>
    </row>
    <row r="11" spans="1:3" ht="20.100000000000001" customHeight="1" x14ac:dyDescent="0.25">
      <c r="A11" s="72" t="s">
        <v>522</v>
      </c>
      <c r="B11" s="71" t="s">
        <v>523</v>
      </c>
    </row>
    <row r="12" spans="1:3" ht="20.100000000000001" customHeight="1" x14ac:dyDescent="0.25">
      <c r="A12" s="72" t="s">
        <v>524</v>
      </c>
      <c r="B12" s="71" t="s">
        <v>525</v>
      </c>
    </row>
    <row r="13" spans="1:3" ht="20.100000000000001" customHeight="1" x14ac:dyDescent="0.25">
      <c r="A13" s="72" t="s">
        <v>261</v>
      </c>
      <c r="B13" s="71" t="s">
        <v>526</v>
      </c>
    </row>
    <row r="14" spans="1:3" ht="20.100000000000001" customHeight="1" x14ac:dyDescent="0.25">
      <c r="A14" s="72" t="s">
        <v>527</v>
      </c>
      <c r="B14" s="71" t="s">
        <v>528</v>
      </c>
    </row>
    <row r="15" spans="1:3" ht="20.100000000000001" customHeight="1" x14ac:dyDescent="0.25">
      <c r="A15" s="72" t="s">
        <v>534</v>
      </c>
      <c r="B15" s="71" t="s">
        <v>535</v>
      </c>
    </row>
    <row r="16" spans="1:3" ht="20.100000000000001" customHeight="1" x14ac:dyDescent="0.25">
      <c r="A16" s="72" t="s">
        <v>536</v>
      </c>
      <c r="B16" s="71" t="s">
        <v>537</v>
      </c>
    </row>
    <row r="17" spans="1:2" ht="20.100000000000001" customHeight="1" x14ac:dyDescent="0.25">
      <c r="A17" s="72" t="s">
        <v>529</v>
      </c>
      <c r="B17" s="71" t="s">
        <v>530</v>
      </c>
    </row>
    <row r="18" spans="1:2" ht="20.100000000000001" customHeight="1" x14ac:dyDescent="0.25">
      <c r="A18" s="72" t="s">
        <v>250</v>
      </c>
      <c r="B18" s="71" t="s">
        <v>531</v>
      </c>
    </row>
    <row r="19" spans="1:2" ht="20.100000000000001" customHeight="1" x14ac:dyDescent="0.25">
      <c r="A19" s="72" t="s">
        <v>532</v>
      </c>
      <c r="B19" s="71" t="s">
        <v>533</v>
      </c>
    </row>
    <row r="20" spans="1:2" ht="20.100000000000001" customHeight="1" x14ac:dyDescent="0.25">
      <c r="A20" s="73" t="s">
        <v>538</v>
      </c>
      <c r="B20" s="74" t="s">
        <v>539</v>
      </c>
    </row>
    <row r="21" spans="1:2" ht="17.100000000000001" customHeight="1" x14ac:dyDescent="0.25"/>
  </sheetData>
  <mergeCells count="1">
    <mergeCell ref="A1:B1"/>
  </mergeCells>
  <hyperlinks>
    <hyperlink ref="C1" r:id="rId1" location="TOC!A1"/>
  </hyperlinks>
  <pageMargins left="0.7" right="0.7" top="0.75" bottom="0.75" header="0.3" footer="0.3"/>
  <pageSetup scale="9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41"/>
  <sheetViews>
    <sheetView view="pageBreakPreview" zoomScaleNormal="100" zoomScaleSheetLayoutView="100" workbookViewId="0">
      <pane ySplit="7" topLeftCell="A8" activePane="bottomLeft" state="frozen"/>
      <selection pane="bottomLeft" activeCell="A8" sqref="A8"/>
    </sheetView>
  </sheetViews>
  <sheetFormatPr defaultColWidth="9.140625" defaultRowHeight="12.75" x14ac:dyDescent="0.2"/>
  <cols>
    <col min="1" max="1" width="55.7109375" style="10" customWidth="1"/>
    <col min="2" max="3" width="14.5703125" style="545" customWidth="1"/>
    <col min="4" max="4" width="15.28515625" style="10" customWidth="1"/>
    <col min="5" max="16384" width="9.140625" style="10"/>
  </cols>
  <sheetData>
    <row r="1" spans="1:5" ht="25.5" customHeight="1" x14ac:dyDescent="0.2">
      <c r="A1" s="789" t="s">
        <v>605</v>
      </c>
      <c r="B1" s="790"/>
      <c r="C1" s="790"/>
      <c r="D1" s="791"/>
      <c r="E1" s="116" t="s">
        <v>540</v>
      </c>
    </row>
    <row r="2" spans="1:5" ht="15.95" customHeight="1" x14ac:dyDescent="0.2">
      <c r="A2" s="546" t="s">
        <v>352</v>
      </c>
      <c r="B2" s="817" t="s">
        <v>493</v>
      </c>
      <c r="C2" s="817"/>
      <c r="D2" s="817"/>
    </row>
    <row r="3" spans="1:5" ht="15.95" customHeight="1" x14ac:dyDescent="0.2">
      <c r="A3" s="546" t="s">
        <v>920</v>
      </c>
      <c r="B3" s="817">
        <v>13</v>
      </c>
      <c r="C3" s="817"/>
      <c r="D3" s="817"/>
    </row>
    <row r="4" spans="1:5" ht="15.95" customHeight="1" x14ac:dyDescent="0.2">
      <c r="A4" s="546" t="s">
        <v>921</v>
      </c>
      <c r="B4" s="817">
        <v>5</v>
      </c>
      <c r="C4" s="817"/>
      <c r="D4" s="817"/>
    </row>
    <row r="5" spans="1:5" ht="15.95" customHeight="1" x14ac:dyDescent="0.2">
      <c r="A5" s="818"/>
      <c r="B5" s="819" t="s">
        <v>893</v>
      </c>
      <c r="C5" s="819" t="s">
        <v>894</v>
      </c>
      <c r="D5" s="821" t="s">
        <v>494</v>
      </c>
    </row>
    <row r="6" spans="1:5" x14ac:dyDescent="0.2">
      <c r="A6" s="818"/>
      <c r="B6" s="820"/>
      <c r="C6" s="820"/>
      <c r="D6" s="821"/>
    </row>
    <row r="7" spans="1:5" x14ac:dyDescent="0.2">
      <c r="A7" s="516" t="s">
        <v>401</v>
      </c>
      <c r="B7" s="515" t="s">
        <v>261</v>
      </c>
      <c r="C7" s="515" t="s">
        <v>261</v>
      </c>
      <c r="D7" s="821"/>
    </row>
    <row r="8" spans="1:5" x14ac:dyDescent="0.2">
      <c r="A8" s="547"/>
      <c r="B8" s="517"/>
      <c r="C8" s="517"/>
      <c r="D8" s="547"/>
    </row>
    <row r="9" spans="1:5" x14ac:dyDescent="0.2">
      <c r="A9" s="522" t="s">
        <v>402</v>
      </c>
      <c r="B9" s="521">
        <v>9792159833.3500004</v>
      </c>
      <c r="C9" s="521">
        <v>6558292958</v>
      </c>
      <c r="D9" s="523">
        <v>49.309582479160738</v>
      </c>
    </row>
    <row r="10" spans="1:5" x14ac:dyDescent="0.2">
      <c r="A10" s="513"/>
      <c r="B10" s="521"/>
      <c r="C10" s="521"/>
      <c r="D10" s="523" t="s">
        <v>414</v>
      </c>
    </row>
    <row r="11" spans="1:5" x14ac:dyDescent="0.2">
      <c r="A11" s="522" t="s">
        <v>403</v>
      </c>
      <c r="B11" s="521">
        <v>2016341518.1099999</v>
      </c>
      <c r="C11" s="521">
        <v>2027969599</v>
      </c>
      <c r="D11" s="523">
        <v>-0.57338536513239446</v>
      </c>
    </row>
    <row r="12" spans="1:5" x14ac:dyDescent="0.2">
      <c r="A12" s="513"/>
      <c r="B12" s="521"/>
      <c r="C12" s="521"/>
      <c r="D12" s="523" t="s">
        <v>414</v>
      </c>
    </row>
    <row r="13" spans="1:5" x14ac:dyDescent="0.2">
      <c r="A13" s="522" t="s">
        <v>326</v>
      </c>
      <c r="B13" s="521">
        <v>11808501351.459999</v>
      </c>
      <c r="C13" s="521">
        <v>8586262557</v>
      </c>
      <c r="D13" s="523">
        <v>37.527839069317189</v>
      </c>
    </row>
    <row r="14" spans="1:5" x14ac:dyDescent="0.2">
      <c r="A14" s="513"/>
      <c r="B14" s="521"/>
      <c r="C14" s="521"/>
      <c r="D14" s="523" t="s">
        <v>414</v>
      </c>
    </row>
    <row r="15" spans="1:5" x14ac:dyDescent="0.2">
      <c r="A15" s="522" t="s">
        <v>404</v>
      </c>
      <c r="B15" s="521">
        <v>9659058817</v>
      </c>
      <c r="C15" s="521">
        <v>6408734721</v>
      </c>
      <c r="D15" s="523">
        <v>50.717095300409454</v>
      </c>
    </row>
    <row r="16" spans="1:5" x14ac:dyDescent="0.2">
      <c r="A16" s="513"/>
      <c r="B16" s="521"/>
      <c r="C16" s="521"/>
      <c r="D16" s="523" t="s">
        <v>414</v>
      </c>
    </row>
    <row r="17" spans="1:4" x14ac:dyDescent="0.2">
      <c r="A17" s="522" t="s">
        <v>405</v>
      </c>
      <c r="B17" s="521">
        <v>1456895708</v>
      </c>
      <c r="C17" s="521">
        <v>1478391834</v>
      </c>
      <c r="D17" s="523">
        <v>-1.4540208830725996</v>
      </c>
    </row>
    <row r="18" spans="1:4" x14ac:dyDescent="0.2">
      <c r="A18" s="513"/>
      <c r="B18" s="521"/>
      <c r="C18" s="521"/>
      <c r="D18" s="523" t="s">
        <v>414</v>
      </c>
    </row>
    <row r="19" spans="1:4" x14ac:dyDescent="0.2">
      <c r="A19" s="522" t="s">
        <v>406</v>
      </c>
      <c r="B19" s="521">
        <v>11115954525</v>
      </c>
      <c r="C19" s="521">
        <v>7887126555</v>
      </c>
      <c r="D19" s="523">
        <v>40.937950563923721</v>
      </c>
    </row>
    <row r="20" spans="1:4" x14ac:dyDescent="0.2">
      <c r="A20" s="513"/>
      <c r="B20" s="525"/>
      <c r="C20" s="525"/>
      <c r="D20" s="523" t="s">
        <v>414</v>
      </c>
    </row>
    <row r="21" spans="1:4" x14ac:dyDescent="0.2">
      <c r="A21" s="522" t="s">
        <v>407</v>
      </c>
      <c r="B21" s="521">
        <v>692546828.12999988</v>
      </c>
      <c r="C21" s="521">
        <v>699136006</v>
      </c>
      <c r="D21" s="523">
        <v>-0.94247439889401496</v>
      </c>
    </row>
    <row r="22" spans="1:4" x14ac:dyDescent="0.2">
      <c r="A22" s="513"/>
      <c r="B22" s="525"/>
      <c r="C22" s="525"/>
      <c r="D22" s="523" t="s">
        <v>414</v>
      </c>
    </row>
    <row r="23" spans="1:4" x14ac:dyDescent="0.2">
      <c r="A23" s="522" t="s">
        <v>408</v>
      </c>
      <c r="B23" s="521">
        <v>11808501353.129999</v>
      </c>
      <c r="C23" s="521">
        <v>8586262561</v>
      </c>
      <c r="D23" s="523">
        <v>37.527839024698082</v>
      </c>
    </row>
    <row r="24" spans="1:4" x14ac:dyDescent="0.2">
      <c r="A24" s="513"/>
      <c r="B24" s="521"/>
      <c r="C24" s="521"/>
      <c r="D24" s="523" t="s">
        <v>414</v>
      </c>
    </row>
    <row r="25" spans="1:4" x14ac:dyDescent="0.2">
      <c r="A25" s="522" t="s">
        <v>409</v>
      </c>
      <c r="B25" s="521">
        <v>380060998.33999997</v>
      </c>
      <c r="C25" s="521">
        <v>353397513.37</v>
      </c>
      <c r="D25" s="523">
        <v>7.5448988635310075</v>
      </c>
    </row>
    <row r="26" spans="1:4" x14ac:dyDescent="0.2">
      <c r="A26" s="513"/>
      <c r="B26" s="521"/>
      <c r="C26" s="521"/>
      <c r="D26" s="523" t="s">
        <v>414</v>
      </c>
    </row>
    <row r="27" spans="1:4" x14ac:dyDescent="0.2">
      <c r="A27" s="522" t="s">
        <v>410</v>
      </c>
      <c r="B27" s="613">
        <v>147135234.31</v>
      </c>
      <c r="C27" s="613">
        <v>159553111.59999996</v>
      </c>
      <c r="D27" s="523">
        <v>-7.7829113863549155</v>
      </c>
    </row>
    <row r="28" spans="1:4" x14ac:dyDescent="0.2">
      <c r="A28" s="522"/>
      <c r="B28" s="613"/>
      <c r="C28" s="613"/>
      <c r="D28" s="523" t="s">
        <v>414</v>
      </c>
    </row>
    <row r="29" spans="1:4" x14ac:dyDescent="0.2">
      <c r="A29" s="522" t="s">
        <v>411</v>
      </c>
      <c r="B29" s="613">
        <v>206651972.68000001</v>
      </c>
      <c r="C29" s="613">
        <v>132776226</v>
      </c>
      <c r="D29" s="523">
        <v>55.639287924933193</v>
      </c>
    </row>
    <row r="30" spans="1:4" x14ac:dyDescent="0.2">
      <c r="A30" s="522"/>
      <c r="B30" s="613"/>
      <c r="C30" s="613"/>
      <c r="D30" s="523" t="s">
        <v>414</v>
      </c>
    </row>
    <row r="31" spans="1:4" x14ac:dyDescent="0.2">
      <c r="A31" s="522" t="s">
        <v>412</v>
      </c>
      <c r="B31" s="613">
        <v>353787206.99000001</v>
      </c>
      <c r="C31" s="613">
        <v>292329337.59999996</v>
      </c>
      <c r="D31" s="523">
        <v>21.023503796972324</v>
      </c>
    </row>
    <row r="32" spans="1:4" x14ac:dyDescent="0.2">
      <c r="A32" s="522"/>
      <c r="B32" s="613"/>
      <c r="C32" s="613"/>
      <c r="D32" s="523" t="s">
        <v>414</v>
      </c>
    </row>
    <row r="33" spans="1:4" x14ac:dyDescent="0.2">
      <c r="A33" s="522" t="s">
        <v>413</v>
      </c>
      <c r="B33" s="613">
        <v>26273791.350000001</v>
      </c>
      <c r="C33" s="613">
        <v>61068175.770000003</v>
      </c>
      <c r="D33" s="523">
        <v>-56.976295724053529</v>
      </c>
    </row>
    <row r="34" spans="1:4" x14ac:dyDescent="0.2">
      <c r="A34" s="522"/>
      <c r="B34" s="613"/>
      <c r="C34" s="613"/>
      <c r="D34" s="523" t="s">
        <v>414</v>
      </c>
    </row>
    <row r="35" spans="1:4" x14ac:dyDescent="0.2">
      <c r="A35" s="522" t="s">
        <v>680</v>
      </c>
      <c r="B35" s="613">
        <v>1139310</v>
      </c>
      <c r="C35" s="613">
        <v>5159800</v>
      </c>
      <c r="D35" s="523">
        <v>-77.919493003604785</v>
      </c>
    </row>
    <row r="36" spans="1:4" x14ac:dyDescent="0.2">
      <c r="A36" s="513"/>
      <c r="B36" s="521"/>
      <c r="C36" s="521"/>
      <c r="D36" s="523" t="s">
        <v>414</v>
      </c>
    </row>
    <row r="37" spans="1:4" x14ac:dyDescent="0.2">
      <c r="A37" s="522" t="s">
        <v>681</v>
      </c>
      <c r="B37" s="521">
        <v>27413101.350000001</v>
      </c>
      <c r="C37" s="521">
        <v>66227975.770000003</v>
      </c>
      <c r="D37" s="523">
        <v>-58.607973396013705</v>
      </c>
    </row>
    <row r="39" spans="1:4" x14ac:dyDescent="0.2">
      <c r="A39" s="10" t="s">
        <v>376</v>
      </c>
    </row>
    <row r="40" spans="1:4" ht="14.25" x14ac:dyDescent="0.2">
      <c r="A40" s="10" t="s">
        <v>890</v>
      </c>
    </row>
    <row r="41" spans="1:4" ht="14.25" x14ac:dyDescent="0.2">
      <c r="A41" s="10" t="s">
        <v>895</v>
      </c>
    </row>
  </sheetData>
  <mergeCells count="8">
    <mergeCell ref="A1:D1"/>
    <mergeCell ref="B2:D2"/>
    <mergeCell ref="B3:D3"/>
    <mergeCell ref="B4:D4"/>
    <mergeCell ref="A5:A6"/>
    <mergeCell ref="B5:B6"/>
    <mergeCell ref="C5:C6"/>
    <mergeCell ref="D5:D7"/>
  </mergeCells>
  <hyperlinks>
    <hyperlink ref="E1" r:id="rId1" location="TOC!A1"/>
  </hyperlinks>
  <pageMargins left="0.7" right="0.7" top="0.75" bottom="0.75" header="0.3" footer="0.3"/>
  <pageSetup scale="86"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34"/>
  <sheetViews>
    <sheetView view="pageBreakPreview" zoomScaleNormal="100" zoomScaleSheetLayoutView="100" workbookViewId="0">
      <pane ySplit="6" topLeftCell="A7" activePane="bottomLeft" state="frozen"/>
      <selection pane="bottomLeft" activeCell="M5" sqref="M5"/>
    </sheetView>
  </sheetViews>
  <sheetFormatPr defaultColWidth="9.140625" defaultRowHeight="12.75" x14ac:dyDescent="0.2"/>
  <cols>
    <col min="1" max="1" width="51.7109375" style="331" customWidth="1"/>
    <col min="2" max="2" width="14.85546875" style="331" customWidth="1"/>
    <col min="3" max="3" width="13.7109375" style="331" customWidth="1"/>
    <col min="4" max="4" width="15.140625" style="331" customWidth="1"/>
    <col min="5" max="5" width="6.140625" style="331" customWidth="1"/>
    <col min="6" max="6" width="6.28515625" style="331" customWidth="1"/>
    <col min="7" max="7" width="50.42578125" style="331" hidden="1" customWidth="1"/>
    <col min="8" max="9" width="14" style="331" hidden="1" customWidth="1"/>
    <col min="10" max="10" width="14.140625" style="331" hidden="1" customWidth="1"/>
    <col min="11" max="16384" width="9.140625" style="331"/>
  </cols>
  <sheetData>
    <row r="1" spans="1:10" ht="24.75" customHeight="1" thickBot="1" x14ac:dyDescent="0.25">
      <c r="A1" s="822" t="s">
        <v>606</v>
      </c>
      <c r="B1" s="823"/>
      <c r="C1" s="823"/>
      <c r="D1" s="824"/>
      <c r="E1" s="116" t="s">
        <v>540</v>
      </c>
      <c r="G1" s="725" t="s">
        <v>606</v>
      </c>
      <c r="H1" s="726"/>
      <c r="I1" s="726"/>
      <c r="J1" s="727"/>
    </row>
    <row r="2" spans="1:10" ht="15.95" customHeight="1" thickBot="1" x14ac:dyDescent="0.25">
      <c r="A2" s="537" t="s">
        <v>352</v>
      </c>
      <c r="B2" s="825" t="s">
        <v>41</v>
      </c>
      <c r="C2" s="825"/>
      <c r="D2" s="825"/>
      <c r="G2" s="333" t="s">
        <v>352</v>
      </c>
      <c r="H2" s="828" t="s">
        <v>41</v>
      </c>
      <c r="I2" s="829"/>
      <c r="J2" s="830"/>
    </row>
    <row r="3" spans="1:10" ht="15.95" customHeight="1" thickBot="1" x14ac:dyDescent="0.25">
      <c r="A3" s="538" t="s">
        <v>918</v>
      </c>
      <c r="B3" s="826">
        <v>11</v>
      </c>
      <c r="C3" s="826"/>
      <c r="D3" s="826"/>
      <c r="G3" s="506" t="s">
        <v>898</v>
      </c>
      <c r="H3" s="732">
        <v>10</v>
      </c>
      <c r="I3" s="733"/>
      <c r="J3" s="734"/>
    </row>
    <row r="4" spans="1:10" ht="15.95" customHeight="1" thickBot="1" x14ac:dyDescent="0.25">
      <c r="A4" s="537" t="s">
        <v>919</v>
      </c>
      <c r="B4" s="825">
        <v>10</v>
      </c>
      <c r="C4" s="825"/>
      <c r="D4" s="825"/>
      <c r="G4" s="334" t="s">
        <v>897</v>
      </c>
      <c r="H4" s="831">
        <v>9</v>
      </c>
      <c r="I4" s="832"/>
      <c r="J4" s="833"/>
    </row>
    <row r="5" spans="1:10" ht="37.5" customHeight="1" x14ac:dyDescent="0.2">
      <c r="A5" s="537"/>
      <c r="B5" s="539" t="s">
        <v>893</v>
      </c>
      <c r="C5" s="539" t="s">
        <v>894</v>
      </c>
      <c r="D5" s="827" t="s">
        <v>356</v>
      </c>
      <c r="G5" s="333"/>
      <c r="H5" s="482" t="s">
        <v>567</v>
      </c>
      <c r="I5" s="482" t="s">
        <v>568</v>
      </c>
      <c r="J5" s="741" t="s">
        <v>356</v>
      </c>
    </row>
    <row r="6" spans="1:10" ht="19.5" customHeight="1" thickBot="1" x14ac:dyDescent="0.25">
      <c r="A6" s="537" t="s">
        <v>401</v>
      </c>
      <c r="B6" s="540" t="s">
        <v>261</v>
      </c>
      <c r="C6" s="540" t="s">
        <v>261</v>
      </c>
      <c r="D6" s="827"/>
      <c r="G6" s="503" t="s">
        <v>401</v>
      </c>
      <c r="H6" s="505" t="s">
        <v>261</v>
      </c>
      <c r="I6" s="504" t="s">
        <v>261</v>
      </c>
      <c r="J6" s="834"/>
    </row>
    <row r="7" spans="1:10" ht="13.5" thickBot="1" x14ac:dyDescent="0.25">
      <c r="A7" s="537"/>
      <c r="B7" s="540"/>
      <c r="C7" s="540"/>
      <c r="D7" s="539"/>
      <c r="G7" s="503"/>
      <c r="H7" s="502"/>
      <c r="I7" s="501"/>
      <c r="J7" s="500"/>
    </row>
    <row r="8" spans="1:10" ht="13.5" thickBot="1" x14ac:dyDescent="0.25">
      <c r="A8" s="541" t="s">
        <v>495</v>
      </c>
      <c r="B8" s="542">
        <v>11794625513</v>
      </c>
      <c r="C8" s="542">
        <v>11750969479</v>
      </c>
      <c r="D8" s="543">
        <v>0.37151006202524067</v>
      </c>
      <c r="G8" s="484" t="s">
        <v>495</v>
      </c>
      <c r="H8" s="499">
        <v>11704269865</v>
      </c>
      <c r="I8" s="499">
        <v>11382118409</v>
      </c>
      <c r="J8" s="498">
        <v>2.8303295083037474</v>
      </c>
    </row>
    <row r="9" spans="1:10" ht="13.5" thickBot="1" x14ac:dyDescent="0.25">
      <c r="A9" s="541"/>
      <c r="B9" s="542"/>
      <c r="C9" s="542"/>
      <c r="D9" s="543"/>
      <c r="G9" s="484"/>
      <c r="H9" s="499"/>
      <c r="I9" s="499"/>
      <c r="J9" s="498"/>
    </row>
    <row r="10" spans="1:10" ht="13.5" thickBot="1" x14ac:dyDescent="0.25">
      <c r="A10" s="541" t="s">
        <v>496</v>
      </c>
      <c r="B10" s="542">
        <v>967668083.79999995</v>
      </c>
      <c r="C10" s="542">
        <v>1223350436</v>
      </c>
      <c r="D10" s="543">
        <v>-20.900172565107912</v>
      </c>
      <c r="G10" s="484" t="s">
        <v>496</v>
      </c>
      <c r="H10" s="202">
        <v>1251879812</v>
      </c>
      <c r="I10" s="202">
        <v>1107562664</v>
      </c>
      <c r="J10" s="498">
        <v>13.030156458939645</v>
      </c>
    </row>
    <row r="11" spans="1:10" ht="13.5" thickBot="1" x14ac:dyDescent="0.25">
      <c r="A11" s="541"/>
      <c r="B11" s="542"/>
      <c r="C11" s="542"/>
      <c r="D11" s="543"/>
      <c r="G11" s="484"/>
      <c r="H11" s="202"/>
      <c r="I11" s="202"/>
      <c r="J11" s="498"/>
    </row>
    <row r="12" spans="1:10" ht="13.5" thickBot="1" x14ac:dyDescent="0.25">
      <c r="A12" s="541" t="s">
        <v>326</v>
      </c>
      <c r="B12" s="542">
        <v>32685833732.130001</v>
      </c>
      <c r="C12" s="542">
        <v>31410198679</v>
      </c>
      <c r="D12" s="543">
        <v>4.0612129396776329</v>
      </c>
      <c r="G12" s="484" t="s">
        <v>326</v>
      </c>
      <c r="H12" s="202">
        <v>31371082345</v>
      </c>
      <c r="I12" s="202">
        <v>29040009725</v>
      </c>
      <c r="J12" s="498">
        <v>8.0271068848617606</v>
      </c>
    </row>
    <row r="13" spans="1:10" ht="13.5" thickBot="1" x14ac:dyDescent="0.25">
      <c r="A13" s="541"/>
      <c r="B13" s="542"/>
      <c r="C13" s="542"/>
      <c r="D13" s="543"/>
      <c r="G13" s="484"/>
      <c r="H13" s="202"/>
      <c r="I13" s="202"/>
      <c r="J13" s="498"/>
    </row>
    <row r="14" spans="1:10" ht="13.5" thickBot="1" x14ac:dyDescent="0.25">
      <c r="A14" s="541" t="s">
        <v>497</v>
      </c>
      <c r="B14" s="542">
        <v>9305203772.5</v>
      </c>
      <c r="C14" s="542">
        <v>10196580367</v>
      </c>
      <c r="D14" s="543">
        <v>-8.7419170194041982</v>
      </c>
      <c r="G14" s="484" t="s">
        <v>497</v>
      </c>
      <c r="H14" s="202">
        <v>10196580367</v>
      </c>
      <c r="I14" s="202">
        <v>10107864432</v>
      </c>
      <c r="J14" s="498">
        <v>0.8776921732264088</v>
      </c>
    </row>
    <row r="15" spans="1:10" ht="13.5" thickBot="1" x14ac:dyDescent="0.25">
      <c r="A15" s="541"/>
      <c r="B15" s="542"/>
      <c r="C15" s="542"/>
      <c r="D15" s="543"/>
      <c r="G15" s="484"/>
      <c r="H15" s="202"/>
      <c r="I15" s="202"/>
      <c r="J15" s="498"/>
    </row>
    <row r="16" spans="1:10" ht="13.5" thickBot="1" x14ac:dyDescent="0.25">
      <c r="A16" s="541" t="s">
        <v>406</v>
      </c>
      <c r="B16" s="544">
        <v>25551005819.200001</v>
      </c>
      <c r="C16" s="544">
        <v>27233925423</v>
      </c>
      <c r="D16" s="543">
        <v>-6.1794969974424436</v>
      </c>
      <c r="G16" s="484" t="s">
        <v>406</v>
      </c>
      <c r="H16" s="205">
        <v>27169109856</v>
      </c>
      <c r="I16" s="205">
        <v>24895181140</v>
      </c>
      <c r="J16" s="498">
        <v>9.1340115310364034</v>
      </c>
    </row>
    <row r="17" spans="1:10" ht="13.5" thickBot="1" x14ac:dyDescent="0.25">
      <c r="A17" s="541"/>
      <c r="B17" s="544"/>
      <c r="C17" s="544"/>
      <c r="D17" s="543"/>
      <c r="G17" s="484"/>
      <c r="H17" s="205"/>
      <c r="I17" s="205"/>
      <c r="J17" s="498"/>
    </row>
    <row r="18" spans="1:10" ht="13.5" thickBot="1" x14ac:dyDescent="0.25">
      <c r="A18" s="541" t="s">
        <v>407</v>
      </c>
      <c r="B18" s="544">
        <v>7134827912.9300003</v>
      </c>
      <c r="C18" s="544">
        <v>4176273256</v>
      </c>
      <c r="D18" s="543">
        <v>70.841979812491473</v>
      </c>
      <c r="G18" s="484" t="s">
        <v>407</v>
      </c>
      <c r="H18" s="205">
        <v>4201972489</v>
      </c>
      <c r="I18" s="205">
        <v>4144828585</v>
      </c>
      <c r="J18" s="498">
        <v>1.3786795479745997</v>
      </c>
    </row>
    <row r="19" spans="1:10" ht="13.5" thickBot="1" x14ac:dyDescent="0.25">
      <c r="A19" s="541"/>
      <c r="B19" s="544"/>
      <c r="C19" s="544"/>
      <c r="D19" s="543"/>
      <c r="G19" s="484"/>
      <c r="H19" s="205"/>
      <c r="I19" s="205"/>
      <c r="J19" s="498"/>
    </row>
    <row r="20" spans="1:10" ht="13.5" thickBot="1" x14ac:dyDescent="0.25">
      <c r="A20" s="541" t="s">
        <v>408</v>
      </c>
      <c r="B20" s="544">
        <v>32685833732.130001</v>
      </c>
      <c r="C20" s="544">
        <v>31410198679</v>
      </c>
      <c r="D20" s="543">
        <v>4.0612129396776329</v>
      </c>
      <c r="G20" s="484" t="s">
        <v>408</v>
      </c>
      <c r="H20" s="205">
        <v>31371082345</v>
      </c>
      <c r="I20" s="205">
        <v>29040009725</v>
      </c>
      <c r="J20" s="498">
        <v>8.0271068848617606</v>
      </c>
    </row>
    <row r="21" spans="1:10" ht="13.5" thickBot="1" x14ac:dyDescent="0.25">
      <c r="A21" s="541"/>
      <c r="B21" s="544"/>
      <c r="C21" s="544"/>
      <c r="D21" s="543"/>
      <c r="G21" s="484"/>
      <c r="H21" s="205"/>
      <c r="I21" s="205"/>
      <c r="J21" s="498"/>
    </row>
    <row r="22" spans="1:10" ht="13.5" thickBot="1" x14ac:dyDescent="0.25">
      <c r="A22" s="541" t="s">
        <v>409</v>
      </c>
      <c r="B22" s="544">
        <v>4213753072.00424</v>
      </c>
      <c r="C22" s="544">
        <v>3713449904</v>
      </c>
      <c r="D22" s="543">
        <v>13.472732390043305</v>
      </c>
      <c r="G22" s="484" t="s">
        <v>409</v>
      </c>
      <c r="H22" s="205">
        <v>3707109084</v>
      </c>
      <c r="I22" s="205">
        <v>3346118096</v>
      </c>
      <c r="J22" s="498">
        <v>10.788351685241896</v>
      </c>
    </row>
    <row r="23" spans="1:10" ht="13.5" thickBot="1" x14ac:dyDescent="0.25">
      <c r="A23" s="541"/>
      <c r="B23" s="544"/>
      <c r="C23" s="544"/>
      <c r="D23" s="543"/>
      <c r="G23" s="484"/>
      <c r="H23" s="205"/>
      <c r="I23" s="205"/>
      <c r="J23" s="498"/>
    </row>
    <row r="24" spans="1:10" ht="13.5" thickBot="1" x14ac:dyDescent="0.25">
      <c r="A24" s="541" t="s">
        <v>412</v>
      </c>
      <c r="B24" s="542">
        <v>3608243841.4636011</v>
      </c>
      <c r="C24" s="542">
        <v>3577655072</v>
      </c>
      <c r="D24" s="543">
        <v>0.85499492958389678</v>
      </c>
      <c r="G24" s="484" t="s">
        <v>412</v>
      </c>
      <c r="H24" s="202">
        <v>3580671020</v>
      </c>
      <c r="I24" s="202">
        <v>2927027935</v>
      </c>
      <c r="J24" s="498">
        <v>22.331289605543173</v>
      </c>
    </row>
    <row r="25" spans="1:10" ht="13.5" thickBot="1" x14ac:dyDescent="0.25">
      <c r="A25" s="541"/>
      <c r="B25" s="542"/>
      <c r="C25" s="542"/>
      <c r="D25" s="543"/>
      <c r="G25" s="484"/>
      <c r="H25" s="202"/>
      <c r="I25" s="202"/>
      <c r="J25" s="498"/>
    </row>
    <row r="26" spans="1:10" ht="13.5" thickBot="1" x14ac:dyDescent="0.25">
      <c r="A26" s="541" t="s">
        <v>413</v>
      </c>
      <c r="B26" s="542">
        <v>589808012.54063916</v>
      </c>
      <c r="C26" s="542">
        <v>114161590</v>
      </c>
      <c r="D26" s="543">
        <v>416.64313061918563</v>
      </c>
      <c r="G26" s="484" t="s">
        <v>413</v>
      </c>
      <c r="H26" s="202">
        <v>125783714</v>
      </c>
      <c r="I26" s="202">
        <v>419090161</v>
      </c>
      <c r="J26" s="498">
        <v>-69.986478876081264</v>
      </c>
    </row>
    <row r="27" spans="1:10" ht="13.5" thickBot="1" x14ac:dyDescent="0.25">
      <c r="A27" s="541"/>
      <c r="B27" s="542"/>
      <c r="C27" s="542"/>
      <c r="D27" s="543"/>
      <c r="G27" s="484"/>
      <c r="H27" s="202"/>
      <c r="I27" s="202"/>
      <c r="J27" s="498"/>
    </row>
    <row r="28" spans="1:10" ht="13.5" thickBot="1" x14ac:dyDescent="0.25">
      <c r="A28" s="541" t="s">
        <v>680</v>
      </c>
      <c r="B28" s="542" t="s">
        <v>351</v>
      </c>
      <c r="C28" s="542" t="s">
        <v>351</v>
      </c>
      <c r="D28" s="543"/>
      <c r="G28" s="484" t="s">
        <v>680</v>
      </c>
      <c r="H28" s="202" t="s">
        <v>351</v>
      </c>
      <c r="I28" s="202" t="s">
        <v>351</v>
      </c>
      <c r="J28" s="498"/>
    </row>
    <row r="29" spans="1:10" ht="13.5" thickBot="1" x14ac:dyDescent="0.25">
      <c r="A29" s="541"/>
      <c r="B29" s="542"/>
      <c r="C29" s="542"/>
      <c r="D29" s="543"/>
      <c r="G29" s="484"/>
      <c r="H29" s="202"/>
      <c r="I29" s="202"/>
      <c r="J29" s="498"/>
    </row>
    <row r="30" spans="1:10" ht="13.5" thickBot="1" x14ac:dyDescent="0.25">
      <c r="A30" s="541" t="s">
        <v>681</v>
      </c>
      <c r="B30" s="542">
        <v>589808012.54063916</v>
      </c>
      <c r="C30" s="542">
        <v>114161590</v>
      </c>
      <c r="D30" s="543">
        <v>416.64313061918563</v>
      </c>
      <c r="G30" s="484" t="s">
        <v>681</v>
      </c>
      <c r="H30" s="202">
        <v>125783714</v>
      </c>
      <c r="I30" s="202">
        <v>419090161</v>
      </c>
      <c r="J30" s="498">
        <v>-69.986478876081264</v>
      </c>
    </row>
    <row r="31" spans="1:10" x14ac:dyDescent="0.2">
      <c r="A31" s="354"/>
      <c r="B31" s="354"/>
      <c r="C31" s="354"/>
      <c r="D31" s="354"/>
      <c r="G31" s="355"/>
      <c r="H31" s="355"/>
      <c r="I31" s="355"/>
      <c r="J31" s="355"/>
    </row>
    <row r="32" spans="1:10" x14ac:dyDescent="0.2">
      <c r="A32" s="497" t="s">
        <v>376</v>
      </c>
      <c r="B32" s="354"/>
      <c r="C32" s="354"/>
      <c r="D32" s="354"/>
      <c r="G32" s="496" t="s">
        <v>376</v>
      </c>
      <c r="H32" s="355"/>
      <c r="I32" s="355"/>
      <c r="J32" s="355"/>
    </row>
    <row r="33" spans="1:10" ht="14.25" x14ac:dyDescent="0.2">
      <c r="A33" s="497" t="s">
        <v>890</v>
      </c>
      <c r="B33" s="354"/>
      <c r="C33" s="354"/>
      <c r="D33" s="354"/>
      <c r="G33" s="496" t="s">
        <v>683</v>
      </c>
      <c r="H33" s="355"/>
      <c r="I33" s="355"/>
      <c r="J33" s="355"/>
    </row>
    <row r="34" spans="1:10" ht="14.25" x14ac:dyDescent="0.2">
      <c r="A34" s="497" t="s">
        <v>896</v>
      </c>
      <c r="B34" s="354"/>
      <c r="C34" s="354"/>
      <c r="D34" s="354"/>
      <c r="G34" s="496" t="s">
        <v>891</v>
      </c>
      <c r="H34" s="355"/>
      <c r="I34" s="355"/>
      <c r="J34" s="355"/>
    </row>
  </sheetData>
  <mergeCells count="10">
    <mergeCell ref="G1:J1"/>
    <mergeCell ref="H2:J2"/>
    <mergeCell ref="H3:J3"/>
    <mergeCell ref="H4:J4"/>
    <mergeCell ref="J5:J6"/>
    <mergeCell ref="A1:D1"/>
    <mergeCell ref="B2:D2"/>
    <mergeCell ref="B3:D3"/>
    <mergeCell ref="B4:D4"/>
    <mergeCell ref="D5:D6"/>
  </mergeCells>
  <hyperlinks>
    <hyperlink ref="E1" r:id="rId1" location="TOC!A1"/>
  </hyperlinks>
  <pageMargins left="0.7" right="0.7" top="0.75" bottom="0.75" header="0.3" footer="0.3"/>
  <pageSetup scale="96"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6"/>
  <sheetViews>
    <sheetView view="pageBreakPreview" zoomScaleNormal="100" zoomScaleSheetLayoutView="100" workbookViewId="0">
      <pane ySplit="7" topLeftCell="A8" activePane="bottomLeft" state="frozen"/>
      <selection pane="bottomLeft" sqref="A1:D1"/>
    </sheetView>
  </sheetViews>
  <sheetFormatPr defaultColWidth="9.140625" defaultRowHeight="12.75" x14ac:dyDescent="0.2"/>
  <cols>
    <col min="1" max="1" width="65" style="354" customWidth="1"/>
    <col min="2" max="2" width="13.140625" style="354" customWidth="1"/>
    <col min="3" max="3" width="12.7109375" style="354" customWidth="1"/>
    <col min="4" max="4" width="14.140625" style="354" customWidth="1"/>
    <col min="5" max="16384" width="9.140625" style="354"/>
  </cols>
  <sheetData>
    <row r="1" spans="1:5" ht="21.75" customHeight="1" x14ac:dyDescent="0.2">
      <c r="A1" s="835" t="s">
        <v>607</v>
      </c>
      <c r="B1" s="836"/>
      <c r="C1" s="836"/>
      <c r="D1" s="837"/>
      <c r="E1" s="116" t="s">
        <v>540</v>
      </c>
    </row>
    <row r="2" spans="1:5" s="518" customFormat="1" ht="15" customHeight="1" x14ac:dyDescent="0.2">
      <c r="A2" s="514" t="s">
        <v>352</v>
      </c>
      <c r="B2" s="728" t="s">
        <v>16</v>
      </c>
      <c r="C2" s="728"/>
      <c r="D2" s="728"/>
    </row>
    <row r="3" spans="1:5" s="518" customFormat="1" ht="15" customHeight="1" x14ac:dyDescent="0.2">
      <c r="A3" s="514" t="s">
        <v>913</v>
      </c>
      <c r="B3" s="728">
        <v>7</v>
      </c>
      <c r="C3" s="728"/>
      <c r="D3" s="728"/>
    </row>
    <row r="4" spans="1:5" s="518" customFormat="1" ht="15" customHeight="1" x14ac:dyDescent="0.2">
      <c r="A4" s="514" t="s">
        <v>899</v>
      </c>
      <c r="B4" s="728">
        <v>7</v>
      </c>
      <c r="C4" s="728"/>
      <c r="D4" s="728"/>
    </row>
    <row r="5" spans="1:5" s="518" customFormat="1" ht="24" x14ac:dyDescent="0.2">
      <c r="A5" s="519"/>
      <c r="B5" s="520" t="s">
        <v>893</v>
      </c>
      <c r="C5" s="520" t="s">
        <v>894</v>
      </c>
      <c r="D5" s="520" t="s">
        <v>494</v>
      </c>
    </row>
    <row r="6" spans="1:5" s="518" customFormat="1" ht="21" customHeight="1" x14ac:dyDescent="0.2">
      <c r="A6" s="519" t="s">
        <v>401</v>
      </c>
      <c r="B6" s="521" t="s">
        <v>261</v>
      </c>
      <c r="C6" s="521" t="s">
        <v>261</v>
      </c>
      <c r="D6" s="519"/>
    </row>
    <row r="7" spans="1:5" s="518" customFormat="1" ht="12" x14ac:dyDescent="0.2">
      <c r="A7" s="519"/>
      <c r="B7" s="521"/>
      <c r="C7" s="521"/>
      <c r="D7" s="519"/>
    </row>
    <row r="8" spans="1:5" s="518" customFormat="1" ht="12" x14ac:dyDescent="0.2">
      <c r="A8" s="522" t="s">
        <v>402</v>
      </c>
      <c r="B8" s="521">
        <v>2980851215.5250001</v>
      </c>
      <c r="C8" s="521">
        <v>2501621196.3249998</v>
      </c>
      <c r="D8" s="523">
        <v>19.156778008757357</v>
      </c>
    </row>
    <row r="9" spans="1:5" s="518" customFormat="1" ht="12" x14ac:dyDescent="0.2">
      <c r="A9" s="522"/>
      <c r="B9" s="521"/>
      <c r="C9" s="521"/>
      <c r="D9" s="523"/>
    </row>
    <row r="10" spans="1:5" s="518" customFormat="1" ht="12" x14ac:dyDescent="0.2">
      <c r="A10" s="522" t="s">
        <v>403</v>
      </c>
      <c r="B10" s="521">
        <v>1502493723.04</v>
      </c>
      <c r="C10" s="521">
        <v>1650777955.46</v>
      </c>
      <c r="D10" s="523">
        <v>-8.9826879459799738</v>
      </c>
    </row>
    <row r="11" spans="1:5" s="518" customFormat="1" ht="12" x14ac:dyDescent="0.2">
      <c r="A11" s="522"/>
      <c r="B11" s="521"/>
      <c r="C11" s="521"/>
      <c r="D11" s="523"/>
    </row>
    <row r="12" spans="1:5" s="518" customFormat="1" ht="12" x14ac:dyDescent="0.2">
      <c r="A12" s="524" t="s">
        <v>326</v>
      </c>
      <c r="B12" s="521">
        <v>4483344938.5649996</v>
      </c>
      <c r="C12" s="521">
        <v>4152399151.7849998</v>
      </c>
      <c r="D12" s="519">
        <v>7.9699897500878611</v>
      </c>
    </row>
    <row r="13" spans="1:5" s="518" customFormat="1" ht="12" x14ac:dyDescent="0.2">
      <c r="A13" s="513"/>
      <c r="B13" s="521"/>
      <c r="C13" s="521"/>
      <c r="D13" s="519"/>
    </row>
    <row r="14" spans="1:5" s="518" customFormat="1" ht="12" x14ac:dyDescent="0.2">
      <c r="A14" s="522" t="s">
        <v>404</v>
      </c>
      <c r="B14" s="521">
        <v>2981876682.5599999</v>
      </c>
      <c r="C14" s="521">
        <v>2503216851</v>
      </c>
      <c r="D14" s="519">
        <v>19.121788484636561</v>
      </c>
    </row>
    <row r="15" spans="1:5" s="518" customFormat="1" ht="12" x14ac:dyDescent="0.2">
      <c r="A15" s="522"/>
      <c r="B15" s="521"/>
      <c r="C15" s="521"/>
      <c r="D15" s="519"/>
    </row>
    <row r="16" spans="1:5" s="518" customFormat="1" ht="12" x14ac:dyDescent="0.2">
      <c r="A16" s="522" t="s">
        <v>405</v>
      </c>
      <c r="B16" s="521">
        <v>1389753533.2704997</v>
      </c>
      <c r="C16" s="521">
        <v>1562351912.0482893</v>
      </c>
      <c r="D16" s="519">
        <v>-11.04734326797783</v>
      </c>
    </row>
    <row r="17" spans="1:4" s="518" customFormat="1" ht="12" x14ac:dyDescent="0.2">
      <c r="A17" s="522"/>
      <c r="B17" s="521"/>
      <c r="C17" s="521"/>
      <c r="D17" s="519"/>
    </row>
    <row r="18" spans="1:4" s="518" customFormat="1" ht="12" x14ac:dyDescent="0.2">
      <c r="A18" s="522" t="s">
        <v>406</v>
      </c>
      <c r="B18" s="521">
        <v>4371630215.8304996</v>
      </c>
      <c r="C18" s="521">
        <v>4065568763.0482893</v>
      </c>
      <c r="D18" s="519">
        <v>7.5281337156066472</v>
      </c>
    </row>
    <row r="19" spans="1:4" s="518" customFormat="1" ht="12" x14ac:dyDescent="0.2">
      <c r="A19" s="522"/>
      <c r="B19" s="521"/>
      <c r="C19" s="521"/>
      <c r="D19" s="519"/>
    </row>
    <row r="20" spans="1:4" s="518" customFormat="1" ht="12" x14ac:dyDescent="0.2">
      <c r="A20" s="522" t="s">
        <v>407</v>
      </c>
      <c r="B20" s="521">
        <v>111714722.73150447</v>
      </c>
      <c r="C20" s="521">
        <v>86830388.736710817</v>
      </c>
      <c r="D20" s="519">
        <v>28.658554173065522</v>
      </c>
    </row>
    <row r="21" spans="1:4" s="518" customFormat="1" ht="12" x14ac:dyDescent="0.2">
      <c r="A21" s="522"/>
      <c r="B21" s="521"/>
      <c r="C21" s="521"/>
      <c r="D21" s="519"/>
    </row>
    <row r="22" spans="1:4" s="518" customFormat="1" ht="12" x14ac:dyDescent="0.2">
      <c r="A22" s="522" t="s">
        <v>408</v>
      </c>
      <c r="B22" s="521">
        <v>4483344938.5620041</v>
      </c>
      <c r="C22" s="521">
        <v>4152399151.7849998</v>
      </c>
      <c r="D22" s="519">
        <v>7.9699897500157215</v>
      </c>
    </row>
    <row r="23" spans="1:4" s="518" customFormat="1" ht="12" x14ac:dyDescent="0.2">
      <c r="A23" s="522"/>
      <c r="B23" s="521"/>
      <c r="C23" s="521"/>
      <c r="D23" s="522"/>
    </row>
    <row r="24" spans="1:4" s="518" customFormat="1" ht="12" x14ac:dyDescent="0.2">
      <c r="A24" s="522" t="s">
        <v>409</v>
      </c>
      <c r="B24" s="521">
        <v>295982357.40759999</v>
      </c>
      <c r="C24" s="521">
        <v>250528799.891</v>
      </c>
      <c r="D24" s="519">
        <v>18.143046841870436</v>
      </c>
    </row>
    <row r="25" spans="1:4" s="518" customFormat="1" ht="12" x14ac:dyDescent="0.2">
      <c r="A25" s="522"/>
      <c r="B25" s="521"/>
      <c r="C25" s="521"/>
      <c r="D25" s="522"/>
    </row>
    <row r="26" spans="1:4" s="518" customFormat="1" ht="12" x14ac:dyDescent="0.2">
      <c r="A26" s="522" t="s">
        <v>410</v>
      </c>
      <c r="B26" s="613">
        <v>105361125.17309633</v>
      </c>
      <c r="C26" s="613">
        <v>105949114.177</v>
      </c>
      <c r="D26" s="519">
        <v>-0.55497302499515933</v>
      </c>
    </row>
    <row r="27" spans="1:4" s="518" customFormat="1" ht="12" x14ac:dyDescent="0.2">
      <c r="A27" s="522"/>
      <c r="B27" s="613"/>
      <c r="C27" s="613"/>
      <c r="D27" s="522"/>
    </row>
    <row r="28" spans="1:4" s="518" customFormat="1" ht="12" x14ac:dyDescent="0.2">
      <c r="A28" s="522" t="s">
        <v>411</v>
      </c>
      <c r="B28" s="613">
        <v>141894654.47752726</v>
      </c>
      <c r="C28" s="613">
        <v>121458083.684</v>
      </c>
      <c r="D28" s="519">
        <v>16.826027690917229</v>
      </c>
    </row>
    <row r="29" spans="1:4" s="518" customFormat="1" ht="12" x14ac:dyDescent="0.2">
      <c r="A29" s="522"/>
      <c r="B29" s="521"/>
      <c r="C29" s="521"/>
      <c r="D29" s="522"/>
    </row>
    <row r="30" spans="1:4" s="518" customFormat="1" ht="12" x14ac:dyDescent="0.2">
      <c r="A30" s="522" t="s">
        <v>412</v>
      </c>
      <c r="B30" s="521">
        <v>247255779.65062359</v>
      </c>
      <c r="C30" s="521">
        <v>227407197.861</v>
      </c>
      <c r="D30" s="519">
        <v>8.7282117612459231</v>
      </c>
    </row>
    <row r="31" spans="1:4" s="518" customFormat="1" ht="12" x14ac:dyDescent="0.2">
      <c r="A31" s="522"/>
      <c r="B31" s="521"/>
      <c r="C31" s="521"/>
      <c r="D31" s="522"/>
    </row>
    <row r="32" spans="1:4" s="518" customFormat="1" ht="12" x14ac:dyDescent="0.2">
      <c r="A32" s="522" t="s">
        <v>413</v>
      </c>
      <c r="B32" s="521">
        <v>50786185.756976411</v>
      </c>
      <c r="C32" s="521">
        <v>23020929.030000001</v>
      </c>
      <c r="D32" s="519">
        <v>120.60875862478781</v>
      </c>
    </row>
    <row r="35" spans="1:1" x14ac:dyDescent="0.2">
      <c r="A35" s="507" t="s">
        <v>376</v>
      </c>
    </row>
    <row r="36" spans="1:1" ht="14.25" x14ac:dyDescent="0.2">
      <c r="A36" s="507" t="s">
        <v>890</v>
      </c>
    </row>
  </sheetData>
  <mergeCells count="4">
    <mergeCell ref="A1:D1"/>
    <mergeCell ref="B2:D2"/>
    <mergeCell ref="B3:D3"/>
    <mergeCell ref="B4:D4"/>
  </mergeCells>
  <hyperlinks>
    <hyperlink ref="E1" r:id="rId1" location="TOC!A1"/>
  </hyperlinks>
  <pageMargins left="0.7" right="0.7" top="0.75" bottom="0.75" header="0.3" footer="0.3"/>
  <pageSetup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3"/>
  <sheetViews>
    <sheetView view="pageBreakPreview" zoomScaleNormal="100" zoomScaleSheetLayoutView="100" workbookViewId="0">
      <pane ySplit="7" topLeftCell="A8" activePane="bottomLeft" state="frozen"/>
      <selection pane="bottomLeft" activeCell="B11" sqref="B11"/>
    </sheetView>
  </sheetViews>
  <sheetFormatPr defaultColWidth="9.140625" defaultRowHeight="12.75" x14ac:dyDescent="0.2"/>
  <cols>
    <col min="1" max="1" width="53.42578125" style="331" customWidth="1"/>
    <col min="2" max="2" width="12.7109375" style="331" customWidth="1"/>
    <col min="3" max="3" width="13.28515625" style="331" customWidth="1"/>
    <col min="4" max="4" width="15.28515625" style="331" customWidth="1"/>
    <col min="5" max="16384" width="9.140625" style="331"/>
  </cols>
  <sheetData>
    <row r="1" spans="1:5" ht="20.25" customHeight="1" x14ac:dyDescent="0.2">
      <c r="A1" s="838" t="s">
        <v>900</v>
      </c>
      <c r="B1" s="838"/>
      <c r="C1" s="838"/>
      <c r="D1" s="838"/>
      <c r="E1" s="116" t="s">
        <v>540</v>
      </c>
    </row>
    <row r="2" spans="1:5" ht="15.95" customHeight="1" x14ac:dyDescent="0.2">
      <c r="A2" s="526" t="s">
        <v>352</v>
      </c>
      <c r="B2" s="693" t="s">
        <v>54</v>
      </c>
      <c r="C2" s="693"/>
      <c r="D2" s="693"/>
    </row>
    <row r="3" spans="1:5" ht="15.95" customHeight="1" x14ac:dyDescent="0.2">
      <c r="A3" s="531" t="s">
        <v>916</v>
      </c>
      <c r="B3" s="693">
        <v>160</v>
      </c>
      <c r="C3" s="693"/>
      <c r="D3" s="693"/>
    </row>
    <row r="4" spans="1:5" ht="15.95" customHeight="1" x14ac:dyDescent="0.2">
      <c r="A4" s="531" t="s">
        <v>917</v>
      </c>
      <c r="B4" s="693">
        <v>151</v>
      </c>
      <c r="C4" s="693"/>
      <c r="D4" s="693"/>
    </row>
    <row r="5" spans="1:5" x14ac:dyDescent="0.2">
      <c r="A5" s="839"/>
      <c r="B5" s="699" t="s">
        <v>901</v>
      </c>
      <c r="C5" s="699" t="s">
        <v>571</v>
      </c>
      <c r="D5" s="699" t="s">
        <v>356</v>
      </c>
    </row>
    <row r="6" spans="1:5" x14ac:dyDescent="0.2">
      <c r="A6" s="839"/>
      <c r="B6" s="699"/>
      <c r="C6" s="699"/>
      <c r="D6" s="699"/>
    </row>
    <row r="7" spans="1:5" ht="15.75" customHeight="1" x14ac:dyDescent="0.2">
      <c r="A7" s="532" t="s">
        <v>499</v>
      </c>
      <c r="B7" s="536" t="s">
        <v>500</v>
      </c>
      <c r="C7" s="536" t="s">
        <v>500</v>
      </c>
      <c r="D7" s="699"/>
    </row>
    <row r="8" spans="1:5" x14ac:dyDescent="0.2">
      <c r="A8" s="533"/>
      <c r="B8" s="534"/>
      <c r="C8" s="534"/>
      <c r="D8" s="534"/>
    </row>
    <row r="9" spans="1:5" x14ac:dyDescent="0.2">
      <c r="A9" s="522" t="s">
        <v>501</v>
      </c>
      <c r="B9" s="535">
        <v>89482.93927240005</v>
      </c>
      <c r="C9" s="535">
        <v>74888.761484345669</v>
      </c>
      <c r="D9" s="535">
        <v>19.487807648020812</v>
      </c>
    </row>
    <row r="10" spans="1:5" x14ac:dyDescent="0.2">
      <c r="A10" s="522"/>
      <c r="B10" s="535"/>
      <c r="C10" s="535"/>
      <c r="D10" s="535"/>
    </row>
    <row r="11" spans="1:5" x14ac:dyDescent="0.2">
      <c r="A11" s="522" t="s">
        <v>403</v>
      </c>
      <c r="B11" s="535">
        <v>256016.68732394543</v>
      </c>
      <c r="C11" s="535">
        <v>227272.98054692621</v>
      </c>
      <c r="D11" s="535">
        <v>12.647216887748064</v>
      </c>
    </row>
    <row r="12" spans="1:5" x14ac:dyDescent="0.2">
      <c r="A12" s="522"/>
      <c r="B12" s="535"/>
      <c r="C12" s="535"/>
      <c r="D12" s="535"/>
    </row>
    <row r="13" spans="1:5" x14ac:dyDescent="0.2">
      <c r="A13" s="528" t="s">
        <v>326</v>
      </c>
      <c r="B13" s="530">
        <v>345499.61926240422</v>
      </c>
      <c r="C13" s="530">
        <v>302161.74203127186</v>
      </c>
      <c r="D13" s="530">
        <v>14.342609007942228</v>
      </c>
    </row>
    <row r="14" spans="1:5" x14ac:dyDescent="0.2">
      <c r="A14" s="522"/>
      <c r="B14" s="535"/>
      <c r="C14" s="535"/>
      <c r="D14" s="535"/>
    </row>
    <row r="15" spans="1:5" x14ac:dyDescent="0.2">
      <c r="A15" s="522" t="s">
        <v>404</v>
      </c>
      <c r="B15" s="535">
        <v>32014.613526799414</v>
      </c>
      <c r="C15" s="535">
        <v>37584.670914864939</v>
      </c>
      <c r="D15" s="535">
        <v>-14.82002436760072</v>
      </c>
    </row>
    <row r="16" spans="1:5" x14ac:dyDescent="0.2">
      <c r="A16" s="522"/>
      <c r="B16" s="535"/>
      <c r="C16" s="535"/>
      <c r="D16" s="535"/>
    </row>
    <row r="17" spans="1:4" x14ac:dyDescent="0.2">
      <c r="A17" s="522" t="s">
        <v>405</v>
      </c>
      <c r="B17" s="535">
        <v>151304.95372860937</v>
      </c>
      <c r="C17" s="535">
        <v>141620.83480602506</v>
      </c>
      <c r="D17" s="535">
        <v>6.8380608939697582</v>
      </c>
    </row>
    <row r="18" spans="1:4" x14ac:dyDescent="0.2">
      <c r="A18" s="528"/>
      <c r="B18" s="530"/>
      <c r="C18" s="530"/>
      <c r="D18" s="530"/>
    </row>
    <row r="19" spans="1:4" x14ac:dyDescent="0.2">
      <c r="A19" s="522" t="s">
        <v>406</v>
      </c>
      <c r="B19" s="535">
        <v>183319.56725540879</v>
      </c>
      <c r="C19" s="535">
        <v>179205.50572088998</v>
      </c>
      <c r="D19" s="535">
        <v>2.2957227335003898</v>
      </c>
    </row>
    <row r="20" spans="1:4" x14ac:dyDescent="0.2">
      <c r="A20" s="522"/>
      <c r="B20" s="535"/>
      <c r="C20" s="535"/>
      <c r="D20" s="535"/>
    </row>
    <row r="21" spans="1:4" x14ac:dyDescent="0.2">
      <c r="A21" s="522" t="s">
        <v>407</v>
      </c>
      <c r="B21" s="535">
        <v>162180.05935116083</v>
      </c>
      <c r="C21" s="535">
        <v>122956.23631006146</v>
      </c>
      <c r="D21" s="535">
        <v>31.900637347249138</v>
      </c>
    </row>
    <row r="22" spans="1:4" x14ac:dyDescent="0.2">
      <c r="A22" s="522"/>
      <c r="B22" s="535"/>
      <c r="C22" s="535"/>
      <c r="D22" s="535"/>
    </row>
    <row r="23" spans="1:4" x14ac:dyDescent="0.2">
      <c r="A23" s="528" t="s">
        <v>502</v>
      </c>
      <c r="B23" s="530">
        <v>345499.62660656968</v>
      </c>
      <c r="C23" s="530">
        <v>302161.74203095143</v>
      </c>
      <c r="D23" s="530">
        <v>14.34261143860463</v>
      </c>
    </row>
    <row r="24" spans="1:4" x14ac:dyDescent="0.2">
      <c r="A24" s="522"/>
      <c r="B24" s="535"/>
      <c r="C24" s="535"/>
      <c r="D24" s="535"/>
    </row>
    <row r="25" spans="1:4" x14ac:dyDescent="0.2">
      <c r="A25" s="522" t="s">
        <v>409</v>
      </c>
      <c r="B25" s="535">
        <v>306986.67647804442</v>
      </c>
      <c r="C25" s="535">
        <v>287466.58339069202</v>
      </c>
      <c r="D25" s="535">
        <v>6.790386853703585</v>
      </c>
    </row>
    <row r="26" spans="1:4" x14ac:dyDescent="0.2">
      <c r="A26" s="522"/>
      <c r="B26" s="535"/>
      <c r="C26" s="535"/>
      <c r="D26" s="535"/>
    </row>
    <row r="27" spans="1:4" x14ac:dyDescent="0.2">
      <c r="A27" s="522" t="s">
        <v>412</v>
      </c>
      <c r="B27" s="535">
        <v>227988.33909272161</v>
      </c>
      <c r="C27" s="535">
        <v>224804.2133899641</v>
      </c>
      <c r="D27" s="535">
        <v>1.416399477012495</v>
      </c>
    </row>
    <row r="28" spans="1:4" x14ac:dyDescent="0.2">
      <c r="A28" s="528"/>
      <c r="B28" s="530"/>
      <c r="C28" s="530"/>
      <c r="D28" s="530"/>
    </row>
    <row r="29" spans="1:4" x14ac:dyDescent="0.2">
      <c r="A29" s="522" t="s">
        <v>413</v>
      </c>
      <c r="B29" s="535">
        <v>66748.239755311457</v>
      </c>
      <c r="C29" s="535">
        <v>52146.793366462938</v>
      </c>
      <c r="D29" s="535">
        <v>28.000660148432289</v>
      </c>
    </row>
    <row r="30" spans="1:4" x14ac:dyDescent="0.2">
      <c r="A30" s="354"/>
      <c r="C30" s="354"/>
      <c r="D30" s="354"/>
    </row>
    <row r="31" spans="1:4" x14ac:dyDescent="0.2">
      <c r="A31" s="353" t="s">
        <v>376</v>
      </c>
      <c r="B31" s="354"/>
      <c r="C31" s="354"/>
      <c r="D31" s="354"/>
    </row>
    <row r="32" spans="1:4" ht="14.25" x14ac:dyDescent="0.2">
      <c r="A32" s="508" t="s">
        <v>902</v>
      </c>
      <c r="B32" s="354"/>
      <c r="C32" s="354"/>
      <c r="D32" s="354"/>
    </row>
    <row r="33" spans="1:4" ht="14.25" x14ac:dyDescent="0.2">
      <c r="A33" s="508" t="s">
        <v>903</v>
      </c>
      <c r="B33" s="354"/>
      <c r="C33" s="354"/>
      <c r="D33" s="354"/>
    </row>
  </sheetData>
  <mergeCells count="8">
    <mergeCell ref="A1:D1"/>
    <mergeCell ref="B2:D2"/>
    <mergeCell ref="B3:D3"/>
    <mergeCell ref="B4:D4"/>
    <mergeCell ref="A5:A6"/>
    <mergeCell ref="B5:B6"/>
    <mergeCell ref="C5:C6"/>
    <mergeCell ref="D5:D7"/>
  </mergeCells>
  <hyperlinks>
    <hyperlink ref="E1" r:id="rId1" location="TOC!A1"/>
  </hyperlinks>
  <pageMargins left="0.7" right="0.7" top="0.75" bottom="0.75" header="0.3" footer="0.3"/>
  <pageSetup orientation="landscap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3"/>
  <sheetViews>
    <sheetView view="pageBreakPreview" zoomScaleNormal="100" zoomScaleSheetLayoutView="100" workbookViewId="0">
      <selection activeCell="J18" sqref="J18"/>
    </sheetView>
  </sheetViews>
  <sheetFormatPr defaultColWidth="9.140625" defaultRowHeight="12.75" x14ac:dyDescent="0.2"/>
  <cols>
    <col min="1" max="1" width="79.42578125" style="331" bestFit="1" customWidth="1"/>
    <col min="2" max="2" width="13.5703125" style="331" customWidth="1"/>
    <col min="3" max="3" width="13.42578125" style="331" customWidth="1"/>
    <col min="4" max="4" width="13.85546875" style="331" customWidth="1"/>
    <col min="5" max="16384" width="9.140625" style="331"/>
  </cols>
  <sheetData>
    <row r="1" spans="1:5" ht="21.75" customHeight="1" x14ac:dyDescent="0.2">
      <c r="A1" s="840" t="s">
        <v>904</v>
      </c>
      <c r="B1" s="841"/>
      <c r="C1" s="841"/>
      <c r="D1" s="842"/>
      <c r="E1" s="116" t="s">
        <v>540</v>
      </c>
    </row>
    <row r="2" spans="1:5" s="527" customFormat="1" ht="15.95" customHeight="1" x14ac:dyDescent="0.2">
      <c r="A2" s="526" t="s">
        <v>352</v>
      </c>
      <c r="B2" s="812" t="s">
        <v>57</v>
      </c>
      <c r="C2" s="812"/>
      <c r="D2" s="812"/>
    </row>
    <row r="3" spans="1:5" s="527" customFormat="1" ht="15.95" customHeight="1" x14ac:dyDescent="0.2">
      <c r="A3" s="526" t="s">
        <v>914</v>
      </c>
      <c r="B3" s="812">
        <v>27</v>
      </c>
      <c r="C3" s="812"/>
      <c r="D3" s="812"/>
    </row>
    <row r="4" spans="1:5" s="527" customFormat="1" ht="15.95" customHeight="1" x14ac:dyDescent="0.2">
      <c r="A4" s="526" t="s">
        <v>915</v>
      </c>
      <c r="B4" s="812">
        <v>23</v>
      </c>
      <c r="C4" s="812"/>
      <c r="D4" s="812"/>
    </row>
    <row r="5" spans="1:5" s="527" customFormat="1" ht="12" x14ac:dyDescent="0.2">
      <c r="A5" s="843"/>
      <c r="B5" s="813" t="s">
        <v>813</v>
      </c>
      <c r="C5" s="813" t="s">
        <v>571</v>
      </c>
      <c r="D5" s="813" t="s">
        <v>356</v>
      </c>
    </row>
    <row r="6" spans="1:5" s="527" customFormat="1" ht="12" x14ac:dyDescent="0.2">
      <c r="A6" s="843"/>
      <c r="B6" s="813"/>
      <c r="C6" s="813"/>
      <c r="D6" s="813"/>
    </row>
    <row r="7" spans="1:5" s="527" customFormat="1" ht="17.25" customHeight="1" x14ac:dyDescent="0.2">
      <c r="A7" s="528" t="s">
        <v>401</v>
      </c>
      <c r="B7" s="615" t="s">
        <v>500</v>
      </c>
      <c r="C7" s="615" t="s">
        <v>500</v>
      </c>
      <c r="D7" s="813"/>
    </row>
    <row r="8" spans="1:5" s="527" customFormat="1" ht="12" x14ac:dyDescent="0.2">
      <c r="A8" s="529"/>
      <c r="B8" s="529"/>
      <c r="C8" s="529"/>
      <c r="D8" s="529"/>
    </row>
    <row r="9" spans="1:5" s="527" customFormat="1" ht="12" x14ac:dyDescent="0.2">
      <c r="A9" s="528" t="s">
        <v>402</v>
      </c>
      <c r="B9" s="530">
        <v>47.95325688393168</v>
      </c>
      <c r="C9" s="530">
        <v>65.93610248883877</v>
      </c>
      <c r="D9" s="530">
        <v>-27.273140094914023</v>
      </c>
    </row>
    <row r="10" spans="1:5" s="527" customFormat="1" ht="12" x14ac:dyDescent="0.2">
      <c r="A10" s="528"/>
      <c r="B10" s="530"/>
      <c r="C10" s="530"/>
      <c r="D10" s="530" t="s">
        <v>414</v>
      </c>
    </row>
    <row r="11" spans="1:5" s="527" customFormat="1" ht="12" x14ac:dyDescent="0.2">
      <c r="A11" s="528" t="s">
        <v>403</v>
      </c>
      <c r="B11" s="530">
        <v>20677.260771872247</v>
      </c>
      <c r="C11" s="530">
        <v>19281.96812241408</v>
      </c>
      <c r="D11" s="530">
        <v>7.2362563852401864</v>
      </c>
    </row>
    <row r="12" spans="1:5" s="527" customFormat="1" ht="12" x14ac:dyDescent="0.2">
      <c r="A12" s="528"/>
      <c r="B12" s="530"/>
      <c r="C12" s="530"/>
      <c r="D12" s="530" t="s">
        <v>414</v>
      </c>
    </row>
    <row r="13" spans="1:5" s="527" customFormat="1" ht="12" x14ac:dyDescent="0.2">
      <c r="A13" s="528" t="s">
        <v>326</v>
      </c>
      <c r="B13" s="530">
        <v>20725.214028756174</v>
      </c>
      <c r="C13" s="530">
        <v>19347.904224902912</v>
      </c>
      <c r="D13" s="530">
        <v>7.118651135767518</v>
      </c>
    </row>
    <row r="14" spans="1:5" s="527" customFormat="1" ht="12" x14ac:dyDescent="0.2">
      <c r="A14" s="528"/>
      <c r="B14" s="530"/>
      <c r="C14" s="530"/>
      <c r="D14" s="530" t="s">
        <v>414</v>
      </c>
    </row>
    <row r="15" spans="1:5" s="527" customFormat="1" ht="12" x14ac:dyDescent="0.2">
      <c r="A15" s="528" t="s">
        <v>404</v>
      </c>
      <c r="B15" s="530">
        <v>3.2274048410256411</v>
      </c>
      <c r="C15" s="530">
        <v>3.8842582913059847</v>
      </c>
      <c r="D15" s="530">
        <v>-16.910653232061275</v>
      </c>
    </row>
    <row r="16" spans="1:5" s="527" customFormat="1" ht="12" x14ac:dyDescent="0.2">
      <c r="A16" s="528"/>
      <c r="B16" s="530"/>
      <c r="C16" s="530"/>
      <c r="D16" s="530" t="s">
        <v>414</v>
      </c>
    </row>
    <row r="17" spans="1:4" s="527" customFormat="1" ht="12" x14ac:dyDescent="0.2">
      <c r="A17" s="528" t="s">
        <v>405</v>
      </c>
      <c r="B17" s="530">
        <v>2941.43098900118</v>
      </c>
      <c r="C17" s="530">
        <v>3291.844917259943</v>
      </c>
      <c r="D17" s="530">
        <v>-10.644909984108232</v>
      </c>
    </row>
    <row r="18" spans="1:4" s="527" customFormat="1" ht="12" x14ac:dyDescent="0.2">
      <c r="A18" s="528"/>
      <c r="B18" s="530"/>
      <c r="C18" s="530"/>
      <c r="D18" s="530" t="s">
        <v>414</v>
      </c>
    </row>
    <row r="19" spans="1:4" s="527" customFormat="1" ht="12" x14ac:dyDescent="0.2">
      <c r="A19" s="528" t="s">
        <v>406</v>
      </c>
      <c r="B19" s="530">
        <v>2944.6583938422059</v>
      </c>
      <c r="C19" s="530">
        <v>3295.7291755512488</v>
      </c>
      <c r="D19" s="530">
        <v>-10.652294621578614</v>
      </c>
    </row>
    <row r="20" spans="1:4" s="527" customFormat="1" ht="12" x14ac:dyDescent="0.2">
      <c r="A20" s="528"/>
      <c r="B20" s="530"/>
      <c r="C20" s="530"/>
      <c r="D20" s="530" t="s">
        <v>414</v>
      </c>
    </row>
    <row r="21" spans="1:4" s="527" customFormat="1" ht="12" x14ac:dyDescent="0.2">
      <c r="A21" s="528" t="s">
        <v>407</v>
      </c>
      <c r="B21" s="530">
        <v>17780.55563491397</v>
      </c>
      <c r="C21" s="530">
        <v>16052.175049351665</v>
      </c>
      <c r="D21" s="530">
        <v>10.767267241034185</v>
      </c>
    </row>
    <row r="22" spans="1:4" s="527" customFormat="1" ht="12" x14ac:dyDescent="0.2">
      <c r="A22" s="528"/>
      <c r="B22" s="530"/>
      <c r="C22" s="530"/>
      <c r="D22" s="530" t="s">
        <v>414</v>
      </c>
    </row>
    <row r="23" spans="1:4" s="527" customFormat="1" ht="12" x14ac:dyDescent="0.2">
      <c r="A23" s="528" t="s">
        <v>408</v>
      </c>
      <c r="B23" s="530">
        <v>20725.214028756174</v>
      </c>
      <c r="C23" s="530">
        <v>19347.904224902912</v>
      </c>
      <c r="D23" s="530">
        <v>7.118651135767518</v>
      </c>
    </row>
    <row r="24" spans="1:4" s="527" customFormat="1" ht="12" x14ac:dyDescent="0.2">
      <c r="A24" s="528"/>
      <c r="B24" s="530"/>
      <c r="C24" s="530"/>
      <c r="D24" s="530" t="s">
        <v>414</v>
      </c>
    </row>
    <row r="25" spans="1:4" s="527" customFormat="1" ht="12" x14ac:dyDescent="0.2">
      <c r="A25" s="528" t="s">
        <v>409</v>
      </c>
      <c r="B25" s="530">
        <v>5439.835091820707</v>
      </c>
      <c r="C25" s="530">
        <v>4944.3651782539255</v>
      </c>
      <c r="D25" s="530">
        <v>10.020900473652999</v>
      </c>
    </row>
    <row r="26" spans="1:4" s="527" customFormat="1" ht="12" x14ac:dyDescent="0.2">
      <c r="A26" s="528"/>
      <c r="B26" s="530"/>
      <c r="C26" s="530"/>
      <c r="D26" s="530" t="s">
        <v>414</v>
      </c>
    </row>
    <row r="27" spans="1:4" s="527" customFormat="1" ht="12" x14ac:dyDescent="0.2">
      <c r="A27" s="528" t="s">
        <v>412</v>
      </c>
      <c r="B27" s="530">
        <v>2989.8332664797672</v>
      </c>
      <c r="C27" s="530">
        <v>3198.9766496831212</v>
      </c>
      <c r="D27" s="530">
        <v>-6.5378215006374294</v>
      </c>
    </row>
    <row r="28" spans="1:4" s="527" customFormat="1" ht="12" x14ac:dyDescent="0.2">
      <c r="A28" s="528"/>
      <c r="B28" s="530"/>
      <c r="C28" s="530"/>
      <c r="D28" s="530" t="s">
        <v>414</v>
      </c>
    </row>
    <row r="29" spans="1:4" s="527" customFormat="1" ht="12" x14ac:dyDescent="0.2">
      <c r="A29" s="528" t="s">
        <v>413</v>
      </c>
      <c r="B29" s="530">
        <v>2009.3750035077046</v>
      </c>
      <c r="C29" s="530">
        <v>1419.9226545359538</v>
      </c>
      <c r="D29" s="530">
        <v>41.512989956793824</v>
      </c>
    </row>
    <row r="30" spans="1:4" x14ac:dyDescent="0.2">
      <c r="A30" s="354"/>
      <c r="B30" s="354"/>
      <c r="C30" s="354"/>
      <c r="D30" s="354"/>
    </row>
    <row r="31" spans="1:4" x14ac:dyDescent="0.2">
      <c r="A31" s="111" t="s">
        <v>376</v>
      </c>
      <c r="B31" s="354"/>
      <c r="C31" s="354"/>
      <c r="D31" s="354"/>
    </row>
    <row r="32" spans="1:4" ht="26.25" customHeight="1" x14ac:dyDescent="0.2">
      <c r="A32" s="112" t="s">
        <v>905</v>
      </c>
      <c r="B32" s="354"/>
      <c r="C32" s="354"/>
      <c r="D32" s="354"/>
    </row>
    <row r="33" spans="1:4" ht="25.5" x14ac:dyDescent="0.2">
      <c r="A33" s="112" t="s">
        <v>906</v>
      </c>
      <c r="B33" s="354"/>
      <c r="C33" s="354"/>
      <c r="D33" s="354"/>
    </row>
  </sheetData>
  <mergeCells count="8">
    <mergeCell ref="A1:D1"/>
    <mergeCell ref="B2:D2"/>
    <mergeCell ref="B3:D3"/>
    <mergeCell ref="B4:D4"/>
    <mergeCell ref="A5:A6"/>
    <mergeCell ref="B5:B6"/>
    <mergeCell ref="C5:C6"/>
    <mergeCell ref="D5:D7"/>
  </mergeCells>
  <hyperlinks>
    <hyperlink ref="E1" r:id="rId1" location="TOC!A1"/>
  </hyperlinks>
  <pageMargins left="0.7" right="0.7"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D399"/>
  <sheetViews>
    <sheetView view="pageBreakPreview" zoomScale="98" zoomScaleNormal="100" zoomScaleSheetLayoutView="98" workbookViewId="0">
      <pane xSplit="1" ySplit="1" topLeftCell="B2" activePane="bottomRight" state="frozen"/>
      <selection pane="topRight" activeCell="B1" sqref="B1"/>
      <selection pane="bottomLeft" activeCell="A4" sqref="A4"/>
      <selection pane="bottomRight" sqref="A1:C1"/>
    </sheetView>
  </sheetViews>
  <sheetFormatPr defaultRowHeight="15" x14ac:dyDescent="0.25"/>
  <cols>
    <col min="1" max="1" width="10.28515625" style="3" customWidth="1"/>
    <col min="2" max="2" width="89" style="3" bestFit="1" customWidth="1"/>
    <col min="3" max="3" width="46.7109375" style="3" bestFit="1" customWidth="1"/>
  </cols>
  <sheetData>
    <row r="1" spans="1:4" x14ac:dyDescent="0.25">
      <c r="A1" s="644" t="s">
        <v>619</v>
      </c>
      <c r="B1" s="645"/>
      <c r="C1" s="646"/>
      <c r="D1" s="116" t="s">
        <v>540</v>
      </c>
    </row>
    <row r="2" spans="1:4" x14ac:dyDescent="0.25">
      <c r="A2" s="635" t="s">
        <v>3</v>
      </c>
      <c r="B2" s="83" t="s">
        <v>4</v>
      </c>
      <c r="C2" s="635" t="s">
        <v>5</v>
      </c>
    </row>
    <row r="3" spans="1:4" x14ac:dyDescent="0.25">
      <c r="A3" s="635"/>
      <c r="B3" s="83" t="s">
        <v>6</v>
      </c>
      <c r="C3" s="635"/>
    </row>
    <row r="4" spans="1:4" s="2" customFormat="1" x14ac:dyDescent="0.25">
      <c r="A4" s="122" t="s">
        <v>7</v>
      </c>
      <c r="B4" s="80" t="s">
        <v>8</v>
      </c>
      <c r="C4" s="642" t="s">
        <v>9</v>
      </c>
    </row>
    <row r="5" spans="1:4" s="2" customFormat="1" x14ac:dyDescent="0.25">
      <c r="A5" s="122" t="s">
        <v>10</v>
      </c>
      <c r="B5" s="80" t="s">
        <v>11</v>
      </c>
      <c r="C5" s="642"/>
    </row>
    <row r="6" spans="1:4" s="2" customFormat="1" x14ac:dyDescent="0.25">
      <c r="A6" s="122" t="s">
        <v>12</v>
      </c>
      <c r="B6" s="80" t="s">
        <v>13</v>
      </c>
      <c r="C6" s="642"/>
    </row>
    <row r="7" spans="1:4" s="2" customFormat="1" x14ac:dyDescent="0.25">
      <c r="A7" s="122" t="s">
        <v>14</v>
      </c>
      <c r="B7" s="80" t="s">
        <v>15</v>
      </c>
      <c r="C7" s="642"/>
    </row>
    <row r="8" spans="1:4" s="2" customFormat="1" x14ac:dyDescent="0.25">
      <c r="A8" s="122" t="s">
        <v>16</v>
      </c>
      <c r="B8" s="80" t="s">
        <v>17</v>
      </c>
      <c r="C8" s="642"/>
    </row>
    <row r="9" spans="1:4" s="2" customFormat="1" x14ac:dyDescent="0.25">
      <c r="A9" s="122" t="s">
        <v>18</v>
      </c>
      <c r="B9" s="80" t="s">
        <v>19</v>
      </c>
      <c r="C9" s="642"/>
    </row>
    <row r="10" spans="1:4" s="2" customFormat="1" x14ac:dyDescent="0.25">
      <c r="A10" s="122" t="s">
        <v>20</v>
      </c>
      <c r="B10" s="80" t="s">
        <v>21</v>
      </c>
      <c r="C10" s="642"/>
    </row>
    <row r="11" spans="1:4" s="2" customFormat="1" x14ac:dyDescent="0.25">
      <c r="A11" s="122" t="s">
        <v>22</v>
      </c>
      <c r="B11" s="80" t="s">
        <v>23</v>
      </c>
      <c r="C11" s="642"/>
    </row>
    <row r="12" spans="1:4" s="2" customFormat="1" x14ac:dyDescent="0.25">
      <c r="A12" s="122" t="s">
        <v>24</v>
      </c>
      <c r="B12" s="80" t="s">
        <v>25</v>
      </c>
      <c r="C12" s="81" t="s">
        <v>26</v>
      </c>
    </row>
    <row r="13" spans="1:4" s="2" customFormat="1" x14ac:dyDescent="0.25">
      <c r="A13" s="122" t="s">
        <v>27</v>
      </c>
      <c r="B13" s="80" t="s">
        <v>28</v>
      </c>
      <c r="C13" s="647" t="s">
        <v>9</v>
      </c>
    </row>
    <row r="14" spans="1:4" s="2" customFormat="1" x14ac:dyDescent="0.25">
      <c r="A14" s="122" t="s">
        <v>29</v>
      </c>
      <c r="B14" s="80" t="s">
        <v>30</v>
      </c>
      <c r="C14" s="648"/>
    </row>
    <row r="15" spans="1:4" s="2" customFormat="1" x14ac:dyDescent="0.25">
      <c r="A15" s="122" t="s">
        <v>31</v>
      </c>
      <c r="B15" s="80" t="s">
        <v>620</v>
      </c>
      <c r="C15" s="648"/>
    </row>
    <row r="16" spans="1:4" s="2" customFormat="1" x14ac:dyDescent="0.25">
      <c r="A16" s="122" t="s">
        <v>32</v>
      </c>
      <c r="B16" s="80" t="s">
        <v>621</v>
      </c>
      <c r="C16" s="648"/>
    </row>
    <row r="17" spans="1:3" s="2" customFormat="1" x14ac:dyDescent="0.25">
      <c r="A17" s="122" t="s">
        <v>33</v>
      </c>
      <c r="B17" s="80" t="s">
        <v>34</v>
      </c>
      <c r="C17" s="648"/>
    </row>
    <row r="18" spans="1:3" s="2" customFormat="1" x14ac:dyDescent="0.25">
      <c r="A18" s="122" t="s">
        <v>547</v>
      </c>
      <c r="B18" s="80" t="s">
        <v>548</v>
      </c>
      <c r="C18" s="648"/>
    </row>
    <row r="19" spans="1:3" s="2" customFormat="1" x14ac:dyDescent="0.25">
      <c r="A19" s="122" t="s">
        <v>549</v>
      </c>
      <c r="B19" s="80" t="s">
        <v>550</v>
      </c>
      <c r="C19" s="648"/>
    </row>
    <row r="20" spans="1:3" s="2" customFormat="1" x14ac:dyDescent="0.25">
      <c r="A20" s="493" t="s">
        <v>622</v>
      </c>
      <c r="B20" s="80" t="s">
        <v>623</v>
      </c>
      <c r="C20" s="81" t="s">
        <v>624</v>
      </c>
    </row>
    <row r="21" spans="1:3" x14ac:dyDescent="0.25">
      <c r="A21" s="635" t="s">
        <v>3</v>
      </c>
      <c r="B21" s="83" t="s">
        <v>35</v>
      </c>
      <c r="C21" s="635" t="s">
        <v>36</v>
      </c>
    </row>
    <row r="22" spans="1:3" x14ac:dyDescent="0.25">
      <c r="A22" s="635"/>
      <c r="B22" s="83" t="s">
        <v>6</v>
      </c>
      <c r="C22" s="635"/>
    </row>
    <row r="23" spans="1:3" s="2" customFormat="1" x14ac:dyDescent="0.25">
      <c r="A23" s="122" t="s">
        <v>37</v>
      </c>
      <c r="B23" s="80" t="s">
        <v>38</v>
      </c>
      <c r="C23" s="642" t="s">
        <v>9</v>
      </c>
    </row>
    <row r="24" spans="1:3" s="2" customFormat="1" x14ac:dyDescent="0.25">
      <c r="A24" s="122" t="s">
        <v>39</v>
      </c>
      <c r="B24" s="80" t="s">
        <v>40</v>
      </c>
      <c r="C24" s="642"/>
    </row>
    <row r="25" spans="1:3" s="2" customFormat="1" x14ac:dyDescent="0.25">
      <c r="A25" s="122" t="s">
        <v>41</v>
      </c>
      <c r="B25" s="80" t="s">
        <v>42</v>
      </c>
      <c r="C25" s="642"/>
    </row>
    <row r="26" spans="1:3" s="2" customFormat="1" x14ac:dyDescent="0.25">
      <c r="A26" s="122" t="s">
        <v>43</v>
      </c>
      <c r="B26" s="80" t="s">
        <v>44</v>
      </c>
      <c r="C26" s="642"/>
    </row>
    <row r="27" spans="1:3" s="2" customFormat="1" x14ac:dyDescent="0.25">
      <c r="A27" s="122" t="s">
        <v>45</v>
      </c>
      <c r="B27" s="80" t="s">
        <v>46</v>
      </c>
      <c r="C27" s="642"/>
    </row>
    <row r="28" spans="1:3" s="2" customFormat="1" x14ac:dyDescent="0.25">
      <c r="A28" s="122" t="s">
        <v>47</v>
      </c>
      <c r="B28" s="80" t="s">
        <v>48</v>
      </c>
      <c r="C28" s="642"/>
    </row>
    <row r="29" spans="1:3" s="2" customFormat="1" x14ac:dyDescent="0.25">
      <c r="A29" s="122" t="s">
        <v>49</v>
      </c>
      <c r="B29" s="80" t="s">
        <v>50</v>
      </c>
      <c r="C29" s="642"/>
    </row>
    <row r="30" spans="1:3" s="2" customFormat="1" x14ac:dyDescent="0.25">
      <c r="A30" s="122" t="s">
        <v>51</v>
      </c>
      <c r="B30" s="82" t="s">
        <v>52</v>
      </c>
      <c r="C30" s="642"/>
    </row>
    <row r="31" spans="1:3" x14ac:dyDescent="0.25">
      <c r="A31" s="635" t="s">
        <v>3</v>
      </c>
      <c r="B31" s="84" t="s">
        <v>53</v>
      </c>
      <c r="C31" s="635" t="s">
        <v>36</v>
      </c>
    </row>
    <row r="32" spans="1:3" x14ac:dyDescent="0.25">
      <c r="A32" s="635"/>
      <c r="B32" s="84" t="s">
        <v>937</v>
      </c>
      <c r="C32" s="635"/>
    </row>
    <row r="33" spans="1:3" s="2" customFormat="1" x14ac:dyDescent="0.25">
      <c r="A33" s="122" t="s">
        <v>54</v>
      </c>
      <c r="B33" s="80" t="s">
        <v>55</v>
      </c>
      <c r="C33" s="643" t="s">
        <v>56</v>
      </c>
    </row>
    <row r="34" spans="1:3" s="2" customFormat="1" x14ac:dyDescent="0.25">
      <c r="A34" s="122" t="s">
        <v>57</v>
      </c>
      <c r="B34" s="80" t="s">
        <v>58</v>
      </c>
      <c r="C34" s="643"/>
    </row>
    <row r="35" spans="1:3" s="2" customFormat="1" x14ac:dyDescent="0.25">
      <c r="A35" s="122" t="s">
        <v>59</v>
      </c>
      <c r="B35" s="80" t="s">
        <v>60</v>
      </c>
      <c r="C35" s="121" t="s">
        <v>61</v>
      </c>
    </row>
    <row r="36" spans="1:3" x14ac:dyDescent="0.25">
      <c r="A36" s="635" t="s">
        <v>3</v>
      </c>
      <c r="B36" s="83" t="s">
        <v>62</v>
      </c>
      <c r="C36" s="635" t="s">
        <v>5</v>
      </c>
    </row>
    <row r="37" spans="1:3" x14ac:dyDescent="0.25">
      <c r="A37" s="635"/>
      <c r="B37" s="83" t="s">
        <v>938</v>
      </c>
      <c r="C37" s="635"/>
    </row>
    <row r="38" spans="1:3" s="2" customFormat="1" x14ac:dyDescent="0.25">
      <c r="A38" s="122" t="s">
        <v>64</v>
      </c>
      <c r="B38" s="80" t="s">
        <v>65</v>
      </c>
      <c r="C38" s="121" t="s">
        <v>66</v>
      </c>
    </row>
    <row r="39" spans="1:3" s="2" customFormat="1" x14ac:dyDescent="0.25">
      <c r="A39" s="635" t="s">
        <v>3</v>
      </c>
      <c r="B39" s="83" t="s">
        <v>67</v>
      </c>
      <c r="C39" s="635" t="s">
        <v>36</v>
      </c>
    </row>
    <row r="40" spans="1:3" s="2" customFormat="1" x14ac:dyDescent="0.25">
      <c r="A40" s="635"/>
      <c r="B40" s="84" t="s">
        <v>6</v>
      </c>
      <c r="C40" s="635"/>
    </row>
    <row r="41" spans="1:3" s="2" customFormat="1" x14ac:dyDescent="0.25">
      <c r="A41" s="122" t="s">
        <v>68</v>
      </c>
      <c r="B41" s="80" t="s">
        <v>69</v>
      </c>
      <c r="C41" s="121" t="s">
        <v>939</v>
      </c>
    </row>
    <row r="42" spans="1:3" s="2" customFormat="1" x14ac:dyDescent="0.25">
      <c r="A42" s="635" t="s">
        <v>3</v>
      </c>
      <c r="B42" s="83" t="s">
        <v>625</v>
      </c>
      <c r="C42" s="635" t="s">
        <v>626</v>
      </c>
    </row>
    <row r="43" spans="1:3" s="2" customFormat="1" x14ac:dyDescent="0.25">
      <c r="A43" s="635"/>
      <c r="B43" s="84" t="s">
        <v>627</v>
      </c>
      <c r="C43" s="635"/>
    </row>
    <row r="44" spans="1:3" s="2" customFormat="1" x14ac:dyDescent="0.25">
      <c r="A44" s="122" t="s">
        <v>628</v>
      </c>
      <c r="B44" s="80" t="s">
        <v>629</v>
      </c>
      <c r="C44" s="121">
        <v>7</v>
      </c>
    </row>
    <row r="45" spans="1:3" s="2" customFormat="1" x14ac:dyDescent="0.25">
      <c r="A45" s="122" t="s">
        <v>630</v>
      </c>
      <c r="B45" s="80" t="s">
        <v>631</v>
      </c>
      <c r="C45" s="121">
        <v>7</v>
      </c>
    </row>
    <row r="46" spans="1:3" s="2" customFormat="1" x14ac:dyDescent="0.25">
      <c r="A46" s="122" t="s">
        <v>632</v>
      </c>
      <c r="B46" s="80" t="s">
        <v>633</v>
      </c>
      <c r="C46" s="121">
        <v>7</v>
      </c>
    </row>
    <row r="47" spans="1:3" s="2" customFormat="1" x14ac:dyDescent="0.25">
      <c r="A47" s="122" t="s">
        <v>634</v>
      </c>
      <c r="B47" s="80" t="s">
        <v>635</v>
      </c>
      <c r="C47" s="121">
        <v>7</v>
      </c>
    </row>
    <row r="48" spans="1:3" s="2" customFormat="1" x14ac:dyDescent="0.25">
      <c r="A48" s="122" t="s">
        <v>636</v>
      </c>
      <c r="B48" s="80" t="s">
        <v>637</v>
      </c>
      <c r="C48" s="121">
        <v>7</v>
      </c>
    </row>
    <row r="49" spans="1:3" s="2" customFormat="1" x14ac:dyDescent="0.25">
      <c r="A49" s="122" t="s">
        <v>638</v>
      </c>
      <c r="B49" s="80" t="s">
        <v>639</v>
      </c>
      <c r="C49" s="121">
        <v>23</v>
      </c>
    </row>
    <row r="50" spans="1:3" x14ac:dyDescent="0.25">
      <c r="A50" s="635" t="s">
        <v>3</v>
      </c>
      <c r="B50" s="84" t="s">
        <v>70</v>
      </c>
      <c r="C50" s="635" t="s">
        <v>640</v>
      </c>
    </row>
    <row r="51" spans="1:3" x14ac:dyDescent="0.25">
      <c r="A51" s="635"/>
      <c r="B51" s="84" t="s">
        <v>6</v>
      </c>
      <c r="C51" s="635"/>
    </row>
    <row r="52" spans="1:3" s="2" customFormat="1" x14ac:dyDescent="0.25">
      <c r="A52" s="122" t="s">
        <v>71</v>
      </c>
      <c r="B52" s="85" t="s">
        <v>72</v>
      </c>
      <c r="C52" s="120" t="s">
        <v>73</v>
      </c>
    </row>
    <row r="53" spans="1:3" s="2" customFormat="1" x14ac:dyDescent="0.25">
      <c r="A53" s="122" t="s">
        <v>74</v>
      </c>
      <c r="B53" s="85" t="s">
        <v>75</v>
      </c>
      <c r="C53" s="120" t="s">
        <v>76</v>
      </c>
    </row>
    <row r="54" spans="1:3" s="2" customFormat="1" x14ac:dyDescent="0.25">
      <c r="A54" s="122" t="s">
        <v>77</v>
      </c>
      <c r="B54" s="85" t="s">
        <v>78</v>
      </c>
      <c r="C54" s="120" t="s">
        <v>79</v>
      </c>
    </row>
    <row r="55" spans="1:3" x14ac:dyDescent="0.25">
      <c r="A55" s="635" t="s">
        <v>3</v>
      </c>
      <c r="B55" s="84" t="s">
        <v>80</v>
      </c>
      <c r="C55" s="635" t="s">
        <v>81</v>
      </c>
    </row>
    <row r="56" spans="1:3" x14ac:dyDescent="0.25">
      <c r="A56" s="635"/>
      <c r="B56" s="84" t="s">
        <v>82</v>
      </c>
      <c r="C56" s="635"/>
    </row>
    <row r="57" spans="1:3" s="2" customFormat="1" ht="36" x14ac:dyDescent="0.25">
      <c r="A57" s="122" t="s">
        <v>83</v>
      </c>
      <c r="B57" s="85" t="s">
        <v>80</v>
      </c>
      <c r="C57" s="122" t="s">
        <v>84</v>
      </c>
    </row>
    <row r="58" spans="1:3" x14ac:dyDescent="0.25">
      <c r="A58" s="635" t="s">
        <v>3</v>
      </c>
      <c r="B58" s="84" t="s">
        <v>85</v>
      </c>
      <c r="C58" s="635" t="s">
        <v>86</v>
      </c>
    </row>
    <row r="59" spans="1:3" x14ac:dyDescent="0.25">
      <c r="A59" s="635"/>
      <c r="B59" s="84" t="s">
        <v>6</v>
      </c>
      <c r="C59" s="635"/>
    </row>
    <row r="60" spans="1:3" s="2" customFormat="1" x14ac:dyDescent="0.25">
      <c r="A60" s="122" t="s">
        <v>87</v>
      </c>
      <c r="B60" s="85" t="s">
        <v>88</v>
      </c>
      <c r="C60" s="120" t="s">
        <v>89</v>
      </c>
    </row>
    <row r="61" spans="1:3" s="2" customFormat="1" x14ac:dyDescent="0.25">
      <c r="A61" s="122" t="s">
        <v>90</v>
      </c>
      <c r="B61" s="85" t="s">
        <v>91</v>
      </c>
      <c r="C61" s="120" t="s">
        <v>92</v>
      </c>
    </row>
    <row r="62" spans="1:3" s="2" customFormat="1" x14ac:dyDescent="0.25">
      <c r="A62" s="122" t="s">
        <v>93</v>
      </c>
      <c r="B62" s="80" t="s">
        <v>641</v>
      </c>
      <c r="C62" s="120" t="s">
        <v>92</v>
      </c>
    </row>
    <row r="63" spans="1:3" s="2" customFormat="1" x14ac:dyDescent="0.25">
      <c r="A63" s="122" t="s">
        <v>94</v>
      </c>
      <c r="B63" s="80" t="s">
        <v>95</v>
      </c>
      <c r="C63" s="120" t="s">
        <v>92</v>
      </c>
    </row>
    <row r="64" spans="1:3" s="2" customFormat="1" x14ac:dyDescent="0.25">
      <c r="A64" s="122" t="s">
        <v>96</v>
      </c>
      <c r="B64" s="85" t="s">
        <v>97</v>
      </c>
      <c r="C64" s="120" t="s">
        <v>92</v>
      </c>
    </row>
    <row r="65" spans="1:3" s="2" customFormat="1" x14ac:dyDescent="0.25">
      <c r="A65" s="122" t="s">
        <v>98</v>
      </c>
      <c r="B65" s="85" t="s">
        <v>99</v>
      </c>
      <c r="C65" s="120" t="s">
        <v>100</v>
      </c>
    </row>
    <row r="66" spans="1:3" s="2" customFormat="1" x14ac:dyDescent="0.25">
      <c r="A66" s="122" t="s">
        <v>101</v>
      </c>
      <c r="B66" s="85" t="s">
        <v>102</v>
      </c>
      <c r="C66" s="120" t="s">
        <v>100</v>
      </c>
    </row>
    <row r="67" spans="1:3" s="2" customFormat="1" x14ac:dyDescent="0.25">
      <c r="A67" s="122" t="s">
        <v>103</v>
      </c>
      <c r="B67" s="85" t="s">
        <v>104</v>
      </c>
      <c r="C67" s="120" t="s">
        <v>100</v>
      </c>
    </row>
    <row r="68" spans="1:3" s="2" customFormat="1" x14ac:dyDescent="0.25">
      <c r="A68" s="122" t="s">
        <v>105</v>
      </c>
      <c r="B68" s="85" t="s">
        <v>106</v>
      </c>
      <c r="C68" s="120" t="s">
        <v>92</v>
      </c>
    </row>
    <row r="69" spans="1:3" s="2" customFormat="1" x14ac:dyDescent="0.25">
      <c r="A69" s="122" t="s">
        <v>107</v>
      </c>
      <c r="B69" s="80" t="s">
        <v>108</v>
      </c>
      <c r="C69" s="120" t="s">
        <v>92</v>
      </c>
    </row>
    <row r="70" spans="1:3" s="2" customFormat="1" x14ac:dyDescent="0.25">
      <c r="A70" s="122" t="s">
        <v>109</v>
      </c>
      <c r="B70" s="85" t="s">
        <v>110</v>
      </c>
      <c r="C70" s="120" t="s">
        <v>92</v>
      </c>
    </row>
    <row r="71" spans="1:3" s="2" customFormat="1" x14ac:dyDescent="0.25">
      <c r="A71" s="122" t="s">
        <v>111</v>
      </c>
      <c r="B71" s="85" t="s">
        <v>112</v>
      </c>
      <c r="C71" s="120" t="s">
        <v>92</v>
      </c>
    </row>
    <row r="72" spans="1:3" s="2" customFormat="1" x14ac:dyDescent="0.25">
      <c r="A72" s="122" t="s">
        <v>113</v>
      </c>
      <c r="B72" s="85" t="s">
        <v>114</v>
      </c>
      <c r="C72" s="120" t="s">
        <v>92</v>
      </c>
    </row>
    <row r="73" spans="1:3" s="2" customFormat="1" x14ac:dyDescent="0.25">
      <c r="A73" s="122" t="s">
        <v>115</v>
      </c>
      <c r="B73" s="85" t="s">
        <v>116</v>
      </c>
      <c r="C73" s="120" t="s">
        <v>92</v>
      </c>
    </row>
    <row r="74" spans="1:3" s="2" customFormat="1" x14ac:dyDescent="0.25">
      <c r="A74" s="122" t="s">
        <v>117</v>
      </c>
      <c r="B74" s="85" t="s">
        <v>118</v>
      </c>
      <c r="C74" s="634" t="s">
        <v>100</v>
      </c>
    </row>
    <row r="75" spans="1:3" s="2" customFormat="1" x14ac:dyDescent="0.25">
      <c r="A75" s="122" t="s">
        <v>119</v>
      </c>
      <c r="B75" s="85" t="s">
        <v>120</v>
      </c>
      <c r="C75" s="634"/>
    </row>
    <row r="76" spans="1:3" s="2" customFormat="1" x14ac:dyDescent="0.25">
      <c r="A76" s="122" t="s">
        <v>121</v>
      </c>
      <c r="B76" s="80" t="s">
        <v>122</v>
      </c>
      <c r="C76" s="634"/>
    </row>
    <row r="77" spans="1:3" s="2" customFormat="1" x14ac:dyDescent="0.25">
      <c r="A77" s="122" t="s">
        <v>123</v>
      </c>
      <c r="B77" s="80" t="s">
        <v>124</v>
      </c>
      <c r="C77" s="120" t="s">
        <v>92</v>
      </c>
    </row>
    <row r="78" spans="1:3" s="2" customFormat="1" x14ac:dyDescent="0.25">
      <c r="A78" s="635" t="s">
        <v>3</v>
      </c>
      <c r="B78" s="84" t="s">
        <v>940</v>
      </c>
      <c r="C78" s="635" t="s">
        <v>86</v>
      </c>
    </row>
    <row r="79" spans="1:3" s="2" customFormat="1" x14ac:dyDescent="0.25">
      <c r="A79" s="635"/>
      <c r="B79" s="84" t="s">
        <v>6</v>
      </c>
      <c r="C79" s="635"/>
    </row>
    <row r="80" spans="1:3" s="2" customFormat="1" x14ac:dyDescent="0.25">
      <c r="A80" s="122" t="s">
        <v>126</v>
      </c>
      <c r="B80" s="80" t="s">
        <v>127</v>
      </c>
      <c r="C80" s="120" t="s">
        <v>92</v>
      </c>
    </row>
    <row r="81" spans="1:3" s="2" customFormat="1" x14ac:dyDescent="0.25">
      <c r="A81" s="635" t="s">
        <v>3</v>
      </c>
      <c r="B81" s="84" t="s">
        <v>128</v>
      </c>
      <c r="C81" s="635" t="s">
        <v>86</v>
      </c>
    </row>
    <row r="82" spans="1:3" s="2" customFormat="1" x14ac:dyDescent="0.25">
      <c r="A82" s="635"/>
      <c r="B82" s="84" t="s">
        <v>130</v>
      </c>
      <c r="C82" s="635"/>
    </row>
    <row r="83" spans="1:3" s="2" customFormat="1" x14ac:dyDescent="0.25">
      <c r="A83" s="635"/>
      <c r="B83" s="84" t="s">
        <v>941</v>
      </c>
      <c r="C83" s="635"/>
    </row>
    <row r="84" spans="1:3" s="2" customFormat="1" x14ac:dyDescent="0.25">
      <c r="A84" s="122" t="s">
        <v>131</v>
      </c>
      <c r="B84" s="85" t="s">
        <v>132</v>
      </c>
      <c r="C84" s="634" t="s">
        <v>133</v>
      </c>
    </row>
    <row r="85" spans="1:3" s="2" customFormat="1" x14ac:dyDescent="0.25">
      <c r="A85" s="122" t="s">
        <v>134</v>
      </c>
      <c r="B85" s="85" t="s">
        <v>135</v>
      </c>
      <c r="C85" s="634"/>
    </row>
    <row r="86" spans="1:3" s="2" customFormat="1" x14ac:dyDescent="0.25">
      <c r="A86" s="122" t="s">
        <v>136</v>
      </c>
      <c r="B86" s="85" t="s">
        <v>137</v>
      </c>
      <c r="C86" s="634"/>
    </row>
    <row r="87" spans="1:3" x14ac:dyDescent="0.25">
      <c r="A87" s="636" t="s">
        <v>3</v>
      </c>
      <c r="B87" s="84" t="s">
        <v>138</v>
      </c>
      <c r="C87" s="635" t="s">
        <v>86</v>
      </c>
    </row>
    <row r="88" spans="1:3" x14ac:dyDescent="0.25">
      <c r="A88" s="637"/>
      <c r="B88" s="84" t="s">
        <v>941</v>
      </c>
      <c r="C88" s="635"/>
    </row>
    <row r="89" spans="1:3" s="2" customFormat="1" x14ac:dyDescent="0.25">
      <c r="A89" s="122" t="s">
        <v>139</v>
      </c>
      <c r="B89" s="85" t="s">
        <v>140</v>
      </c>
      <c r="C89" s="634" t="s">
        <v>133</v>
      </c>
    </row>
    <row r="90" spans="1:3" s="2" customFormat="1" x14ac:dyDescent="0.25">
      <c r="A90" s="122" t="s">
        <v>141</v>
      </c>
      <c r="B90" s="85" t="s">
        <v>142</v>
      </c>
      <c r="C90" s="634"/>
    </row>
    <row r="91" spans="1:3" s="2" customFormat="1" x14ac:dyDescent="0.25">
      <c r="A91" s="122" t="s">
        <v>143</v>
      </c>
      <c r="B91" s="85" t="s">
        <v>144</v>
      </c>
      <c r="C91" s="634"/>
    </row>
    <row r="92" spans="1:3" s="2" customFormat="1" x14ac:dyDescent="0.25">
      <c r="A92" s="635" t="s">
        <v>3</v>
      </c>
      <c r="B92" s="84" t="s">
        <v>946</v>
      </c>
      <c r="C92" s="635" t="s">
        <v>642</v>
      </c>
    </row>
    <row r="93" spans="1:3" s="2" customFormat="1" x14ac:dyDescent="0.25">
      <c r="A93" s="635"/>
      <c r="B93" s="84" t="s">
        <v>941</v>
      </c>
      <c r="C93" s="635"/>
    </row>
    <row r="94" spans="1:3" s="2" customFormat="1" x14ac:dyDescent="0.25">
      <c r="A94" s="122" t="s">
        <v>643</v>
      </c>
      <c r="B94" s="80" t="s">
        <v>644</v>
      </c>
      <c r="C94" s="120">
        <v>7</v>
      </c>
    </row>
    <row r="95" spans="1:3" x14ac:dyDescent="0.25">
      <c r="A95" s="636" t="s">
        <v>3</v>
      </c>
      <c r="B95" s="84" t="s">
        <v>145</v>
      </c>
      <c r="C95" s="635" t="s">
        <v>86</v>
      </c>
    </row>
    <row r="96" spans="1:3" x14ac:dyDescent="0.25">
      <c r="A96" s="637"/>
      <c r="B96" s="84" t="s">
        <v>941</v>
      </c>
      <c r="C96" s="635"/>
    </row>
    <row r="97" spans="1:3" s="2" customFormat="1" x14ac:dyDescent="0.25">
      <c r="A97" s="616" t="s">
        <v>146</v>
      </c>
      <c r="B97" s="85" t="s">
        <v>147</v>
      </c>
      <c r="C97" s="634" t="s">
        <v>148</v>
      </c>
    </row>
    <row r="98" spans="1:3" x14ac:dyDescent="0.25">
      <c r="A98" s="641" t="s">
        <v>149</v>
      </c>
      <c r="B98" s="80" t="s">
        <v>645</v>
      </c>
      <c r="C98" s="634"/>
    </row>
    <row r="99" spans="1:3" x14ac:dyDescent="0.25">
      <c r="A99" s="641"/>
      <c r="B99" s="123" t="s">
        <v>646</v>
      </c>
      <c r="C99" s="634"/>
    </row>
    <row r="100" spans="1:3" x14ac:dyDescent="0.25">
      <c r="A100" s="641"/>
      <c r="B100" s="80" t="s">
        <v>551</v>
      </c>
      <c r="C100" s="634"/>
    </row>
    <row r="101" spans="1:3" x14ac:dyDescent="0.25">
      <c r="A101" s="641"/>
      <c r="B101" s="80" t="s">
        <v>552</v>
      </c>
      <c r="C101" s="634"/>
    </row>
    <row r="102" spans="1:3" x14ac:dyDescent="0.25">
      <c r="A102" s="636" t="s">
        <v>3</v>
      </c>
      <c r="B102" s="84" t="s">
        <v>150</v>
      </c>
      <c r="C102" s="635" t="s">
        <v>86</v>
      </c>
    </row>
    <row r="103" spans="1:3" x14ac:dyDescent="0.25">
      <c r="A103" s="637"/>
      <c r="B103" s="84" t="s">
        <v>937</v>
      </c>
      <c r="C103" s="635"/>
    </row>
    <row r="104" spans="1:3" s="2" customFormat="1" x14ac:dyDescent="0.25">
      <c r="A104" s="122" t="s">
        <v>151</v>
      </c>
      <c r="B104" s="85" t="s">
        <v>152</v>
      </c>
      <c r="C104" s="120" t="s">
        <v>153</v>
      </c>
    </row>
    <row r="105" spans="1:3" s="2" customFormat="1" x14ac:dyDescent="0.25">
      <c r="A105" s="122" t="s">
        <v>154</v>
      </c>
      <c r="B105" s="85" t="s">
        <v>155</v>
      </c>
      <c r="C105" s="120" t="s">
        <v>156</v>
      </c>
    </row>
    <row r="106" spans="1:3" s="2" customFormat="1" x14ac:dyDescent="0.25">
      <c r="A106" s="122" t="s">
        <v>157</v>
      </c>
      <c r="B106" s="85" t="s">
        <v>158</v>
      </c>
      <c r="C106" s="120" t="s">
        <v>159</v>
      </c>
    </row>
    <row r="107" spans="1:3" s="2" customFormat="1" x14ac:dyDescent="0.25">
      <c r="A107" s="635" t="s">
        <v>3</v>
      </c>
      <c r="B107" s="84" t="s">
        <v>647</v>
      </c>
      <c r="C107" s="635" t="s">
        <v>86</v>
      </c>
    </row>
    <row r="108" spans="1:3" s="2" customFormat="1" x14ac:dyDescent="0.25">
      <c r="A108" s="635"/>
      <c r="B108" s="84" t="s">
        <v>160</v>
      </c>
      <c r="C108" s="635"/>
    </row>
    <row r="109" spans="1:3" s="2" customFormat="1" x14ac:dyDescent="0.25">
      <c r="A109" s="122" t="s">
        <v>161</v>
      </c>
      <c r="B109" s="85" t="s">
        <v>648</v>
      </c>
      <c r="C109" s="638" t="s">
        <v>162</v>
      </c>
    </row>
    <row r="110" spans="1:3" s="2" customFormat="1" x14ac:dyDescent="0.25">
      <c r="A110" s="122" t="s">
        <v>163</v>
      </c>
      <c r="B110" s="85" t="s">
        <v>649</v>
      </c>
      <c r="C110" s="639"/>
    </row>
    <row r="111" spans="1:3" s="2" customFormat="1" x14ac:dyDescent="0.25">
      <c r="A111" s="122" t="s">
        <v>164</v>
      </c>
      <c r="B111" s="85" t="s">
        <v>165</v>
      </c>
      <c r="C111" s="639"/>
    </row>
    <row r="112" spans="1:3" s="2" customFormat="1" x14ac:dyDescent="0.25">
      <c r="A112" s="122" t="s">
        <v>166</v>
      </c>
      <c r="B112" s="85" t="s">
        <v>167</v>
      </c>
      <c r="C112" s="639"/>
    </row>
    <row r="113" spans="1:3" s="2" customFormat="1" x14ac:dyDescent="0.25">
      <c r="A113" s="122" t="s">
        <v>168</v>
      </c>
      <c r="B113" s="85" t="s">
        <v>169</v>
      </c>
      <c r="C113" s="640"/>
    </row>
    <row r="114" spans="1:3" s="2" customFormat="1" ht="24" x14ac:dyDescent="0.25">
      <c r="A114" s="635" t="s">
        <v>3</v>
      </c>
      <c r="B114" s="84" t="s">
        <v>170</v>
      </c>
      <c r="C114" s="635" t="s">
        <v>86</v>
      </c>
    </row>
    <row r="115" spans="1:3" s="2" customFormat="1" x14ac:dyDescent="0.25">
      <c r="A115" s="635"/>
      <c r="B115" s="84" t="s">
        <v>171</v>
      </c>
      <c r="C115" s="635"/>
    </row>
    <row r="116" spans="1:3" s="2" customFormat="1" x14ac:dyDescent="0.25">
      <c r="A116" s="122" t="s">
        <v>172</v>
      </c>
      <c r="B116" s="80" t="s">
        <v>173</v>
      </c>
      <c r="C116" s="121" t="s">
        <v>553</v>
      </c>
    </row>
    <row r="117" spans="1:3" x14ac:dyDescent="0.25">
      <c r="A117" s="635" t="s">
        <v>3</v>
      </c>
      <c r="B117" s="84" t="s">
        <v>174</v>
      </c>
      <c r="C117" s="635" t="s">
        <v>175</v>
      </c>
    </row>
    <row r="118" spans="1:3" x14ac:dyDescent="0.25">
      <c r="A118" s="635"/>
      <c r="B118" s="84" t="s">
        <v>6</v>
      </c>
      <c r="C118" s="635"/>
    </row>
    <row r="119" spans="1:3" s="2" customFormat="1" x14ac:dyDescent="0.25">
      <c r="A119" s="122" t="s">
        <v>176</v>
      </c>
      <c r="B119" s="80" t="s">
        <v>177</v>
      </c>
      <c r="C119" s="634" t="s">
        <v>79</v>
      </c>
    </row>
    <row r="120" spans="1:3" s="2" customFormat="1" x14ac:dyDescent="0.25">
      <c r="A120" s="86" t="s">
        <v>178</v>
      </c>
      <c r="B120" s="80" t="s">
        <v>179</v>
      </c>
      <c r="C120" s="634"/>
    </row>
    <row r="121" spans="1:3" s="2" customFormat="1" x14ac:dyDescent="0.25">
      <c r="A121" s="86" t="s">
        <v>180</v>
      </c>
      <c r="B121" s="80" t="s">
        <v>181</v>
      </c>
      <c r="C121" s="634"/>
    </row>
    <row r="122" spans="1:3" s="2" customFormat="1" x14ac:dyDescent="0.25">
      <c r="A122" s="86" t="s">
        <v>182</v>
      </c>
      <c r="B122" s="80" t="s">
        <v>183</v>
      </c>
      <c r="C122" s="634"/>
    </row>
    <row r="123" spans="1:3" s="2" customFormat="1" x14ac:dyDescent="0.25">
      <c r="A123" s="86" t="s">
        <v>184</v>
      </c>
      <c r="B123" s="80" t="s">
        <v>185</v>
      </c>
      <c r="C123" s="634"/>
    </row>
    <row r="124" spans="1:3" s="2" customFormat="1" x14ac:dyDescent="0.25">
      <c r="A124" s="86" t="s">
        <v>186</v>
      </c>
      <c r="B124" s="80" t="s">
        <v>187</v>
      </c>
      <c r="C124" s="634"/>
    </row>
    <row r="125" spans="1:3" s="2" customFormat="1" x14ac:dyDescent="0.25">
      <c r="A125" s="86" t="s">
        <v>188</v>
      </c>
      <c r="B125" s="80" t="s">
        <v>189</v>
      </c>
      <c r="C125" s="634"/>
    </row>
    <row r="126" spans="1:3" s="2" customFormat="1" x14ac:dyDescent="0.25">
      <c r="A126" s="86" t="s">
        <v>190</v>
      </c>
      <c r="B126" s="80" t="s">
        <v>191</v>
      </c>
      <c r="C126" s="634"/>
    </row>
    <row r="127" spans="1:3" x14ac:dyDescent="0.25">
      <c r="A127" s="635" t="s">
        <v>3</v>
      </c>
      <c r="B127" s="84" t="s">
        <v>192</v>
      </c>
      <c r="C127" s="635" t="s">
        <v>175</v>
      </c>
    </row>
    <row r="128" spans="1:3" x14ac:dyDescent="0.25">
      <c r="A128" s="635"/>
      <c r="B128" s="84" t="s">
        <v>6</v>
      </c>
      <c r="C128" s="635"/>
    </row>
    <row r="129" spans="1:3" s="2" customFormat="1" x14ac:dyDescent="0.25">
      <c r="A129" s="122" t="s">
        <v>193</v>
      </c>
      <c r="B129" s="85" t="s">
        <v>194</v>
      </c>
      <c r="C129" s="634" t="s">
        <v>195</v>
      </c>
    </row>
    <row r="130" spans="1:3" s="2" customFormat="1" x14ac:dyDescent="0.25">
      <c r="A130" s="122" t="s">
        <v>196</v>
      </c>
      <c r="B130" s="85" t="s">
        <v>197</v>
      </c>
      <c r="C130" s="634"/>
    </row>
    <row r="131" spans="1:3" s="2" customFormat="1" x14ac:dyDescent="0.25">
      <c r="A131" s="122" t="s">
        <v>198</v>
      </c>
      <c r="B131" s="85" t="s">
        <v>199</v>
      </c>
      <c r="C131" s="634"/>
    </row>
    <row r="132" spans="1:3" s="2" customFormat="1" x14ac:dyDescent="0.25">
      <c r="A132" s="122" t="s">
        <v>200</v>
      </c>
      <c r="B132" s="85" t="s">
        <v>201</v>
      </c>
      <c r="C132" s="634"/>
    </row>
    <row r="133" spans="1:3" s="2" customFormat="1" x14ac:dyDescent="0.25">
      <c r="A133" s="122" t="s">
        <v>202</v>
      </c>
      <c r="B133" s="85" t="s">
        <v>203</v>
      </c>
      <c r="C133" s="120" t="s">
        <v>204</v>
      </c>
    </row>
    <row r="134" spans="1:3" s="2" customFormat="1" x14ac:dyDescent="0.25">
      <c r="A134" s="122" t="s">
        <v>205</v>
      </c>
      <c r="B134" s="80" t="s">
        <v>206</v>
      </c>
      <c r="C134" s="120" t="s">
        <v>61</v>
      </c>
    </row>
    <row r="135" spans="1:3" x14ac:dyDescent="0.25">
      <c r="A135" s="635" t="s">
        <v>3</v>
      </c>
      <c r="B135" s="84" t="s">
        <v>207</v>
      </c>
      <c r="C135" s="635" t="s">
        <v>208</v>
      </c>
    </row>
    <row r="136" spans="1:3" x14ac:dyDescent="0.25">
      <c r="A136" s="635"/>
      <c r="B136" s="84" t="s">
        <v>942</v>
      </c>
      <c r="C136" s="635"/>
    </row>
    <row r="137" spans="1:3" s="2" customFormat="1" x14ac:dyDescent="0.25">
      <c r="A137" s="122" t="s">
        <v>209</v>
      </c>
      <c r="B137" s="85" t="s">
        <v>210</v>
      </c>
      <c r="C137" s="120" t="s">
        <v>211</v>
      </c>
    </row>
    <row r="138" spans="1:3" s="2" customFormat="1" x14ac:dyDescent="0.25">
      <c r="A138" s="122" t="s">
        <v>212</v>
      </c>
      <c r="B138" s="85" t="s">
        <v>213</v>
      </c>
      <c r="C138" s="120" t="s">
        <v>214</v>
      </c>
    </row>
    <row r="139" spans="1:3" s="2" customFormat="1" x14ac:dyDescent="0.25">
      <c r="A139" s="122" t="s">
        <v>215</v>
      </c>
      <c r="B139" s="85" t="s">
        <v>216</v>
      </c>
      <c r="C139" s="120" t="s">
        <v>217</v>
      </c>
    </row>
    <row r="140" spans="1:3" x14ac:dyDescent="0.25">
      <c r="A140" s="635" t="s">
        <v>3</v>
      </c>
      <c r="B140" s="83" t="s">
        <v>218</v>
      </c>
      <c r="C140" s="635" t="s">
        <v>219</v>
      </c>
    </row>
    <row r="141" spans="1:3" x14ac:dyDescent="0.25">
      <c r="A141" s="635"/>
      <c r="B141" s="83" t="s">
        <v>943</v>
      </c>
      <c r="C141" s="635"/>
    </row>
    <row r="142" spans="1:3" s="2" customFormat="1" x14ac:dyDescent="0.25">
      <c r="A142" s="122" t="s">
        <v>220</v>
      </c>
      <c r="B142" s="85" t="s">
        <v>221</v>
      </c>
      <c r="C142" s="120" t="s">
        <v>73</v>
      </c>
    </row>
    <row r="143" spans="1:3" s="2" customFormat="1" x14ac:dyDescent="0.25">
      <c r="A143" s="122" t="s">
        <v>222</v>
      </c>
      <c r="B143" s="85" t="s">
        <v>223</v>
      </c>
      <c r="C143" s="120" t="s">
        <v>76</v>
      </c>
    </row>
    <row r="144" spans="1:3" s="2" customFormat="1" x14ac:dyDescent="0.25">
      <c r="A144" s="122" t="s">
        <v>224</v>
      </c>
      <c r="B144" s="85" t="s">
        <v>225</v>
      </c>
      <c r="C144" s="120" t="s">
        <v>226</v>
      </c>
    </row>
    <row r="145" spans="1:3" s="2" customFormat="1" x14ac:dyDescent="0.25">
      <c r="A145" s="635" t="s">
        <v>3</v>
      </c>
      <c r="B145" s="83" t="s">
        <v>227</v>
      </c>
      <c r="C145" s="635" t="s">
        <v>219</v>
      </c>
    </row>
    <row r="146" spans="1:3" s="2" customFormat="1" x14ac:dyDescent="0.25">
      <c r="A146" s="635"/>
      <c r="B146" s="83" t="s">
        <v>160</v>
      </c>
      <c r="C146" s="635"/>
    </row>
    <row r="147" spans="1:3" s="2" customFormat="1" x14ac:dyDescent="0.25">
      <c r="A147" s="122" t="s">
        <v>228</v>
      </c>
      <c r="B147" s="85" t="s">
        <v>229</v>
      </c>
      <c r="C147" s="634" t="s">
        <v>230</v>
      </c>
    </row>
    <row r="148" spans="1:3" s="2" customFormat="1" x14ac:dyDescent="0.25">
      <c r="A148" s="122" t="s">
        <v>231</v>
      </c>
      <c r="B148" s="85" t="s">
        <v>232</v>
      </c>
      <c r="C148" s="634"/>
    </row>
    <row r="149" spans="1:3" x14ac:dyDescent="0.25">
      <c r="A149" s="635" t="s">
        <v>3</v>
      </c>
      <c r="B149" s="83" t="s">
        <v>554</v>
      </c>
      <c r="C149" s="635" t="s">
        <v>233</v>
      </c>
    </row>
    <row r="150" spans="1:3" x14ac:dyDescent="0.25">
      <c r="A150" s="635"/>
      <c r="B150" s="83" t="s">
        <v>944</v>
      </c>
      <c r="C150" s="635"/>
    </row>
    <row r="151" spans="1:3" s="2" customFormat="1" x14ac:dyDescent="0.25">
      <c r="A151" s="122" t="s">
        <v>234</v>
      </c>
      <c r="B151" s="124" t="s">
        <v>235</v>
      </c>
      <c r="C151" s="120" t="s">
        <v>945</v>
      </c>
    </row>
    <row r="152" spans="1:3" s="2" customFormat="1" x14ac:dyDescent="0.25">
      <c r="A152" s="122" t="s">
        <v>236</v>
      </c>
      <c r="B152" s="87" t="s">
        <v>237</v>
      </c>
      <c r="C152" s="120" t="s">
        <v>73</v>
      </c>
    </row>
    <row r="153" spans="1:3" x14ac:dyDescent="0.25">
      <c r="A153" s="635" t="s">
        <v>3</v>
      </c>
      <c r="B153" s="83" t="s">
        <v>238</v>
      </c>
      <c r="C153" s="635" t="s">
        <v>36</v>
      </c>
    </row>
    <row r="154" spans="1:3" x14ac:dyDescent="0.25">
      <c r="A154" s="635"/>
      <c r="B154" s="83" t="s">
        <v>239</v>
      </c>
      <c r="C154" s="635"/>
    </row>
    <row r="155" spans="1:3" s="2" customFormat="1" x14ac:dyDescent="0.25">
      <c r="A155" s="122" t="s">
        <v>240</v>
      </c>
      <c r="B155" s="80" t="s">
        <v>650</v>
      </c>
      <c r="C155" s="120" t="s">
        <v>241</v>
      </c>
    </row>
    <row r="156" spans="1:3" s="2" customFormat="1" x14ac:dyDescent="0.25">
      <c r="A156" s="122" t="s">
        <v>242</v>
      </c>
      <c r="B156" s="87" t="s">
        <v>243</v>
      </c>
      <c r="C156" s="120" t="s">
        <v>244</v>
      </c>
    </row>
    <row r="157" spans="1:3" x14ac:dyDescent="0.25">
      <c r="A157" s="125"/>
      <c r="B157" s="125"/>
      <c r="C157" s="125"/>
    </row>
    <row r="163" spans="1:3" s="4" customFormat="1" ht="15.75" x14ac:dyDescent="0.25">
      <c r="A163" s="3"/>
      <c r="B163" s="3"/>
      <c r="C163" s="3"/>
    </row>
    <row r="164" spans="1:3" s="4" customFormat="1" ht="15.75" x14ac:dyDescent="0.25">
      <c r="A164" s="3"/>
      <c r="B164" s="3"/>
      <c r="C164" s="3"/>
    </row>
    <row r="165" spans="1:3" s="4" customFormat="1" ht="15.75" x14ac:dyDescent="0.25">
      <c r="A165" s="3"/>
      <c r="B165" s="3"/>
      <c r="C165" s="3"/>
    </row>
    <row r="166" spans="1:3" s="4" customFormat="1" ht="15.75" x14ac:dyDescent="0.25">
      <c r="A166" s="3"/>
      <c r="B166" s="3"/>
      <c r="C166" s="3"/>
    </row>
    <row r="167" spans="1:3" s="4" customFormat="1" ht="15.75" x14ac:dyDescent="0.25">
      <c r="A167" s="3"/>
      <c r="B167" s="3"/>
      <c r="C167" s="3"/>
    </row>
    <row r="168" spans="1:3" s="4" customFormat="1" ht="15.75" x14ac:dyDescent="0.25">
      <c r="A168" s="3"/>
      <c r="B168" s="3"/>
      <c r="C168" s="3"/>
    </row>
    <row r="169" spans="1:3" s="4" customFormat="1" ht="15.75" x14ac:dyDescent="0.25">
      <c r="A169" s="3"/>
      <c r="B169" s="3"/>
      <c r="C169" s="3"/>
    </row>
    <row r="170" spans="1:3" s="4" customFormat="1" ht="15.75" x14ac:dyDescent="0.25">
      <c r="A170" s="3"/>
      <c r="B170" s="3"/>
      <c r="C170" s="3"/>
    </row>
    <row r="171" spans="1:3" s="4" customFormat="1" ht="15.75" x14ac:dyDescent="0.25">
      <c r="A171" s="3"/>
      <c r="B171" s="3"/>
      <c r="C171" s="3"/>
    </row>
    <row r="172" spans="1:3" s="4" customFormat="1" ht="15.75" x14ac:dyDescent="0.25">
      <c r="A172" s="3"/>
      <c r="B172" s="3"/>
      <c r="C172" s="3"/>
    </row>
    <row r="173" spans="1:3" s="4" customFormat="1" ht="15.75" x14ac:dyDescent="0.25">
      <c r="A173" s="3"/>
      <c r="B173" s="3"/>
      <c r="C173" s="3"/>
    </row>
    <row r="174" spans="1:3" s="4" customFormat="1" ht="15.75" x14ac:dyDescent="0.25">
      <c r="A174" s="3"/>
      <c r="B174" s="3"/>
      <c r="C174" s="3"/>
    </row>
    <row r="175" spans="1:3" s="4" customFormat="1" ht="15.75" x14ac:dyDescent="0.25">
      <c r="A175" s="3"/>
      <c r="B175" s="3"/>
      <c r="C175" s="3"/>
    </row>
    <row r="176" spans="1:3" s="4" customFormat="1" ht="15.75" x14ac:dyDescent="0.25">
      <c r="A176" s="3"/>
      <c r="B176" s="3"/>
      <c r="C176" s="3"/>
    </row>
    <row r="177" spans="1:3" s="4" customFormat="1" ht="15.75" x14ac:dyDescent="0.25">
      <c r="A177" s="3"/>
      <c r="B177" s="3"/>
      <c r="C177" s="3"/>
    </row>
    <row r="178" spans="1:3" s="4" customFormat="1" ht="15.75" x14ac:dyDescent="0.25">
      <c r="A178" s="3"/>
      <c r="B178" s="3"/>
      <c r="C178" s="3"/>
    </row>
    <row r="179" spans="1:3" s="4" customFormat="1" ht="15.75" x14ac:dyDescent="0.25">
      <c r="A179" s="3"/>
      <c r="B179" s="3"/>
      <c r="C179" s="3"/>
    </row>
    <row r="180" spans="1:3" s="4" customFormat="1" ht="15.75" x14ac:dyDescent="0.25">
      <c r="A180" s="3"/>
      <c r="B180" s="3"/>
      <c r="C180" s="3"/>
    </row>
    <row r="181" spans="1:3" s="4" customFormat="1" ht="15.75" x14ac:dyDescent="0.25">
      <c r="A181" s="3"/>
      <c r="B181" s="3"/>
      <c r="C181" s="3"/>
    </row>
    <row r="182" spans="1:3" s="4" customFormat="1" ht="15.75" x14ac:dyDescent="0.25">
      <c r="A182" s="3"/>
      <c r="B182" s="3"/>
      <c r="C182" s="3"/>
    </row>
    <row r="183" spans="1:3" s="4" customFormat="1" ht="15.75" x14ac:dyDescent="0.25">
      <c r="A183" s="3"/>
      <c r="B183" s="3"/>
      <c r="C183" s="3"/>
    </row>
    <row r="184" spans="1:3" s="4" customFormat="1" ht="15.75" x14ac:dyDescent="0.25">
      <c r="A184" s="3"/>
      <c r="B184" s="3"/>
      <c r="C184" s="3"/>
    </row>
    <row r="185" spans="1:3" s="4" customFormat="1" ht="15.75" x14ac:dyDescent="0.25">
      <c r="A185" s="3"/>
      <c r="B185" s="3"/>
      <c r="C185" s="3"/>
    </row>
    <row r="186" spans="1:3" s="4" customFormat="1" ht="15.75" x14ac:dyDescent="0.25">
      <c r="A186" s="3"/>
      <c r="B186" s="3"/>
      <c r="C186" s="3"/>
    </row>
    <row r="187" spans="1:3" s="4" customFormat="1" ht="15.75" x14ac:dyDescent="0.25">
      <c r="A187" s="3"/>
      <c r="B187" s="3"/>
      <c r="C187" s="3"/>
    </row>
    <row r="188" spans="1:3" s="4" customFormat="1" ht="15.75" x14ac:dyDescent="0.25">
      <c r="A188" s="3"/>
      <c r="B188" s="3"/>
      <c r="C188" s="3"/>
    </row>
    <row r="189" spans="1:3" s="4" customFormat="1" ht="15.75" x14ac:dyDescent="0.25">
      <c r="A189" s="3"/>
      <c r="B189" s="3"/>
      <c r="C189" s="3"/>
    </row>
    <row r="190" spans="1:3" s="4" customFormat="1" ht="15.75" x14ac:dyDescent="0.25">
      <c r="A190" s="3"/>
      <c r="B190" s="3"/>
      <c r="C190" s="3"/>
    </row>
    <row r="191" spans="1:3" s="4" customFormat="1" ht="15.75" x14ac:dyDescent="0.25">
      <c r="A191" s="3"/>
      <c r="B191" s="3"/>
      <c r="C191" s="3"/>
    </row>
    <row r="192" spans="1:3" s="4" customFormat="1" ht="15.75" x14ac:dyDescent="0.25">
      <c r="A192" s="3"/>
      <c r="B192" s="3"/>
      <c r="C192" s="3"/>
    </row>
    <row r="193" spans="1:3" s="4" customFormat="1" ht="15.75" x14ac:dyDescent="0.25">
      <c r="A193" s="3"/>
      <c r="B193" s="3"/>
      <c r="C193" s="3"/>
    </row>
    <row r="194" spans="1:3" s="4" customFormat="1" ht="15.75" x14ac:dyDescent="0.25">
      <c r="A194" s="3"/>
      <c r="B194" s="3"/>
      <c r="C194" s="3"/>
    </row>
    <row r="195" spans="1:3" s="4" customFormat="1" ht="15.75" x14ac:dyDescent="0.25">
      <c r="A195" s="3"/>
      <c r="B195" s="3"/>
      <c r="C195" s="3"/>
    </row>
    <row r="196" spans="1:3" s="4" customFormat="1" ht="15.75" x14ac:dyDescent="0.25">
      <c r="A196" s="3"/>
      <c r="B196" s="3"/>
      <c r="C196" s="3"/>
    </row>
    <row r="197" spans="1:3" s="4" customFormat="1" ht="15.75" x14ac:dyDescent="0.25">
      <c r="A197" s="3"/>
      <c r="B197" s="3"/>
      <c r="C197" s="3"/>
    </row>
    <row r="198" spans="1:3" s="4" customFormat="1" ht="15.75" x14ac:dyDescent="0.25">
      <c r="A198" s="3"/>
      <c r="B198" s="3"/>
      <c r="C198" s="3"/>
    </row>
    <row r="199" spans="1:3" s="4" customFormat="1" ht="15.75" x14ac:dyDescent="0.25">
      <c r="A199" s="3"/>
      <c r="B199" s="3"/>
      <c r="C199" s="3"/>
    </row>
    <row r="200" spans="1:3" s="4" customFormat="1" ht="15.75" x14ac:dyDescent="0.25">
      <c r="A200" s="3"/>
      <c r="B200" s="3"/>
      <c r="C200" s="3"/>
    </row>
    <row r="201" spans="1:3" s="4" customFormat="1" ht="15.75" x14ac:dyDescent="0.25">
      <c r="A201" s="3"/>
      <c r="B201" s="3"/>
      <c r="C201" s="3"/>
    </row>
    <row r="202" spans="1:3" s="4" customFormat="1" ht="15.75" x14ac:dyDescent="0.25">
      <c r="A202" s="3"/>
      <c r="B202" s="3"/>
      <c r="C202" s="3"/>
    </row>
    <row r="203" spans="1:3" s="4" customFormat="1" ht="15.75" x14ac:dyDescent="0.25">
      <c r="A203" s="3"/>
      <c r="B203" s="3"/>
      <c r="C203" s="3"/>
    </row>
    <row r="204" spans="1:3" s="4" customFormat="1" ht="15.75" x14ac:dyDescent="0.25">
      <c r="A204" s="3"/>
      <c r="B204" s="3"/>
      <c r="C204" s="3"/>
    </row>
    <row r="205" spans="1:3" s="4" customFormat="1" ht="15.75" x14ac:dyDescent="0.25">
      <c r="A205" s="3"/>
      <c r="B205" s="3"/>
      <c r="C205" s="3"/>
    </row>
    <row r="206" spans="1:3" s="4" customFormat="1" ht="15.75" x14ac:dyDescent="0.25">
      <c r="A206" s="3"/>
      <c r="B206" s="3"/>
      <c r="C206" s="3"/>
    </row>
    <row r="207" spans="1:3" s="4" customFormat="1" ht="15.75" x14ac:dyDescent="0.25">
      <c r="A207" s="3"/>
      <c r="B207" s="3"/>
      <c r="C207" s="3"/>
    </row>
    <row r="208" spans="1:3" s="4" customFormat="1" ht="15.75" x14ac:dyDescent="0.25">
      <c r="A208" s="3"/>
      <c r="B208" s="3"/>
      <c r="C208" s="3"/>
    </row>
    <row r="209" spans="1:3" s="4" customFormat="1" ht="15.75" x14ac:dyDescent="0.25">
      <c r="A209" s="3"/>
      <c r="B209" s="3"/>
      <c r="C209" s="3"/>
    </row>
    <row r="210" spans="1:3" s="4" customFormat="1" ht="15.75" x14ac:dyDescent="0.25">
      <c r="A210" s="3"/>
      <c r="B210" s="3"/>
      <c r="C210" s="3"/>
    </row>
    <row r="211" spans="1:3" s="4" customFormat="1" ht="15.75" x14ac:dyDescent="0.25">
      <c r="A211" s="3"/>
      <c r="B211" s="3"/>
      <c r="C211" s="3"/>
    </row>
    <row r="212" spans="1:3" s="4" customFormat="1" ht="15.75" x14ac:dyDescent="0.25">
      <c r="A212" s="3"/>
      <c r="B212" s="3"/>
      <c r="C212" s="3"/>
    </row>
    <row r="213" spans="1:3" s="4" customFormat="1" ht="15.75" x14ac:dyDescent="0.25">
      <c r="A213" s="3"/>
      <c r="B213" s="3"/>
      <c r="C213" s="3"/>
    </row>
    <row r="214" spans="1:3" s="4" customFormat="1" ht="15.75" x14ac:dyDescent="0.25">
      <c r="A214" s="3"/>
      <c r="B214" s="3"/>
      <c r="C214" s="3"/>
    </row>
    <row r="215" spans="1:3" s="4" customFormat="1" ht="15.75" x14ac:dyDescent="0.25">
      <c r="A215" s="3"/>
      <c r="B215" s="3"/>
      <c r="C215" s="3"/>
    </row>
    <row r="216" spans="1:3" s="4" customFormat="1" ht="15.75" x14ac:dyDescent="0.25">
      <c r="A216" s="3"/>
      <c r="B216" s="3"/>
      <c r="C216" s="3"/>
    </row>
    <row r="217" spans="1:3" s="4" customFormat="1" ht="15.75" x14ac:dyDescent="0.25">
      <c r="A217" s="3"/>
      <c r="B217" s="3"/>
      <c r="C217" s="3"/>
    </row>
    <row r="218" spans="1:3" s="4" customFormat="1" ht="15.75" x14ac:dyDescent="0.25">
      <c r="A218" s="3"/>
      <c r="B218" s="3"/>
      <c r="C218" s="3"/>
    </row>
    <row r="219" spans="1:3" s="4" customFormat="1" ht="15.75" x14ac:dyDescent="0.25">
      <c r="A219" s="3"/>
      <c r="B219" s="3"/>
      <c r="C219" s="3"/>
    </row>
    <row r="220" spans="1:3" s="4" customFormat="1" ht="15.75" x14ac:dyDescent="0.25">
      <c r="A220" s="3"/>
      <c r="B220" s="3"/>
      <c r="C220" s="3"/>
    </row>
    <row r="221" spans="1:3" s="4" customFormat="1" ht="15.75" x14ac:dyDescent="0.25">
      <c r="A221" s="3"/>
      <c r="B221" s="3"/>
      <c r="C221" s="3"/>
    </row>
    <row r="222" spans="1:3" s="4" customFormat="1" ht="15.75" x14ac:dyDescent="0.25">
      <c r="A222" s="3"/>
      <c r="B222" s="3"/>
      <c r="C222" s="3"/>
    </row>
    <row r="223" spans="1:3" s="4" customFormat="1" ht="15.75" x14ac:dyDescent="0.25">
      <c r="A223" s="3"/>
      <c r="B223" s="3"/>
      <c r="C223" s="3"/>
    </row>
    <row r="224" spans="1:3" s="4" customFormat="1" ht="15.75" x14ac:dyDescent="0.25">
      <c r="A224" s="3"/>
      <c r="B224" s="3"/>
      <c r="C224" s="3"/>
    </row>
    <row r="225" spans="1:3" s="4" customFormat="1" ht="15.75" x14ac:dyDescent="0.25">
      <c r="A225" s="3"/>
      <c r="B225" s="3"/>
      <c r="C225" s="3"/>
    </row>
    <row r="226" spans="1:3" s="4" customFormat="1" ht="15.75" x14ac:dyDescent="0.25">
      <c r="A226" s="3"/>
      <c r="B226" s="3"/>
      <c r="C226" s="3"/>
    </row>
    <row r="227" spans="1:3" s="4" customFormat="1" ht="15.75" x14ac:dyDescent="0.25">
      <c r="A227" s="3"/>
      <c r="B227" s="3"/>
      <c r="C227" s="3"/>
    </row>
    <row r="228" spans="1:3" s="4" customFormat="1" ht="15.75" x14ac:dyDescent="0.25">
      <c r="A228" s="3"/>
      <c r="B228" s="3"/>
      <c r="C228" s="3"/>
    </row>
    <row r="229" spans="1:3" s="4" customFormat="1" ht="15.75" x14ac:dyDescent="0.25">
      <c r="A229" s="3"/>
      <c r="B229" s="3"/>
      <c r="C229" s="3"/>
    </row>
    <row r="230" spans="1:3" s="4" customFormat="1" ht="15.75" x14ac:dyDescent="0.25">
      <c r="A230" s="3"/>
      <c r="B230" s="3"/>
      <c r="C230" s="3"/>
    </row>
    <row r="231" spans="1:3" s="4" customFormat="1" ht="15.75" x14ac:dyDescent="0.25">
      <c r="A231" s="3"/>
      <c r="B231" s="3"/>
      <c r="C231" s="3"/>
    </row>
    <row r="232" spans="1:3" s="4" customFormat="1" ht="15.75" x14ac:dyDescent="0.25">
      <c r="A232" s="3"/>
      <c r="B232" s="3"/>
      <c r="C232" s="3"/>
    </row>
    <row r="233" spans="1:3" s="4" customFormat="1" ht="15.75" x14ac:dyDescent="0.25">
      <c r="A233" s="3"/>
      <c r="B233" s="3"/>
      <c r="C233" s="3"/>
    </row>
    <row r="234" spans="1:3" s="4" customFormat="1" ht="15.75" x14ac:dyDescent="0.25">
      <c r="A234" s="3"/>
      <c r="B234" s="3"/>
      <c r="C234" s="3"/>
    </row>
    <row r="235" spans="1:3" s="4" customFormat="1" ht="15.75" x14ac:dyDescent="0.25">
      <c r="A235" s="3"/>
      <c r="B235" s="3"/>
      <c r="C235" s="3"/>
    </row>
    <row r="236" spans="1:3" s="4" customFormat="1" ht="15.75" x14ac:dyDescent="0.25">
      <c r="A236" s="3"/>
      <c r="B236" s="3"/>
      <c r="C236" s="3"/>
    </row>
    <row r="237" spans="1:3" s="4" customFormat="1" ht="15.75" x14ac:dyDescent="0.25">
      <c r="A237" s="3"/>
      <c r="B237" s="3"/>
      <c r="C237" s="3"/>
    </row>
    <row r="238" spans="1:3" s="4" customFormat="1" ht="15.75" x14ac:dyDescent="0.25">
      <c r="A238" s="3"/>
      <c r="B238" s="3"/>
      <c r="C238" s="3"/>
    </row>
    <row r="239" spans="1:3" s="4" customFormat="1" ht="15.75" x14ac:dyDescent="0.25">
      <c r="A239" s="3"/>
      <c r="B239" s="3"/>
      <c r="C239" s="3"/>
    </row>
    <row r="240" spans="1:3" s="4" customFormat="1" ht="15.75" x14ac:dyDescent="0.25">
      <c r="A240" s="3"/>
      <c r="B240" s="3"/>
      <c r="C240" s="3"/>
    </row>
    <row r="241" spans="1:3" s="4" customFormat="1" ht="15.75" x14ac:dyDescent="0.25">
      <c r="A241" s="3"/>
      <c r="B241" s="3"/>
      <c r="C241" s="3"/>
    </row>
    <row r="242" spans="1:3" s="4" customFormat="1" ht="15.75" x14ac:dyDescent="0.25">
      <c r="A242" s="3"/>
      <c r="B242" s="3"/>
      <c r="C242" s="3"/>
    </row>
    <row r="243" spans="1:3" s="4" customFormat="1" ht="15.75" x14ac:dyDescent="0.25">
      <c r="A243" s="3"/>
      <c r="B243" s="3"/>
      <c r="C243" s="3"/>
    </row>
    <row r="244" spans="1:3" s="4" customFormat="1" ht="15.75" x14ac:dyDescent="0.25">
      <c r="A244" s="3"/>
      <c r="B244" s="3"/>
      <c r="C244" s="3"/>
    </row>
    <row r="245" spans="1:3" s="4" customFormat="1" ht="15.75" x14ac:dyDescent="0.25">
      <c r="A245" s="3"/>
      <c r="B245" s="3"/>
      <c r="C245" s="3"/>
    </row>
    <row r="246" spans="1:3" s="4" customFormat="1" ht="15.75" x14ac:dyDescent="0.25">
      <c r="A246" s="3"/>
      <c r="B246" s="3"/>
      <c r="C246" s="3"/>
    </row>
    <row r="247" spans="1:3" s="4" customFormat="1" ht="15.75" x14ac:dyDescent="0.25">
      <c r="A247" s="3"/>
      <c r="B247" s="3"/>
      <c r="C247" s="3"/>
    </row>
    <row r="248" spans="1:3" s="4" customFormat="1" ht="15.75" x14ac:dyDescent="0.25">
      <c r="A248" s="3"/>
      <c r="B248" s="3"/>
      <c r="C248" s="3"/>
    </row>
    <row r="249" spans="1:3" s="4" customFormat="1" ht="15.75" x14ac:dyDescent="0.25">
      <c r="A249" s="3"/>
      <c r="B249" s="3"/>
      <c r="C249" s="3"/>
    </row>
    <row r="250" spans="1:3" s="4" customFormat="1" ht="15.75" x14ac:dyDescent="0.25">
      <c r="A250" s="3"/>
      <c r="B250" s="3"/>
      <c r="C250" s="3"/>
    </row>
    <row r="251" spans="1:3" s="4" customFormat="1" ht="15.75" x14ac:dyDescent="0.25">
      <c r="A251" s="3"/>
      <c r="B251" s="3"/>
      <c r="C251" s="3"/>
    </row>
    <row r="252" spans="1:3" s="4" customFormat="1" ht="15.75" x14ac:dyDescent="0.25">
      <c r="A252" s="3"/>
      <c r="B252" s="3"/>
      <c r="C252" s="3"/>
    </row>
    <row r="253" spans="1:3" s="4" customFormat="1" ht="15.75" x14ac:dyDescent="0.25">
      <c r="A253" s="3"/>
      <c r="B253" s="3"/>
      <c r="C253" s="3"/>
    </row>
    <row r="254" spans="1:3" s="4" customFormat="1" ht="15.75" x14ac:dyDescent="0.25">
      <c r="A254" s="3"/>
      <c r="B254" s="3"/>
      <c r="C254" s="3"/>
    </row>
    <row r="255" spans="1:3" s="4" customFormat="1" ht="15.75" x14ac:dyDescent="0.25">
      <c r="A255" s="3"/>
      <c r="B255" s="3"/>
      <c r="C255" s="3"/>
    </row>
    <row r="256" spans="1:3" s="4" customFormat="1" ht="15.75" x14ac:dyDescent="0.25">
      <c r="A256" s="3"/>
      <c r="B256" s="3"/>
      <c r="C256" s="3"/>
    </row>
    <row r="257" spans="1:3" s="4" customFormat="1" ht="15.75" x14ac:dyDescent="0.25">
      <c r="A257" s="3"/>
      <c r="B257" s="3"/>
      <c r="C257" s="3"/>
    </row>
    <row r="258" spans="1:3" s="4" customFormat="1" ht="15.75" x14ac:dyDescent="0.25">
      <c r="A258" s="3"/>
      <c r="B258" s="3"/>
      <c r="C258" s="3"/>
    </row>
    <row r="259" spans="1:3" s="4" customFormat="1" ht="15.75" x14ac:dyDescent="0.25">
      <c r="A259" s="3"/>
      <c r="B259" s="3"/>
      <c r="C259" s="3"/>
    </row>
    <row r="260" spans="1:3" s="4" customFormat="1" ht="15.75" x14ac:dyDescent="0.25">
      <c r="A260" s="3"/>
      <c r="B260" s="3"/>
      <c r="C260" s="3"/>
    </row>
    <row r="261" spans="1:3" s="4" customFormat="1" ht="15.75" x14ac:dyDescent="0.25">
      <c r="A261" s="3"/>
      <c r="B261" s="3"/>
      <c r="C261" s="3"/>
    </row>
    <row r="262" spans="1:3" s="4" customFormat="1" ht="15.75" x14ac:dyDescent="0.25">
      <c r="A262" s="3"/>
      <c r="B262" s="3"/>
      <c r="C262" s="3"/>
    </row>
    <row r="263" spans="1:3" s="4" customFormat="1" ht="15.75" x14ac:dyDescent="0.25">
      <c r="A263" s="3"/>
      <c r="B263" s="3"/>
      <c r="C263" s="3"/>
    </row>
    <row r="264" spans="1:3" s="4" customFormat="1" ht="15.75" x14ac:dyDescent="0.25">
      <c r="A264" s="3"/>
      <c r="B264" s="3"/>
      <c r="C264" s="3"/>
    </row>
    <row r="265" spans="1:3" s="4" customFormat="1" ht="15.75" x14ac:dyDescent="0.25">
      <c r="A265" s="3"/>
      <c r="B265" s="3"/>
      <c r="C265" s="3"/>
    </row>
    <row r="266" spans="1:3" s="4" customFormat="1" ht="15.75" x14ac:dyDescent="0.25">
      <c r="A266" s="3"/>
      <c r="B266" s="3"/>
      <c r="C266" s="3"/>
    </row>
    <row r="267" spans="1:3" s="4" customFormat="1" ht="15.75" x14ac:dyDescent="0.25">
      <c r="A267" s="3"/>
      <c r="B267" s="3"/>
      <c r="C267" s="3"/>
    </row>
    <row r="268" spans="1:3" s="4" customFormat="1" ht="15.75" x14ac:dyDescent="0.25">
      <c r="A268" s="3"/>
      <c r="B268" s="3"/>
      <c r="C268" s="3"/>
    </row>
    <row r="269" spans="1:3" s="4" customFormat="1" ht="15.75" x14ac:dyDescent="0.25">
      <c r="A269" s="3"/>
      <c r="B269" s="3"/>
      <c r="C269" s="3"/>
    </row>
    <row r="270" spans="1:3" s="4" customFormat="1" ht="15.75" x14ac:dyDescent="0.25">
      <c r="A270" s="3"/>
      <c r="B270" s="3"/>
      <c r="C270" s="3"/>
    </row>
    <row r="271" spans="1:3" s="4" customFormat="1" ht="15.75" x14ac:dyDescent="0.25">
      <c r="A271" s="3"/>
      <c r="B271" s="3"/>
      <c r="C271" s="3"/>
    </row>
    <row r="272" spans="1:3" s="4" customFormat="1" ht="15.75" x14ac:dyDescent="0.25">
      <c r="A272" s="3"/>
      <c r="B272" s="3"/>
      <c r="C272" s="3"/>
    </row>
    <row r="273" spans="1:3" s="4" customFormat="1" ht="15.75" x14ac:dyDescent="0.25">
      <c r="A273" s="3"/>
      <c r="B273" s="3"/>
      <c r="C273" s="3"/>
    </row>
    <row r="274" spans="1:3" s="4" customFormat="1" ht="15.75" x14ac:dyDescent="0.25">
      <c r="A274" s="3"/>
      <c r="B274" s="3"/>
      <c r="C274" s="3"/>
    </row>
    <row r="275" spans="1:3" s="4" customFormat="1" ht="15.75" x14ac:dyDescent="0.25">
      <c r="A275" s="3"/>
      <c r="B275" s="3"/>
      <c r="C275" s="3"/>
    </row>
    <row r="276" spans="1:3" s="4" customFormat="1" ht="15.75" x14ac:dyDescent="0.25">
      <c r="A276" s="3"/>
      <c r="B276" s="3"/>
      <c r="C276" s="3"/>
    </row>
    <row r="277" spans="1:3" s="4" customFormat="1" ht="15.75" x14ac:dyDescent="0.25">
      <c r="A277" s="3"/>
      <c r="B277" s="3"/>
      <c r="C277" s="3"/>
    </row>
    <row r="278" spans="1:3" s="4" customFormat="1" ht="15.75" x14ac:dyDescent="0.25">
      <c r="A278" s="3"/>
      <c r="B278" s="3"/>
      <c r="C278" s="3"/>
    </row>
    <row r="279" spans="1:3" s="4" customFormat="1" ht="15.75" x14ac:dyDescent="0.25">
      <c r="A279" s="3"/>
      <c r="B279" s="3"/>
      <c r="C279" s="3"/>
    </row>
    <row r="280" spans="1:3" s="4" customFormat="1" ht="15.75" x14ac:dyDescent="0.25">
      <c r="A280" s="3"/>
      <c r="B280" s="3"/>
      <c r="C280" s="3"/>
    </row>
    <row r="281" spans="1:3" s="4" customFormat="1" ht="15.75" x14ac:dyDescent="0.25">
      <c r="A281" s="3"/>
      <c r="B281" s="3"/>
      <c r="C281" s="3"/>
    </row>
    <row r="282" spans="1:3" s="4" customFormat="1" ht="15.75" x14ac:dyDescent="0.25">
      <c r="A282" s="3"/>
      <c r="B282" s="3"/>
      <c r="C282" s="3"/>
    </row>
    <row r="283" spans="1:3" s="4" customFormat="1" ht="15.75" x14ac:dyDescent="0.25">
      <c r="A283" s="3"/>
      <c r="B283" s="3"/>
      <c r="C283" s="3"/>
    </row>
    <row r="284" spans="1:3" s="4" customFormat="1" ht="15.75" x14ac:dyDescent="0.25">
      <c r="A284" s="3"/>
      <c r="B284" s="3"/>
      <c r="C284" s="3"/>
    </row>
    <row r="285" spans="1:3" s="4" customFormat="1" ht="15.75" x14ac:dyDescent="0.25">
      <c r="A285" s="3"/>
      <c r="B285" s="3"/>
      <c r="C285" s="3"/>
    </row>
    <row r="286" spans="1:3" s="4" customFormat="1" ht="15.75" x14ac:dyDescent="0.25">
      <c r="A286" s="3"/>
      <c r="B286" s="3"/>
      <c r="C286" s="3"/>
    </row>
    <row r="287" spans="1:3" s="4" customFormat="1" ht="15.75" x14ac:dyDescent="0.25">
      <c r="A287" s="3"/>
      <c r="B287" s="3"/>
      <c r="C287" s="3"/>
    </row>
    <row r="288" spans="1:3" s="4" customFormat="1" ht="15.75" x14ac:dyDescent="0.25">
      <c r="A288" s="3"/>
      <c r="B288" s="3"/>
      <c r="C288" s="3"/>
    </row>
    <row r="289" spans="1:3" s="4" customFormat="1" ht="15.75" x14ac:dyDescent="0.25">
      <c r="A289" s="3"/>
      <c r="B289" s="3"/>
      <c r="C289" s="3"/>
    </row>
    <row r="290" spans="1:3" s="4" customFormat="1" ht="15.75" x14ac:dyDescent="0.25">
      <c r="A290" s="3"/>
      <c r="B290" s="3"/>
      <c r="C290" s="3"/>
    </row>
    <row r="291" spans="1:3" s="4" customFormat="1" ht="15.75" x14ac:dyDescent="0.25">
      <c r="A291" s="3"/>
      <c r="B291" s="3"/>
      <c r="C291" s="3"/>
    </row>
    <row r="292" spans="1:3" s="4" customFormat="1" ht="15.75" x14ac:dyDescent="0.25">
      <c r="A292" s="3"/>
      <c r="B292" s="3"/>
      <c r="C292" s="3"/>
    </row>
    <row r="293" spans="1:3" s="4" customFormat="1" ht="15.75" x14ac:dyDescent="0.25">
      <c r="A293" s="3"/>
      <c r="B293" s="3"/>
      <c r="C293" s="3"/>
    </row>
    <row r="294" spans="1:3" s="4" customFormat="1" ht="15.75" x14ac:dyDescent="0.25">
      <c r="A294" s="3"/>
      <c r="B294" s="3"/>
      <c r="C294" s="3"/>
    </row>
    <row r="295" spans="1:3" s="4" customFormat="1" ht="15.75" x14ac:dyDescent="0.25">
      <c r="A295" s="3"/>
      <c r="B295" s="3"/>
      <c r="C295" s="3"/>
    </row>
    <row r="296" spans="1:3" s="4" customFormat="1" ht="15.75" x14ac:dyDescent="0.25">
      <c r="A296" s="3"/>
      <c r="B296" s="3"/>
      <c r="C296" s="3"/>
    </row>
    <row r="297" spans="1:3" s="4" customFormat="1" ht="15.75" x14ac:dyDescent="0.25">
      <c r="A297" s="3"/>
      <c r="B297" s="3"/>
      <c r="C297" s="3"/>
    </row>
    <row r="298" spans="1:3" s="4" customFormat="1" ht="15.75" x14ac:dyDescent="0.25">
      <c r="A298" s="3"/>
      <c r="B298" s="3"/>
      <c r="C298" s="3"/>
    </row>
    <row r="299" spans="1:3" s="4" customFormat="1" ht="15.75" x14ac:dyDescent="0.25">
      <c r="A299" s="3"/>
      <c r="B299" s="3"/>
      <c r="C299" s="3"/>
    </row>
    <row r="300" spans="1:3" s="4" customFormat="1" ht="15.75" x14ac:dyDescent="0.25">
      <c r="A300" s="3"/>
      <c r="B300" s="3"/>
      <c r="C300" s="3"/>
    </row>
    <row r="301" spans="1:3" s="4" customFormat="1" ht="15.75" x14ac:dyDescent="0.25">
      <c r="A301" s="3"/>
      <c r="B301" s="3"/>
      <c r="C301" s="3"/>
    </row>
    <row r="302" spans="1:3" s="4" customFormat="1" ht="15.75" x14ac:dyDescent="0.25">
      <c r="A302" s="3"/>
      <c r="B302" s="3"/>
      <c r="C302" s="3"/>
    </row>
    <row r="303" spans="1:3" s="4" customFormat="1" ht="15.75" x14ac:dyDescent="0.25">
      <c r="A303" s="3"/>
      <c r="B303" s="3"/>
      <c r="C303" s="3"/>
    </row>
    <row r="304" spans="1:3" s="4" customFormat="1" ht="15.75" x14ac:dyDescent="0.25">
      <c r="A304" s="3"/>
      <c r="B304" s="3"/>
      <c r="C304" s="3"/>
    </row>
    <row r="305" spans="1:3" s="4" customFormat="1" ht="15.75" x14ac:dyDescent="0.25">
      <c r="A305" s="3"/>
      <c r="B305" s="3"/>
      <c r="C305" s="3"/>
    </row>
    <row r="306" spans="1:3" s="4" customFormat="1" ht="15.75" x14ac:dyDescent="0.25">
      <c r="A306" s="3"/>
      <c r="B306" s="3"/>
      <c r="C306" s="3"/>
    </row>
    <row r="307" spans="1:3" s="4" customFormat="1" ht="15.75" x14ac:dyDescent="0.25">
      <c r="A307" s="3"/>
      <c r="B307" s="3"/>
      <c r="C307" s="3"/>
    </row>
    <row r="308" spans="1:3" s="4" customFormat="1" ht="15.75" x14ac:dyDescent="0.25">
      <c r="A308" s="3"/>
      <c r="B308" s="3"/>
      <c r="C308" s="3"/>
    </row>
    <row r="309" spans="1:3" s="4" customFormat="1" ht="15.75" x14ac:dyDescent="0.25">
      <c r="A309" s="3"/>
      <c r="B309" s="3"/>
      <c r="C309" s="3"/>
    </row>
    <row r="310" spans="1:3" s="4" customFormat="1" ht="15.75" x14ac:dyDescent="0.25">
      <c r="A310" s="3"/>
      <c r="B310" s="3"/>
      <c r="C310" s="3"/>
    </row>
    <row r="311" spans="1:3" s="4" customFormat="1" ht="15.75" x14ac:dyDescent="0.25">
      <c r="A311" s="3"/>
      <c r="B311" s="3"/>
      <c r="C311" s="3"/>
    </row>
    <row r="312" spans="1:3" s="4" customFormat="1" ht="15.75" x14ac:dyDescent="0.25">
      <c r="A312" s="3"/>
      <c r="B312" s="3"/>
      <c r="C312" s="3"/>
    </row>
    <row r="313" spans="1:3" s="4" customFormat="1" ht="15.75" x14ac:dyDescent="0.25">
      <c r="A313" s="3"/>
      <c r="B313" s="3"/>
      <c r="C313" s="3"/>
    </row>
    <row r="314" spans="1:3" s="4" customFormat="1" ht="15.75" x14ac:dyDescent="0.25">
      <c r="A314" s="3"/>
      <c r="B314" s="3"/>
      <c r="C314" s="3"/>
    </row>
    <row r="315" spans="1:3" s="4" customFormat="1" ht="15.75" x14ac:dyDescent="0.25">
      <c r="A315" s="3"/>
      <c r="B315" s="3"/>
      <c r="C315" s="3"/>
    </row>
    <row r="316" spans="1:3" s="4" customFormat="1" ht="15.75" x14ac:dyDescent="0.25">
      <c r="A316" s="3"/>
      <c r="B316" s="3"/>
      <c r="C316" s="3"/>
    </row>
    <row r="317" spans="1:3" s="4" customFormat="1" ht="15.75" x14ac:dyDescent="0.25">
      <c r="A317" s="3"/>
      <c r="B317" s="3"/>
      <c r="C317" s="3"/>
    </row>
    <row r="318" spans="1:3" s="4" customFormat="1" ht="15.75" x14ac:dyDescent="0.25">
      <c r="A318" s="3"/>
      <c r="B318" s="3"/>
      <c r="C318" s="3"/>
    </row>
    <row r="319" spans="1:3" s="4" customFormat="1" ht="15.75" x14ac:dyDescent="0.25">
      <c r="A319" s="3"/>
      <c r="B319" s="3"/>
      <c r="C319" s="3"/>
    </row>
    <row r="320" spans="1:3" s="4" customFormat="1" ht="15.75" x14ac:dyDescent="0.25">
      <c r="A320" s="3"/>
      <c r="B320" s="3"/>
      <c r="C320" s="3"/>
    </row>
    <row r="321" spans="1:3" s="4" customFormat="1" ht="15.75" x14ac:dyDescent="0.25">
      <c r="A321" s="3"/>
      <c r="B321" s="3"/>
      <c r="C321" s="3"/>
    </row>
    <row r="322" spans="1:3" s="4" customFormat="1" ht="15.75" x14ac:dyDescent="0.25">
      <c r="A322" s="3"/>
      <c r="B322" s="3"/>
      <c r="C322" s="3"/>
    </row>
    <row r="323" spans="1:3" s="4" customFormat="1" ht="15.75" x14ac:dyDescent="0.25">
      <c r="A323" s="3"/>
      <c r="B323" s="3"/>
      <c r="C323" s="3"/>
    </row>
    <row r="324" spans="1:3" s="4" customFormat="1" ht="15.75" x14ac:dyDescent="0.25">
      <c r="A324" s="3"/>
      <c r="B324" s="3"/>
      <c r="C324" s="3"/>
    </row>
    <row r="325" spans="1:3" s="4" customFormat="1" ht="15.75" x14ac:dyDescent="0.25">
      <c r="A325" s="3"/>
      <c r="B325" s="3"/>
      <c r="C325" s="3"/>
    </row>
    <row r="326" spans="1:3" s="4" customFormat="1" ht="15.75" x14ac:dyDescent="0.25">
      <c r="A326" s="3"/>
      <c r="B326" s="3"/>
      <c r="C326" s="3"/>
    </row>
    <row r="327" spans="1:3" s="4" customFormat="1" ht="15.75" x14ac:dyDescent="0.25">
      <c r="A327" s="3"/>
      <c r="B327" s="3"/>
      <c r="C327" s="3"/>
    </row>
    <row r="328" spans="1:3" s="4" customFormat="1" ht="15.75" x14ac:dyDescent="0.25">
      <c r="A328" s="3"/>
      <c r="B328" s="3"/>
      <c r="C328" s="3"/>
    </row>
    <row r="329" spans="1:3" s="4" customFormat="1" ht="15.75" x14ac:dyDescent="0.25">
      <c r="A329" s="3"/>
      <c r="B329" s="3"/>
      <c r="C329" s="3"/>
    </row>
    <row r="330" spans="1:3" s="4" customFormat="1" ht="15.75" x14ac:dyDescent="0.25">
      <c r="A330" s="3"/>
      <c r="B330" s="3"/>
      <c r="C330" s="3"/>
    </row>
    <row r="331" spans="1:3" s="4" customFormat="1" ht="15.75" x14ac:dyDescent="0.25">
      <c r="A331" s="3"/>
      <c r="B331" s="3"/>
      <c r="C331" s="3"/>
    </row>
    <row r="332" spans="1:3" s="4" customFormat="1" ht="15.75" x14ac:dyDescent="0.25">
      <c r="A332" s="3"/>
      <c r="B332" s="3"/>
      <c r="C332" s="3"/>
    </row>
    <row r="333" spans="1:3" s="4" customFormat="1" ht="15.75" x14ac:dyDescent="0.25">
      <c r="A333" s="3"/>
      <c r="B333" s="3"/>
      <c r="C333" s="3"/>
    </row>
    <row r="334" spans="1:3" s="4" customFormat="1" ht="15.75" x14ac:dyDescent="0.25">
      <c r="A334" s="3"/>
      <c r="B334" s="3"/>
      <c r="C334" s="3"/>
    </row>
    <row r="335" spans="1:3" s="4" customFormat="1" ht="15.75" x14ac:dyDescent="0.25">
      <c r="A335" s="3"/>
      <c r="B335" s="3"/>
      <c r="C335" s="3"/>
    </row>
    <row r="336" spans="1:3" s="4" customFormat="1" ht="15.75" x14ac:dyDescent="0.25">
      <c r="A336" s="3"/>
      <c r="B336" s="3"/>
      <c r="C336" s="3"/>
    </row>
    <row r="337" spans="1:3" s="4" customFormat="1" ht="15.75" x14ac:dyDescent="0.25">
      <c r="A337" s="3"/>
      <c r="B337" s="3"/>
      <c r="C337" s="3"/>
    </row>
    <row r="338" spans="1:3" s="4" customFormat="1" ht="15.75" x14ac:dyDescent="0.25">
      <c r="A338" s="3"/>
      <c r="B338" s="3"/>
      <c r="C338" s="3"/>
    </row>
    <row r="339" spans="1:3" s="4" customFormat="1" ht="15.75" x14ac:dyDescent="0.25">
      <c r="A339" s="3"/>
      <c r="B339" s="3"/>
      <c r="C339" s="3"/>
    </row>
    <row r="340" spans="1:3" s="4" customFormat="1" ht="15.75" x14ac:dyDescent="0.25">
      <c r="A340" s="3"/>
      <c r="B340" s="3"/>
      <c r="C340" s="3"/>
    </row>
    <row r="341" spans="1:3" s="4" customFormat="1" ht="15.75" x14ac:dyDescent="0.25">
      <c r="A341" s="3"/>
      <c r="B341" s="3"/>
      <c r="C341" s="3"/>
    </row>
    <row r="342" spans="1:3" s="4" customFormat="1" ht="15.75" x14ac:dyDescent="0.25">
      <c r="A342" s="3"/>
      <c r="B342" s="3"/>
      <c r="C342" s="3"/>
    </row>
    <row r="343" spans="1:3" s="4" customFormat="1" ht="15.75" x14ac:dyDescent="0.25">
      <c r="A343" s="3"/>
      <c r="B343" s="3"/>
      <c r="C343" s="3"/>
    </row>
    <row r="344" spans="1:3" s="4" customFormat="1" ht="15.75" x14ac:dyDescent="0.25">
      <c r="A344" s="3"/>
      <c r="B344" s="3"/>
      <c r="C344" s="3"/>
    </row>
    <row r="345" spans="1:3" s="4" customFormat="1" ht="15.75" x14ac:dyDescent="0.25">
      <c r="A345" s="3"/>
      <c r="B345" s="3"/>
      <c r="C345" s="3"/>
    </row>
    <row r="346" spans="1:3" s="4" customFormat="1" ht="15.75" x14ac:dyDescent="0.25">
      <c r="A346" s="3"/>
      <c r="B346" s="3"/>
      <c r="C346" s="3"/>
    </row>
    <row r="347" spans="1:3" s="4" customFormat="1" ht="15.75" x14ac:dyDescent="0.25">
      <c r="A347" s="3"/>
      <c r="B347" s="3"/>
      <c r="C347" s="3"/>
    </row>
    <row r="348" spans="1:3" s="4" customFormat="1" ht="15.75" x14ac:dyDescent="0.25">
      <c r="A348" s="3"/>
      <c r="B348" s="3"/>
      <c r="C348" s="3"/>
    </row>
    <row r="349" spans="1:3" s="4" customFormat="1" ht="15.75" x14ac:dyDescent="0.25">
      <c r="A349" s="3"/>
      <c r="B349" s="3"/>
      <c r="C349" s="3"/>
    </row>
    <row r="350" spans="1:3" s="4" customFormat="1" ht="15.75" x14ac:dyDescent="0.25">
      <c r="A350" s="3"/>
      <c r="B350" s="3"/>
      <c r="C350" s="3"/>
    </row>
    <row r="351" spans="1:3" s="4" customFormat="1" ht="15.75" x14ac:dyDescent="0.25">
      <c r="A351" s="3"/>
      <c r="B351" s="3"/>
      <c r="C351" s="3"/>
    </row>
    <row r="352" spans="1:3" s="4" customFormat="1" ht="15.75" x14ac:dyDescent="0.25">
      <c r="A352" s="3"/>
      <c r="B352" s="3"/>
      <c r="C352" s="3"/>
    </row>
    <row r="353" spans="1:3" s="4" customFormat="1" ht="15.75" x14ac:dyDescent="0.25">
      <c r="A353" s="3"/>
      <c r="B353" s="3"/>
      <c r="C353" s="3"/>
    </row>
    <row r="354" spans="1:3" s="4" customFormat="1" ht="15.75" x14ac:dyDescent="0.25">
      <c r="A354" s="3"/>
      <c r="B354" s="3"/>
      <c r="C354" s="3"/>
    </row>
    <row r="355" spans="1:3" s="4" customFormat="1" ht="15.75" x14ac:dyDescent="0.25">
      <c r="A355" s="3"/>
      <c r="B355" s="3"/>
      <c r="C355" s="3"/>
    </row>
    <row r="356" spans="1:3" s="4" customFormat="1" ht="15.75" x14ac:dyDescent="0.25">
      <c r="A356" s="3"/>
      <c r="B356" s="3"/>
      <c r="C356" s="3"/>
    </row>
    <row r="357" spans="1:3" s="4" customFormat="1" ht="15.75" x14ac:dyDescent="0.25">
      <c r="A357" s="3"/>
      <c r="B357" s="3"/>
      <c r="C357" s="3"/>
    </row>
    <row r="358" spans="1:3" s="4" customFormat="1" ht="15.75" x14ac:dyDescent="0.25">
      <c r="A358" s="3"/>
      <c r="B358" s="3"/>
      <c r="C358" s="3"/>
    </row>
    <row r="359" spans="1:3" s="4" customFormat="1" ht="15.75" x14ac:dyDescent="0.25">
      <c r="A359" s="3"/>
      <c r="B359" s="3"/>
      <c r="C359" s="3"/>
    </row>
    <row r="360" spans="1:3" s="4" customFormat="1" ht="15.75" x14ac:dyDescent="0.25">
      <c r="A360" s="3"/>
      <c r="B360" s="3"/>
      <c r="C360" s="3"/>
    </row>
    <row r="361" spans="1:3" s="4" customFormat="1" ht="15.75" x14ac:dyDescent="0.25">
      <c r="A361" s="3"/>
      <c r="B361" s="3"/>
      <c r="C361" s="3"/>
    </row>
    <row r="362" spans="1:3" s="4" customFormat="1" ht="15.75" x14ac:dyDescent="0.25">
      <c r="A362" s="3"/>
      <c r="B362" s="3"/>
      <c r="C362" s="3"/>
    </row>
    <row r="363" spans="1:3" s="4" customFormat="1" ht="15.75" x14ac:dyDescent="0.25">
      <c r="A363" s="3"/>
      <c r="B363" s="3"/>
      <c r="C363" s="3"/>
    </row>
    <row r="364" spans="1:3" s="4" customFormat="1" ht="15.75" x14ac:dyDescent="0.25">
      <c r="A364" s="3"/>
      <c r="B364" s="3"/>
      <c r="C364" s="3"/>
    </row>
    <row r="365" spans="1:3" s="4" customFormat="1" ht="15.75" x14ac:dyDescent="0.25">
      <c r="A365" s="3"/>
      <c r="B365" s="3"/>
      <c r="C365" s="3"/>
    </row>
    <row r="366" spans="1:3" s="4" customFormat="1" ht="15.75" x14ac:dyDescent="0.25">
      <c r="A366" s="3"/>
      <c r="B366" s="3"/>
      <c r="C366" s="3"/>
    </row>
    <row r="367" spans="1:3" s="4" customFormat="1" ht="15.75" x14ac:dyDescent="0.25">
      <c r="A367" s="3"/>
      <c r="B367" s="3"/>
      <c r="C367" s="3"/>
    </row>
    <row r="368" spans="1:3" s="4" customFormat="1" ht="15.75" x14ac:dyDescent="0.25">
      <c r="A368" s="3"/>
      <c r="B368" s="3"/>
      <c r="C368" s="3"/>
    </row>
    <row r="369" spans="1:3" s="4" customFormat="1" ht="15.75" x14ac:dyDescent="0.25">
      <c r="A369" s="3"/>
      <c r="B369" s="3"/>
      <c r="C369" s="3"/>
    </row>
    <row r="370" spans="1:3" s="4" customFormat="1" ht="15.75" x14ac:dyDescent="0.25">
      <c r="A370" s="3"/>
      <c r="B370" s="3"/>
      <c r="C370" s="3"/>
    </row>
    <row r="371" spans="1:3" s="4" customFormat="1" ht="15.75" x14ac:dyDescent="0.25">
      <c r="A371" s="3"/>
      <c r="B371" s="3"/>
      <c r="C371" s="3"/>
    </row>
    <row r="372" spans="1:3" s="4" customFormat="1" ht="15.75" x14ac:dyDescent="0.25">
      <c r="A372" s="3"/>
      <c r="B372" s="3"/>
      <c r="C372" s="3"/>
    </row>
    <row r="373" spans="1:3" s="4" customFormat="1" ht="15.75" x14ac:dyDescent="0.25">
      <c r="A373" s="3"/>
      <c r="B373" s="3"/>
      <c r="C373" s="3"/>
    </row>
    <row r="374" spans="1:3" s="4" customFormat="1" ht="15.75" x14ac:dyDescent="0.25">
      <c r="A374" s="3"/>
      <c r="B374" s="3"/>
      <c r="C374" s="3"/>
    </row>
    <row r="375" spans="1:3" s="4" customFormat="1" ht="15.75" x14ac:dyDescent="0.25">
      <c r="A375" s="3"/>
      <c r="B375" s="3"/>
      <c r="C375" s="3"/>
    </row>
    <row r="376" spans="1:3" s="4" customFormat="1" ht="15.75" x14ac:dyDescent="0.25">
      <c r="A376" s="3"/>
      <c r="B376" s="3"/>
      <c r="C376" s="3"/>
    </row>
    <row r="377" spans="1:3" s="4" customFormat="1" ht="15.75" x14ac:dyDescent="0.25">
      <c r="A377" s="3"/>
      <c r="B377" s="3"/>
      <c r="C377" s="3"/>
    </row>
    <row r="378" spans="1:3" s="4" customFormat="1" ht="15.75" x14ac:dyDescent="0.25">
      <c r="A378" s="3"/>
      <c r="B378" s="3"/>
      <c r="C378" s="3"/>
    </row>
    <row r="379" spans="1:3" s="4" customFormat="1" ht="15.75" x14ac:dyDescent="0.25">
      <c r="A379" s="3"/>
      <c r="B379" s="3"/>
      <c r="C379" s="3"/>
    </row>
    <row r="380" spans="1:3" s="4" customFormat="1" ht="15.75" x14ac:dyDescent="0.25">
      <c r="A380" s="3"/>
      <c r="B380" s="3"/>
      <c r="C380" s="3"/>
    </row>
    <row r="381" spans="1:3" s="4" customFormat="1" ht="15.75" x14ac:dyDescent="0.25">
      <c r="A381" s="3"/>
      <c r="B381" s="3"/>
      <c r="C381" s="3"/>
    </row>
    <row r="382" spans="1:3" s="4" customFormat="1" ht="15.75" x14ac:dyDescent="0.25">
      <c r="A382" s="3"/>
      <c r="B382" s="3"/>
      <c r="C382" s="3"/>
    </row>
    <row r="383" spans="1:3" s="4" customFormat="1" ht="15.75" x14ac:dyDescent="0.25">
      <c r="A383" s="3"/>
      <c r="B383" s="3"/>
      <c r="C383" s="3"/>
    </row>
    <row r="384" spans="1:3" s="4" customFormat="1" ht="15.75" x14ac:dyDescent="0.25">
      <c r="A384" s="3"/>
      <c r="B384" s="3"/>
      <c r="C384" s="3"/>
    </row>
    <row r="385" spans="1:3" s="4" customFormat="1" ht="15.75" x14ac:dyDescent="0.25">
      <c r="A385" s="3"/>
      <c r="B385" s="3"/>
      <c r="C385" s="3"/>
    </row>
    <row r="386" spans="1:3" s="4" customFormat="1" ht="15.75" x14ac:dyDescent="0.25">
      <c r="A386" s="3"/>
      <c r="B386" s="3"/>
      <c r="C386" s="3"/>
    </row>
    <row r="387" spans="1:3" s="4" customFormat="1" ht="15.75" x14ac:dyDescent="0.25">
      <c r="A387" s="3"/>
      <c r="B387" s="3"/>
      <c r="C387" s="3"/>
    </row>
    <row r="388" spans="1:3" s="4" customFormat="1" ht="15.75" x14ac:dyDescent="0.25">
      <c r="A388" s="3"/>
      <c r="B388" s="3"/>
      <c r="C388" s="3"/>
    </row>
    <row r="389" spans="1:3" s="4" customFormat="1" ht="15.75" x14ac:dyDescent="0.25">
      <c r="A389" s="3"/>
      <c r="B389" s="3"/>
      <c r="C389" s="3"/>
    </row>
    <row r="390" spans="1:3" s="4" customFormat="1" ht="15.75" x14ac:dyDescent="0.25">
      <c r="A390" s="3"/>
      <c r="B390" s="3"/>
      <c r="C390" s="3"/>
    </row>
    <row r="391" spans="1:3" s="4" customFormat="1" ht="15.75" x14ac:dyDescent="0.25">
      <c r="A391" s="3"/>
      <c r="B391" s="3"/>
      <c r="C391" s="3"/>
    </row>
    <row r="392" spans="1:3" s="4" customFormat="1" ht="15.75" x14ac:dyDescent="0.25">
      <c r="A392" s="3"/>
      <c r="B392" s="3"/>
      <c r="C392" s="3"/>
    </row>
    <row r="393" spans="1:3" s="4" customFormat="1" ht="15.75" x14ac:dyDescent="0.25">
      <c r="A393" s="3"/>
      <c r="B393" s="3"/>
      <c r="C393" s="3"/>
    </row>
    <row r="394" spans="1:3" s="4" customFormat="1" ht="15.75" x14ac:dyDescent="0.25">
      <c r="A394" s="3"/>
      <c r="B394" s="3"/>
      <c r="C394" s="3"/>
    </row>
    <row r="395" spans="1:3" s="4" customFormat="1" ht="15.75" x14ac:dyDescent="0.25">
      <c r="A395" s="3"/>
      <c r="B395" s="3"/>
      <c r="C395" s="3"/>
    </row>
    <row r="396" spans="1:3" s="4" customFormat="1" ht="15.75" x14ac:dyDescent="0.25">
      <c r="A396" s="3"/>
      <c r="B396" s="3"/>
      <c r="C396" s="3"/>
    </row>
    <row r="397" spans="1:3" s="4" customFormat="1" ht="15.75" x14ac:dyDescent="0.25">
      <c r="A397" s="3"/>
      <c r="B397" s="3"/>
      <c r="C397" s="3"/>
    </row>
    <row r="398" spans="1:3" s="4" customFormat="1" ht="15.75" x14ac:dyDescent="0.25">
      <c r="A398" s="3"/>
      <c r="B398" s="3"/>
      <c r="C398" s="3"/>
    </row>
    <row r="399" spans="1:3" s="4" customFormat="1" ht="15.75" x14ac:dyDescent="0.25">
      <c r="A399" s="3"/>
      <c r="B399" s="3"/>
      <c r="C399" s="3"/>
    </row>
  </sheetData>
  <mergeCells count="62">
    <mergeCell ref="A21:A22"/>
    <mergeCell ref="C21:C22"/>
    <mergeCell ref="A1:C1"/>
    <mergeCell ref="A2:A3"/>
    <mergeCell ref="C2:C3"/>
    <mergeCell ref="C4:C11"/>
    <mergeCell ref="C13:C19"/>
    <mergeCell ref="C23:C30"/>
    <mergeCell ref="A31:A32"/>
    <mergeCell ref="C31:C32"/>
    <mergeCell ref="C33:C34"/>
    <mergeCell ref="A36:A37"/>
    <mergeCell ref="C36:C37"/>
    <mergeCell ref="A39:A40"/>
    <mergeCell ref="C39:C40"/>
    <mergeCell ref="A42:A43"/>
    <mergeCell ref="C42:C43"/>
    <mergeCell ref="A50:A51"/>
    <mergeCell ref="C50:C51"/>
    <mergeCell ref="C89:C91"/>
    <mergeCell ref="A55:A56"/>
    <mergeCell ref="C55:C56"/>
    <mergeCell ref="A58:A59"/>
    <mergeCell ref="C58:C59"/>
    <mergeCell ref="C74:C76"/>
    <mergeCell ref="A78:A79"/>
    <mergeCell ref="C78:C79"/>
    <mergeCell ref="A81:A83"/>
    <mergeCell ref="C81:C83"/>
    <mergeCell ref="C84:C86"/>
    <mergeCell ref="A87:A88"/>
    <mergeCell ref="C87:C88"/>
    <mergeCell ref="A92:A93"/>
    <mergeCell ref="C92:C93"/>
    <mergeCell ref="A95:A96"/>
    <mergeCell ref="C95:C96"/>
    <mergeCell ref="C97:C101"/>
    <mergeCell ref="A98:A101"/>
    <mergeCell ref="C129:C132"/>
    <mergeCell ref="A102:A103"/>
    <mergeCell ref="C102:C103"/>
    <mergeCell ref="A107:A108"/>
    <mergeCell ref="C107:C108"/>
    <mergeCell ref="C109:C113"/>
    <mergeCell ref="A114:A115"/>
    <mergeCell ref="C114:C115"/>
    <mergeCell ref="A117:A118"/>
    <mergeCell ref="C117:C118"/>
    <mergeCell ref="C119:C126"/>
    <mergeCell ref="A127:A128"/>
    <mergeCell ref="C127:C128"/>
    <mergeCell ref="A135:A136"/>
    <mergeCell ref="C135:C136"/>
    <mergeCell ref="A140:A141"/>
    <mergeCell ref="C140:C141"/>
    <mergeCell ref="A145:A146"/>
    <mergeCell ref="C145:C146"/>
    <mergeCell ref="C147:C148"/>
    <mergeCell ref="A149:A150"/>
    <mergeCell ref="C149:C150"/>
    <mergeCell ref="A153:A154"/>
    <mergeCell ref="C153:C154"/>
  </mergeCells>
  <hyperlinks>
    <hyperlink ref="D1" r:id="rId1" location="TOC!A1"/>
  </hyperlinks>
  <printOptions gridLines="1"/>
  <pageMargins left="0.48" right="0.21" top="0.74803149606299202" bottom="0.74803149606299202" header="0.31496062992126" footer="0.31496062992126"/>
  <pageSetup paperSize="9" scale="31"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61"/>
  <sheetViews>
    <sheetView view="pageBreakPreview" zoomScaleNormal="100" zoomScaleSheetLayoutView="100" workbookViewId="0">
      <pane ySplit="2" topLeftCell="A3" activePane="bottomLeft" state="frozen"/>
      <selection pane="bottomLeft" sqref="A1:K1"/>
    </sheetView>
  </sheetViews>
  <sheetFormatPr defaultRowHeight="15" x14ac:dyDescent="0.25"/>
  <cols>
    <col min="1" max="1" width="9.140625" style="5"/>
    <col min="2" max="2" width="55" style="5" customWidth="1"/>
    <col min="3" max="3" width="8.42578125" style="5" customWidth="1"/>
    <col min="4" max="4" width="11.5703125" style="5" customWidth="1"/>
    <col min="5" max="5" width="14.42578125" style="5" hidden="1" customWidth="1"/>
    <col min="6" max="8" width="15.140625" style="5" hidden="1" customWidth="1"/>
    <col min="9" max="11" width="13.7109375" style="5" customWidth="1"/>
  </cols>
  <sheetData>
    <row r="1" spans="1:12" ht="19.5" customHeight="1" x14ac:dyDescent="0.25">
      <c r="A1" s="649" t="s">
        <v>569</v>
      </c>
      <c r="B1" s="650"/>
      <c r="C1" s="650"/>
      <c r="D1" s="650"/>
      <c r="E1" s="650"/>
      <c r="F1" s="650"/>
      <c r="G1" s="650"/>
      <c r="H1" s="650"/>
      <c r="I1" s="650"/>
      <c r="J1" s="650"/>
      <c r="K1" s="651"/>
      <c r="L1" s="116" t="s">
        <v>540</v>
      </c>
    </row>
    <row r="2" spans="1:12" ht="22.5" customHeight="1" x14ac:dyDescent="0.25">
      <c r="A2" s="127" t="s">
        <v>245</v>
      </c>
      <c r="B2" s="127" t="s">
        <v>246</v>
      </c>
      <c r="C2" s="127" t="s">
        <v>247</v>
      </c>
      <c r="D2" s="127" t="s">
        <v>248</v>
      </c>
      <c r="E2" s="126">
        <v>2015</v>
      </c>
      <c r="F2" s="126">
        <v>2016</v>
      </c>
      <c r="G2" s="126" t="s">
        <v>651</v>
      </c>
      <c r="H2" s="126">
        <v>2018</v>
      </c>
      <c r="I2" s="127">
        <v>2019</v>
      </c>
      <c r="J2" s="127">
        <v>2020</v>
      </c>
      <c r="K2" s="127" t="s">
        <v>911</v>
      </c>
    </row>
    <row r="3" spans="1:12" ht="15.75" customHeight="1" x14ac:dyDescent="0.25">
      <c r="A3" s="128">
        <v>1</v>
      </c>
      <c r="B3" s="129" t="s">
        <v>249</v>
      </c>
      <c r="C3" s="130" t="s">
        <v>250</v>
      </c>
      <c r="D3" s="130" t="s">
        <v>251</v>
      </c>
      <c r="E3" s="131">
        <v>363547</v>
      </c>
      <c r="F3" s="131">
        <v>385902</v>
      </c>
      <c r="G3" s="131">
        <v>402998</v>
      </c>
      <c r="H3" s="131">
        <v>422319</v>
      </c>
      <c r="I3" s="131">
        <v>445719</v>
      </c>
      <c r="J3" s="131">
        <v>393970</v>
      </c>
      <c r="K3" s="131">
        <v>425046</v>
      </c>
    </row>
    <row r="4" spans="1:12" x14ac:dyDescent="0.25">
      <c r="A4" s="128">
        <v>2</v>
      </c>
      <c r="B4" s="129" t="s">
        <v>252</v>
      </c>
      <c r="C4" s="130" t="s">
        <v>250</v>
      </c>
      <c r="D4" s="130" t="s">
        <v>253</v>
      </c>
      <c r="E4" s="132">
        <v>3.1</v>
      </c>
      <c r="F4" s="132">
        <v>3.6</v>
      </c>
      <c r="G4" s="132">
        <v>3.6</v>
      </c>
      <c r="H4" s="132">
        <v>3.6</v>
      </c>
      <c r="I4" s="132">
        <v>3</v>
      </c>
      <c r="J4" s="132">
        <v>-14.4</v>
      </c>
      <c r="K4" s="132">
        <v>4.4000000000000004</v>
      </c>
    </row>
    <row r="5" spans="1:12" x14ac:dyDescent="0.25">
      <c r="A5" s="128">
        <v>3</v>
      </c>
      <c r="B5" s="129" t="s">
        <v>254</v>
      </c>
      <c r="C5" s="130" t="s">
        <v>250</v>
      </c>
      <c r="D5" s="130" t="s">
        <v>253</v>
      </c>
      <c r="E5" s="132">
        <v>3.2</v>
      </c>
      <c r="F5" s="132">
        <v>3.6</v>
      </c>
      <c r="G5" s="132">
        <v>3.7</v>
      </c>
      <c r="H5" s="132">
        <v>3.7</v>
      </c>
      <c r="I5" s="132">
        <v>3</v>
      </c>
      <c r="J5" s="132">
        <v>-14.4</v>
      </c>
      <c r="K5" s="132">
        <v>4.4000000000000004</v>
      </c>
    </row>
    <row r="6" spans="1:12" x14ac:dyDescent="0.25">
      <c r="A6" s="128">
        <v>4</v>
      </c>
      <c r="B6" s="133" t="s">
        <v>255</v>
      </c>
      <c r="C6" s="128" t="s">
        <v>250</v>
      </c>
      <c r="D6" s="128" t="s">
        <v>251</v>
      </c>
      <c r="E6" s="131">
        <v>409893</v>
      </c>
      <c r="F6" s="131">
        <v>434765</v>
      </c>
      <c r="G6" s="131">
        <v>457201</v>
      </c>
      <c r="H6" s="131">
        <v>481256</v>
      </c>
      <c r="I6" s="131">
        <v>512108</v>
      </c>
      <c r="J6" s="131">
        <v>448596</v>
      </c>
      <c r="K6" s="131">
        <v>480670</v>
      </c>
    </row>
    <row r="7" spans="1:12" x14ac:dyDescent="0.25">
      <c r="A7" s="128">
        <v>5</v>
      </c>
      <c r="B7" s="129" t="s">
        <v>256</v>
      </c>
      <c r="C7" s="130" t="s">
        <v>250</v>
      </c>
      <c r="D7" s="130" t="s">
        <v>253</v>
      </c>
      <c r="E7" s="132">
        <v>3.6</v>
      </c>
      <c r="F7" s="132">
        <v>3.8</v>
      </c>
      <c r="G7" s="132">
        <v>3.8</v>
      </c>
      <c r="H7" s="132">
        <v>3.8</v>
      </c>
      <c r="I7" s="132">
        <v>2.9</v>
      </c>
      <c r="J7" s="132">
        <v>-14.6</v>
      </c>
      <c r="K7" s="132">
        <v>3.7</v>
      </c>
    </row>
    <row r="8" spans="1:12" x14ac:dyDescent="0.25">
      <c r="A8" s="134">
        <v>6</v>
      </c>
      <c r="B8" s="135" t="s">
        <v>257</v>
      </c>
      <c r="C8" s="130"/>
      <c r="D8" s="133"/>
      <c r="E8" s="136"/>
      <c r="F8" s="136"/>
      <c r="G8" s="136"/>
      <c r="H8" s="137"/>
      <c r="I8" s="136"/>
      <c r="J8" s="136"/>
      <c r="K8" s="136"/>
    </row>
    <row r="9" spans="1:12" ht="15.75" customHeight="1" x14ac:dyDescent="0.25">
      <c r="A9" s="133"/>
      <c r="B9" s="138" t="s">
        <v>258</v>
      </c>
      <c r="C9" s="128" t="s">
        <v>250</v>
      </c>
      <c r="D9" s="128" t="s">
        <v>251</v>
      </c>
      <c r="E9" s="131">
        <v>406896</v>
      </c>
      <c r="F9" s="131">
        <v>432308</v>
      </c>
      <c r="G9" s="131">
        <v>462260</v>
      </c>
      <c r="H9" s="131">
        <v>488113</v>
      </c>
      <c r="I9" s="131">
        <v>524028</v>
      </c>
      <c r="J9" s="131">
        <v>457257</v>
      </c>
      <c r="K9" s="131">
        <v>487802</v>
      </c>
    </row>
    <row r="10" spans="1:12" x14ac:dyDescent="0.25">
      <c r="A10" s="133"/>
      <c r="B10" s="138" t="s">
        <v>259</v>
      </c>
      <c r="C10" s="128" t="s">
        <v>250</v>
      </c>
      <c r="D10" s="128" t="s">
        <v>251</v>
      </c>
      <c r="E10" s="131">
        <v>438520</v>
      </c>
      <c r="F10" s="131">
        <v>470211</v>
      </c>
      <c r="G10" s="131">
        <v>502486</v>
      </c>
      <c r="H10" s="131">
        <v>538864</v>
      </c>
      <c r="I10" s="131">
        <v>539878</v>
      </c>
      <c r="J10" s="131">
        <v>469829</v>
      </c>
      <c r="K10" s="131">
        <v>479494</v>
      </c>
    </row>
    <row r="11" spans="1:12" x14ac:dyDescent="0.25">
      <c r="A11" s="128">
        <v>6</v>
      </c>
      <c r="B11" s="135" t="s">
        <v>260</v>
      </c>
      <c r="C11" s="130"/>
      <c r="D11" s="133"/>
      <c r="E11" s="136"/>
      <c r="F11" s="136"/>
      <c r="G11" s="136"/>
      <c r="H11" s="139"/>
      <c r="I11" s="136"/>
      <c r="J11" s="136"/>
      <c r="K11" s="136"/>
    </row>
    <row r="12" spans="1:12" ht="15.75" customHeight="1" x14ac:dyDescent="0.25">
      <c r="A12" s="133"/>
      <c r="B12" s="138" t="s">
        <v>258</v>
      </c>
      <c r="C12" s="128" t="s">
        <v>250</v>
      </c>
      <c r="D12" s="128" t="s">
        <v>261</v>
      </c>
      <c r="E12" s="131">
        <v>322197</v>
      </c>
      <c r="F12" s="131">
        <v>342084</v>
      </c>
      <c r="G12" s="131">
        <v>365456</v>
      </c>
      <c r="H12" s="131">
        <v>385684</v>
      </c>
      <c r="I12" s="131">
        <v>413929</v>
      </c>
      <c r="J12" s="131">
        <v>361179</v>
      </c>
      <c r="K12" s="131">
        <v>385208</v>
      </c>
    </row>
    <row r="13" spans="1:12" x14ac:dyDescent="0.25">
      <c r="A13" s="133"/>
      <c r="B13" s="138" t="s">
        <v>259</v>
      </c>
      <c r="C13" s="128" t="s">
        <v>250</v>
      </c>
      <c r="D13" s="128" t="s">
        <v>261</v>
      </c>
      <c r="E13" s="131">
        <v>347238</v>
      </c>
      <c r="F13" s="131">
        <v>372077</v>
      </c>
      <c r="G13" s="131">
        <v>397258</v>
      </c>
      <c r="H13" s="131">
        <v>425786</v>
      </c>
      <c r="I13" s="131">
        <v>426449</v>
      </c>
      <c r="J13" s="131">
        <v>371109</v>
      </c>
      <c r="K13" s="131">
        <v>378647</v>
      </c>
    </row>
    <row r="14" spans="1:12" x14ac:dyDescent="0.25">
      <c r="A14" s="128">
        <v>7</v>
      </c>
      <c r="B14" s="133" t="s">
        <v>262</v>
      </c>
      <c r="C14" s="130" t="s">
        <v>250</v>
      </c>
      <c r="D14" s="128" t="s">
        <v>261</v>
      </c>
      <c r="E14" s="131">
        <v>324570</v>
      </c>
      <c r="F14" s="131">
        <v>344029</v>
      </c>
      <c r="G14" s="131">
        <v>361456</v>
      </c>
      <c r="H14" s="131">
        <v>380266</v>
      </c>
      <c r="I14" s="131">
        <v>404513</v>
      </c>
      <c r="J14" s="131">
        <v>354337</v>
      </c>
      <c r="K14" s="131">
        <v>379576</v>
      </c>
    </row>
    <row r="15" spans="1:12" x14ac:dyDescent="0.25">
      <c r="A15" s="128">
        <v>8</v>
      </c>
      <c r="B15" s="129" t="s">
        <v>263</v>
      </c>
      <c r="C15" s="130" t="s">
        <v>250</v>
      </c>
      <c r="D15" s="130" t="s">
        <v>253</v>
      </c>
      <c r="E15" s="132">
        <v>1.3</v>
      </c>
      <c r="F15" s="132" t="s">
        <v>652</v>
      </c>
      <c r="G15" s="132">
        <v>3.7</v>
      </c>
      <c r="H15" s="132">
        <v>3.2</v>
      </c>
      <c r="I15" s="132">
        <v>0.5</v>
      </c>
      <c r="J15" s="132">
        <v>2.5</v>
      </c>
      <c r="K15" s="132">
        <v>4</v>
      </c>
    </row>
    <row r="16" spans="1:12" x14ac:dyDescent="0.25">
      <c r="A16" s="128">
        <v>9</v>
      </c>
      <c r="B16" s="129" t="s">
        <v>264</v>
      </c>
      <c r="C16" s="130" t="s">
        <v>250</v>
      </c>
      <c r="D16" s="130" t="s">
        <v>253</v>
      </c>
      <c r="E16" s="132">
        <v>7.9</v>
      </c>
      <c r="F16" s="132">
        <v>7.3</v>
      </c>
      <c r="G16" s="132">
        <v>7.1</v>
      </c>
      <c r="H16" s="132">
        <v>6.9</v>
      </c>
      <c r="I16" s="132">
        <v>6.7</v>
      </c>
      <c r="J16" s="132">
        <v>9.1999999999999993</v>
      </c>
      <c r="K16" s="132">
        <v>9.1</v>
      </c>
    </row>
    <row r="17" spans="1:11" x14ac:dyDescent="0.25">
      <c r="A17" s="134">
        <v>10</v>
      </c>
      <c r="B17" s="135" t="s">
        <v>265</v>
      </c>
      <c r="C17" s="128"/>
      <c r="D17" s="133"/>
      <c r="E17" s="136"/>
      <c r="F17" s="136"/>
      <c r="G17" s="136"/>
      <c r="H17" s="139"/>
      <c r="I17" s="136"/>
      <c r="J17" s="136"/>
      <c r="K17" s="136"/>
    </row>
    <row r="18" spans="1:11" ht="15.75" customHeight="1" x14ac:dyDescent="0.25">
      <c r="A18" s="134"/>
      <c r="B18" s="138" t="s">
        <v>258</v>
      </c>
      <c r="C18" s="130" t="s">
        <v>250</v>
      </c>
      <c r="D18" s="130" t="s">
        <v>251</v>
      </c>
      <c r="E18" s="131">
        <v>42179</v>
      </c>
      <c r="F18" s="131">
        <v>48508</v>
      </c>
      <c r="G18" s="131">
        <v>51508</v>
      </c>
      <c r="H18" s="131">
        <v>49816</v>
      </c>
      <c r="I18" s="131">
        <v>73159</v>
      </c>
      <c r="J18" s="131">
        <v>52770</v>
      </c>
      <c r="K18" s="131">
        <v>53929</v>
      </c>
    </row>
    <row r="19" spans="1:11" x14ac:dyDescent="0.25">
      <c r="A19" s="134"/>
      <c r="B19" s="138" t="s">
        <v>259</v>
      </c>
      <c r="C19" s="130" t="s">
        <v>250</v>
      </c>
      <c r="D19" s="130" t="s">
        <v>251</v>
      </c>
      <c r="E19" s="131">
        <v>63186</v>
      </c>
      <c r="F19" s="131">
        <v>71598</v>
      </c>
      <c r="G19" s="131">
        <v>81656</v>
      </c>
      <c r="H19" s="131">
        <v>86922</v>
      </c>
      <c r="I19" s="131">
        <v>75023</v>
      </c>
      <c r="J19" s="131">
        <v>36450</v>
      </c>
      <c r="K19" s="131">
        <v>32503</v>
      </c>
    </row>
    <row r="20" spans="1:11" s="6" customFormat="1" x14ac:dyDescent="0.25">
      <c r="A20" s="128">
        <v>11</v>
      </c>
      <c r="B20" s="133" t="s">
        <v>266</v>
      </c>
      <c r="C20" s="128" t="s">
        <v>250</v>
      </c>
      <c r="D20" s="128" t="s">
        <v>253</v>
      </c>
      <c r="E20" s="132">
        <v>10.4</v>
      </c>
      <c r="F20" s="132">
        <v>11</v>
      </c>
      <c r="G20" s="132">
        <v>10</v>
      </c>
      <c r="H20" s="132">
        <v>9</v>
      </c>
      <c r="I20" s="132">
        <v>11.9</v>
      </c>
      <c r="J20" s="132">
        <v>9.8000000000000007</v>
      </c>
      <c r="K20" s="132">
        <v>10.3</v>
      </c>
    </row>
    <row r="21" spans="1:11" ht="15.75" customHeight="1" x14ac:dyDescent="0.25">
      <c r="A21" s="128" t="s">
        <v>267</v>
      </c>
      <c r="B21" s="129" t="s">
        <v>268</v>
      </c>
      <c r="C21" s="130" t="s">
        <v>269</v>
      </c>
      <c r="D21" s="130" t="s">
        <v>251</v>
      </c>
      <c r="E21" s="131">
        <v>13726</v>
      </c>
      <c r="F21" s="131">
        <v>18161</v>
      </c>
      <c r="G21" s="131">
        <v>22342</v>
      </c>
      <c r="H21" s="131">
        <v>20045</v>
      </c>
      <c r="I21" s="131">
        <v>22289</v>
      </c>
      <c r="J21" s="131">
        <v>16944</v>
      </c>
      <c r="K21" s="131">
        <v>15417</v>
      </c>
    </row>
    <row r="22" spans="1:11" x14ac:dyDescent="0.25">
      <c r="A22" s="128" t="s">
        <v>270</v>
      </c>
      <c r="B22" s="129" t="s">
        <v>271</v>
      </c>
      <c r="C22" s="130" t="s">
        <v>269</v>
      </c>
      <c r="D22" s="130" t="s">
        <v>251</v>
      </c>
      <c r="E22" s="131">
        <v>494</v>
      </c>
      <c r="F22" s="131">
        <v>2269</v>
      </c>
      <c r="G22" s="131">
        <v>7467</v>
      </c>
      <c r="H22" s="131">
        <v>6045</v>
      </c>
      <c r="I22" s="131">
        <v>1044</v>
      </c>
      <c r="J22" s="131">
        <v>1719</v>
      </c>
      <c r="K22" s="131">
        <v>1815</v>
      </c>
    </row>
    <row r="23" spans="1:11" x14ac:dyDescent="0.25">
      <c r="A23" s="134" t="s">
        <v>272</v>
      </c>
      <c r="B23" s="135" t="s">
        <v>273</v>
      </c>
      <c r="C23" s="134"/>
      <c r="D23" s="133"/>
      <c r="E23" s="136"/>
      <c r="F23" s="136"/>
      <c r="G23" s="136"/>
      <c r="H23" s="137"/>
      <c r="I23" s="136"/>
      <c r="J23" s="136"/>
      <c r="K23" s="136"/>
    </row>
    <row r="24" spans="1:11" ht="15.75" customHeight="1" x14ac:dyDescent="0.25">
      <c r="A24" s="133"/>
      <c r="B24" s="129" t="s">
        <v>274</v>
      </c>
      <c r="C24" s="130" t="s">
        <v>269</v>
      </c>
      <c r="D24" s="130" t="s">
        <v>261</v>
      </c>
      <c r="E24" s="140">
        <v>36.531199999999998</v>
      </c>
      <c r="F24" s="140">
        <v>36.816000000000003</v>
      </c>
      <c r="G24" s="140">
        <v>34.345999999999997</v>
      </c>
      <c r="H24" s="140">
        <v>34.814</v>
      </c>
      <c r="I24" s="140">
        <v>36.828000000000003</v>
      </c>
      <c r="J24" s="140">
        <v>39.854999999999997</v>
      </c>
      <c r="K24" s="140">
        <v>43.875</v>
      </c>
    </row>
    <row r="25" spans="1:11" x14ac:dyDescent="0.25">
      <c r="A25" s="133"/>
      <c r="B25" s="129" t="s">
        <v>275</v>
      </c>
      <c r="C25" s="130" t="s">
        <v>269</v>
      </c>
      <c r="D25" s="130" t="s">
        <v>261</v>
      </c>
      <c r="E25" s="140">
        <v>54.146799999999999</v>
      </c>
      <c r="F25" s="140">
        <v>45.219000000000001</v>
      </c>
      <c r="G25" s="140">
        <v>46.183</v>
      </c>
      <c r="H25" s="140">
        <v>44.103999999999999</v>
      </c>
      <c r="I25" s="140">
        <v>48.296999999999997</v>
      </c>
      <c r="J25" s="140">
        <v>54.363999999999997</v>
      </c>
      <c r="K25" s="140">
        <v>59.35</v>
      </c>
    </row>
    <row r="26" spans="1:11" x14ac:dyDescent="0.25">
      <c r="A26" s="133"/>
      <c r="B26" s="129" t="s">
        <v>276</v>
      </c>
      <c r="C26" s="130" t="s">
        <v>269</v>
      </c>
      <c r="D26" s="130" t="s">
        <v>261</v>
      </c>
      <c r="E26" s="140">
        <v>39.929099999999998</v>
      </c>
      <c r="F26" s="140">
        <v>38.764000000000003</v>
      </c>
      <c r="G26" s="140">
        <v>41.045999999999999</v>
      </c>
      <c r="H26" s="140">
        <v>39.756</v>
      </c>
      <c r="I26" s="140">
        <v>41.268000000000001</v>
      </c>
      <c r="J26" s="140">
        <v>49.054000000000002</v>
      </c>
      <c r="K26" s="140">
        <v>49.783000000000001</v>
      </c>
    </row>
    <row r="27" spans="1:11" x14ac:dyDescent="0.25">
      <c r="A27" s="133"/>
      <c r="B27" s="129" t="s">
        <v>277</v>
      </c>
      <c r="C27" s="130" t="s">
        <v>269</v>
      </c>
      <c r="D27" s="130" t="s">
        <v>261</v>
      </c>
      <c r="E27" s="140">
        <v>30.495799999999999</v>
      </c>
      <c r="F27" s="140">
        <v>31.68</v>
      </c>
      <c r="G27" s="140">
        <v>30.568999999999999</v>
      </c>
      <c r="H27" s="140">
        <v>31.724</v>
      </c>
      <c r="I27" s="140">
        <v>34.090000000000003</v>
      </c>
      <c r="J27" s="140">
        <v>38.893999999999998</v>
      </c>
      <c r="K27" s="140">
        <v>38.415999999999997</v>
      </c>
    </row>
    <row r="28" spans="1:11" x14ac:dyDescent="0.25">
      <c r="A28" s="133"/>
      <c r="B28" s="129" t="s">
        <v>278</v>
      </c>
      <c r="C28" s="130" t="s">
        <v>269</v>
      </c>
      <c r="D28" s="130" t="s">
        <v>261</v>
      </c>
      <c r="E28" s="140">
        <v>2.3746</v>
      </c>
      <c r="F28" s="140">
        <v>2.7269999999999999</v>
      </c>
      <c r="G28" s="140">
        <v>2.7850000000000001</v>
      </c>
      <c r="H28" s="140">
        <v>2.4460000000000002</v>
      </c>
      <c r="I28" s="140">
        <v>2.657</v>
      </c>
      <c r="J28" s="140">
        <v>2.7730000000000001</v>
      </c>
      <c r="K28" s="140">
        <v>2.8119999999999998</v>
      </c>
    </row>
    <row r="29" spans="1:11" x14ac:dyDescent="0.25">
      <c r="A29" s="134" t="s">
        <v>279</v>
      </c>
      <c r="B29" s="135" t="s">
        <v>280</v>
      </c>
      <c r="C29" s="130" t="s">
        <v>269</v>
      </c>
      <c r="D29" s="133"/>
      <c r="E29" s="140"/>
      <c r="F29" s="140"/>
      <c r="G29" s="140"/>
      <c r="H29" s="140"/>
      <c r="I29" s="140"/>
      <c r="J29" s="140"/>
      <c r="K29" s="140"/>
    </row>
    <row r="30" spans="1:11" ht="15.75" customHeight="1" x14ac:dyDescent="0.25">
      <c r="A30" s="133"/>
      <c r="B30" s="129" t="s">
        <v>274</v>
      </c>
      <c r="C30" s="130" t="s">
        <v>269</v>
      </c>
      <c r="D30" s="130" t="s">
        <v>261</v>
      </c>
      <c r="E30" s="140">
        <v>36.636790909090912</v>
      </c>
      <c r="F30" s="140">
        <v>36.755000000000003</v>
      </c>
      <c r="G30" s="140">
        <v>34.582999999999998</v>
      </c>
      <c r="H30" s="140">
        <v>34.860999999999997</v>
      </c>
      <c r="I30" s="140">
        <v>36.978000000000002</v>
      </c>
      <c r="J30" s="140">
        <v>40.045000000000002</v>
      </c>
      <c r="K30" s="140">
        <v>43.783000000000001</v>
      </c>
    </row>
    <row r="31" spans="1:11" x14ac:dyDescent="0.25">
      <c r="A31" s="133"/>
      <c r="B31" s="129" t="s">
        <v>275</v>
      </c>
      <c r="C31" s="130" t="s">
        <v>269</v>
      </c>
      <c r="D31" s="130" t="s">
        <v>261</v>
      </c>
      <c r="E31" s="140">
        <v>54.937600000000003</v>
      </c>
      <c r="F31" s="140">
        <v>45.889000000000003</v>
      </c>
      <c r="G31" s="140">
        <v>46.344999999999999</v>
      </c>
      <c r="H31" s="140">
        <v>44.097000000000001</v>
      </c>
      <c r="I31" s="140">
        <v>48.454000000000001</v>
      </c>
      <c r="J31" s="140">
        <v>53.871000000000002</v>
      </c>
      <c r="K31" s="140">
        <v>58.390999999999998</v>
      </c>
    </row>
    <row r="32" spans="1:11" x14ac:dyDescent="0.25">
      <c r="A32" s="133"/>
      <c r="B32" s="129" t="s">
        <v>276</v>
      </c>
      <c r="C32" s="130" t="s">
        <v>269</v>
      </c>
      <c r="D32" s="130" t="s">
        <v>261</v>
      </c>
      <c r="E32" s="140">
        <v>39.860745454545459</v>
      </c>
      <c r="F32" s="140">
        <v>38.759</v>
      </c>
      <c r="G32" s="140">
        <v>40.941000000000003</v>
      </c>
      <c r="H32" s="140">
        <v>39.625999999999998</v>
      </c>
      <c r="I32" s="140">
        <v>41.067999999999998</v>
      </c>
      <c r="J32" s="140">
        <v>48.802999999999997</v>
      </c>
      <c r="K32" s="140">
        <v>49.637</v>
      </c>
    </row>
    <row r="33" spans="1:11" x14ac:dyDescent="0.25">
      <c r="A33" s="133"/>
      <c r="B33" s="129" t="s">
        <v>277</v>
      </c>
      <c r="C33" s="130" t="s">
        <v>269</v>
      </c>
      <c r="D33" s="130" t="s">
        <v>261</v>
      </c>
      <c r="E33" s="140">
        <v>30.2515</v>
      </c>
      <c r="F33" s="140">
        <v>31.86</v>
      </c>
      <c r="G33" s="140">
        <v>30.733000000000001</v>
      </c>
      <c r="H33" s="140">
        <v>31.234999999999999</v>
      </c>
      <c r="I33" s="140">
        <v>34.097999999999999</v>
      </c>
      <c r="J33" s="140">
        <v>38.850999999999999</v>
      </c>
      <c r="K33" s="140">
        <v>38.744999999999997</v>
      </c>
    </row>
    <row r="34" spans="1:11" x14ac:dyDescent="0.25">
      <c r="A34" s="133"/>
      <c r="B34" s="129" t="s">
        <v>278</v>
      </c>
      <c r="C34" s="130" t="s">
        <v>269</v>
      </c>
      <c r="D34" s="130" t="s">
        <v>261</v>
      </c>
      <c r="E34" s="140">
        <v>2.4793863636363636</v>
      </c>
      <c r="F34" s="140">
        <v>2.6749999999999998</v>
      </c>
      <c r="G34" s="140">
        <v>2.645</v>
      </c>
      <c r="H34" s="140">
        <v>2.484</v>
      </c>
      <c r="I34" s="140">
        <v>2.6030000000000002</v>
      </c>
      <c r="J34" s="140">
        <v>2.7330000000000001</v>
      </c>
      <c r="K34" s="140">
        <v>2.8170000000000002</v>
      </c>
    </row>
    <row r="35" spans="1:11" x14ac:dyDescent="0.25">
      <c r="A35" s="134">
        <v>14</v>
      </c>
      <c r="B35" s="135" t="s">
        <v>281</v>
      </c>
      <c r="C35" s="141" t="s">
        <v>250</v>
      </c>
      <c r="D35" s="141" t="s">
        <v>251</v>
      </c>
      <c r="E35" s="142">
        <v>43599</v>
      </c>
      <c r="F35" s="142">
        <v>46614</v>
      </c>
      <c r="G35" s="142">
        <v>48260</v>
      </c>
      <c r="H35" s="142">
        <v>49514</v>
      </c>
      <c r="I35" s="142">
        <v>55179</v>
      </c>
      <c r="J35" s="142">
        <v>55562</v>
      </c>
      <c r="K35" s="142">
        <v>59065</v>
      </c>
    </row>
    <row r="36" spans="1:11" ht="15.75" customHeight="1" x14ac:dyDescent="0.25">
      <c r="A36" s="133"/>
      <c r="B36" s="129" t="s">
        <v>282</v>
      </c>
      <c r="C36" s="130" t="s">
        <v>250</v>
      </c>
      <c r="D36" s="130" t="s">
        <v>251</v>
      </c>
      <c r="E36" s="131">
        <v>24528</v>
      </c>
      <c r="F36" s="131">
        <v>26489</v>
      </c>
      <c r="G36" s="131">
        <v>28463</v>
      </c>
      <c r="H36" s="131">
        <v>30152</v>
      </c>
      <c r="I36" s="131">
        <v>31497</v>
      </c>
      <c r="J36" s="131">
        <v>29625</v>
      </c>
      <c r="K36" s="131">
        <v>30340</v>
      </c>
    </row>
    <row r="37" spans="1:11" x14ac:dyDescent="0.25">
      <c r="A37" s="133"/>
      <c r="B37" s="129" t="s">
        <v>283</v>
      </c>
      <c r="C37" s="130" t="s">
        <v>250</v>
      </c>
      <c r="D37" s="130" t="s">
        <v>251</v>
      </c>
      <c r="E37" s="131">
        <v>2545</v>
      </c>
      <c r="F37" s="131">
        <v>2604</v>
      </c>
      <c r="G37" s="131">
        <v>2721</v>
      </c>
      <c r="H37" s="131">
        <v>2799</v>
      </c>
      <c r="I37" s="131">
        <v>3015</v>
      </c>
      <c r="J37" s="131">
        <v>2779</v>
      </c>
      <c r="K37" s="131">
        <v>2706</v>
      </c>
    </row>
    <row r="38" spans="1:11" x14ac:dyDescent="0.25">
      <c r="A38" s="133"/>
      <c r="B38" s="129" t="s">
        <v>284</v>
      </c>
      <c r="C38" s="130" t="s">
        <v>250</v>
      </c>
      <c r="D38" s="130" t="s">
        <v>251</v>
      </c>
      <c r="E38" s="131">
        <v>11734</v>
      </c>
      <c r="F38" s="131">
        <v>12461</v>
      </c>
      <c r="G38" s="131">
        <v>11767</v>
      </c>
      <c r="H38" s="131">
        <v>11089</v>
      </c>
      <c r="I38" s="131">
        <v>9504</v>
      </c>
      <c r="J38" s="131">
        <v>9197</v>
      </c>
      <c r="K38" s="131">
        <v>9521</v>
      </c>
    </row>
    <row r="39" spans="1:11" x14ac:dyDescent="0.25">
      <c r="A39" s="133"/>
      <c r="B39" s="129" t="s">
        <v>285</v>
      </c>
      <c r="C39" s="130" t="s">
        <v>250</v>
      </c>
      <c r="D39" s="130" t="s">
        <v>251</v>
      </c>
      <c r="E39" s="131">
        <v>4792</v>
      </c>
      <c r="F39" s="131">
        <v>5060</v>
      </c>
      <c r="G39" s="131">
        <v>5309</v>
      </c>
      <c r="H39" s="131">
        <v>5474</v>
      </c>
      <c r="I39" s="131">
        <v>11163</v>
      </c>
      <c r="J39" s="131">
        <v>13961</v>
      </c>
      <c r="K39" s="131">
        <v>16498</v>
      </c>
    </row>
    <row r="40" spans="1:11" x14ac:dyDescent="0.25">
      <c r="A40" s="134">
        <v>15</v>
      </c>
      <c r="B40" s="143" t="s">
        <v>286</v>
      </c>
      <c r="C40" s="134" t="s">
        <v>250</v>
      </c>
      <c r="D40" s="134" t="s">
        <v>253</v>
      </c>
      <c r="E40" s="144">
        <v>5.3</v>
      </c>
      <c r="F40" s="144">
        <v>5.7</v>
      </c>
      <c r="G40" s="145">
        <v>5.5</v>
      </c>
      <c r="H40" s="144">
        <v>5.4</v>
      </c>
      <c r="I40" s="144">
        <v>3.7</v>
      </c>
      <c r="J40" s="144">
        <v>4</v>
      </c>
      <c r="K40" s="144">
        <v>4.5999999999999996</v>
      </c>
    </row>
    <row r="41" spans="1:11" ht="15.75" customHeight="1" x14ac:dyDescent="0.25">
      <c r="A41" s="133"/>
      <c r="B41" s="129" t="s">
        <v>282</v>
      </c>
      <c r="C41" s="130" t="s">
        <v>250</v>
      </c>
      <c r="D41" s="130" t="s">
        <v>253</v>
      </c>
      <c r="E41" s="132">
        <v>5.4</v>
      </c>
      <c r="F41" s="132">
        <v>6</v>
      </c>
      <c r="G41" s="132">
        <v>6</v>
      </c>
      <c r="H41" s="132">
        <v>5.7</v>
      </c>
      <c r="I41" s="132">
        <v>5.4</v>
      </c>
      <c r="J41" s="132">
        <v>0.9</v>
      </c>
      <c r="K41" s="132">
        <v>4.7</v>
      </c>
    </row>
    <row r="42" spans="1:11" x14ac:dyDescent="0.25">
      <c r="A42" s="133"/>
      <c r="B42" s="129" t="s">
        <v>283</v>
      </c>
      <c r="C42" s="130" t="s">
        <v>250</v>
      </c>
      <c r="D42" s="130" t="s">
        <v>253</v>
      </c>
      <c r="E42" s="132">
        <v>6.3</v>
      </c>
      <c r="F42" s="132">
        <v>6.5</v>
      </c>
      <c r="G42" s="132">
        <v>6.5</v>
      </c>
      <c r="H42" s="132">
        <v>6.5</v>
      </c>
      <c r="I42" s="132">
        <v>6.3</v>
      </c>
      <c r="J42" s="132">
        <v>1.2</v>
      </c>
      <c r="K42" s="132">
        <v>1.3</v>
      </c>
    </row>
    <row r="43" spans="1:11" x14ac:dyDescent="0.25">
      <c r="A43" s="133"/>
      <c r="B43" s="129" t="s">
        <v>284</v>
      </c>
      <c r="C43" s="130" t="s">
        <v>250</v>
      </c>
      <c r="D43" s="130" t="s">
        <v>253</v>
      </c>
      <c r="E43" s="132">
        <v>4.5999999999999996</v>
      </c>
      <c r="F43" s="132">
        <v>5.2</v>
      </c>
      <c r="G43" s="132">
        <v>4.9000000000000004</v>
      </c>
      <c r="H43" s="132">
        <v>4.8</v>
      </c>
      <c r="I43" s="132">
        <v>-6.2</v>
      </c>
      <c r="J43" s="132">
        <v>2.4</v>
      </c>
      <c r="K43" s="132">
        <v>2.7</v>
      </c>
    </row>
    <row r="44" spans="1:11" x14ac:dyDescent="0.25">
      <c r="A44" s="133"/>
      <c r="B44" s="129" t="s">
        <v>285</v>
      </c>
      <c r="C44" s="130" t="s">
        <v>250</v>
      </c>
      <c r="D44" s="130" t="s">
        <v>253</v>
      </c>
      <c r="E44" s="132">
        <v>5.8</v>
      </c>
      <c r="F44" s="132">
        <v>5</v>
      </c>
      <c r="G44" s="132">
        <v>3.8</v>
      </c>
      <c r="H44" s="132">
        <v>4.5</v>
      </c>
      <c r="I44" s="132">
        <v>9.6999999999999993</v>
      </c>
      <c r="J44" s="132">
        <v>15</v>
      </c>
      <c r="K44" s="132">
        <v>6.4</v>
      </c>
    </row>
    <row r="45" spans="1:11" x14ac:dyDescent="0.25">
      <c r="A45" s="134">
        <v>16</v>
      </c>
      <c r="B45" s="143" t="s">
        <v>287</v>
      </c>
      <c r="C45" s="134" t="s">
        <v>250</v>
      </c>
      <c r="D45" s="134" t="s">
        <v>253</v>
      </c>
      <c r="E45" s="144">
        <v>12</v>
      </c>
      <c r="F45" s="144">
        <v>12.1</v>
      </c>
      <c r="G45" s="144">
        <v>12</v>
      </c>
      <c r="H45" s="144">
        <v>11.7</v>
      </c>
      <c r="I45" s="144">
        <v>12.4</v>
      </c>
      <c r="J45" s="144">
        <v>14.1</v>
      </c>
      <c r="K45" s="144">
        <v>13.9</v>
      </c>
    </row>
    <row r="46" spans="1:11" ht="15.75" customHeight="1" x14ac:dyDescent="0.25">
      <c r="A46" s="133"/>
      <c r="B46" s="129" t="s">
        <v>282</v>
      </c>
      <c r="C46" s="130" t="s">
        <v>250</v>
      </c>
      <c r="D46" s="130" t="s">
        <v>253</v>
      </c>
      <c r="E46" s="132">
        <v>6.7</v>
      </c>
      <c r="F46" s="132">
        <v>6.9</v>
      </c>
      <c r="G46" s="132">
        <v>7.1</v>
      </c>
      <c r="H46" s="132">
        <v>7.1</v>
      </c>
      <c r="I46" s="132">
        <v>7.1</v>
      </c>
      <c r="J46" s="132">
        <v>7.5</v>
      </c>
      <c r="K46" s="132">
        <v>7.1</v>
      </c>
    </row>
    <row r="47" spans="1:11" x14ac:dyDescent="0.25">
      <c r="A47" s="133"/>
      <c r="B47" s="129" t="s">
        <v>283</v>
      </c>
      <c r="C47" s="130" t="s">
        <v>250</v>
      </c>
      <c r="D47" s="130" t="s">
        <v>253</v>
      </c>
      <c r="E47" s="132">
        <v>0.7</v>
      </c>
      <c r="F47" s="132">
        <v>0.7</v>
      </c>
      <c r="G47" s="132">
        <v>0.7</v>
      </c>
      <c r="H47" s="132">
        <v>0.7</v>
      </c>
      <c r="I47" s="132">
        <v>0.7</v>
      </c>
      <c r="J47" s="132">
        <v>0.7</v>
      </c>
      <c r="K47" s="132">
        <v>0.6</v>
      </c>
    </row>
    <row r="48" spans="1:11" x14ac:dyDescent="0.25">
      <c r="A48" s="133"/>
      <c r="B48" s="129" t="s">
        <v>284</v>
      </c>
      <c r="C48" s="130" t="s">
        <v>250</v>
      </c>
      <c r="D48" s="130" t="s">
        <v>253</v>
      </c>
      <c r="E48" s="132">
        <v>3.2</v>
      </c>
      <c r="F48" s="132">
        <v>3.2</v>
      </c>
      <c r="G48" s="132">
        <v>2.9</v>
      </c>
      <c r="H48" s="132">
        <v>2.6</v>
      </c>
      <c r="I48" s="132">
        <v>2.1</v>
      </c>
      <c r="J48" s="132">
        <v>2.2999999999999998</v>
      </c>
      <c r="K48" s="132">
        <v>2.2000000000000002</v>
      </c>
    </row>
    <row r="49" spans="1:11" x14ac:dyDescent="0.25">
      <c r="A49" s="133"/>
      <c r="B49" s="129" t="s">
        <v>285</v>
      </c>
      <c r="C49" s="130" t="s">
        <v>250</v>
      </c>
      <c r="D49" s="130" t="s">
        <v>253</v>
      </c>
      <c r="E49" s="132">
        <v>1.3</v>
      </c>
      <c r="F49" s="132">
        <v>1.3</v>
      </c>
      <c r="G49" s="132">
        <v>1.3</v>
      </c>
      <c r="H49" s="132">
        <v>1.3</v>
      </c>
      <c r="I49" s="132">
        <v>2.5</v>
      </c>
      <c r="J49" s="132">
        <v>3.5</v>
      </c>
      <c r="K49" s="132">
        <v>3.9</v>
      </c>
    </row>
    <row r="50" spans="1:11" x14ac:dyDescent="0.25">
      <c r="A50" s="134">
        <v>17</v>
      </c>
      <c r="B50" s="143" t="s">
        <v>288</v>
      </c>
      <c r="C50" s="134" t="s">
        <v>250</v>
      </c>
      <c r="D50" s="134"/>
      <c r="E50" s="146">
        <v>42064</v>
      </c>
      <c r="F50" s="146">
        <v>42430</v>
      </c>
      <c r="G50" s="147">
        <v>42795</v>
      </c>
      <c r="H50" s="147">
        <v>43160</v>
      </c>
      <c r="I50" s="147">
        <v>43525</v>
      </c>
      <c r="J50" s="147">
        <v>43891</v>
      </c>
      <c r="K50" s="147">
        <v>44256</v>
      </c>
    </row>
    <row r="51" spans="1:11" ht="15.75" customHeight="1" x14ac:dyDescent="0.25">
      <c r="A51" s="133"/>
      <c r="B51" s="148" t="s">
        <v>289</v>
      </c>
      <c r="C51" s="130" t="s">
        <v>250</v>
      </c>
      <c r="D51" s="129"/>
      <c r="E51" s="131">
        <v>12482</v>
      </c>
      <c r="F51" s="131">
        <v>12860</v>
      </c>
      <c r="G51" s="131">
        <v>13580</v>
      </c>
      <c r="H51" s="131">
        <v>13441</v>
      </c>
      <c r="I51" s="131">
        <v>13882</v>
      </c>
      <c r="J51" s="131">
        <v>14389</v>
      </c>
      <c r="K51" s="131">
        <v>14573</v>
      </c>
    </row>
    <row r="52" spans="1:11" x14ac:dyDescent="0.25">
      <c r="A52" s="133"/>
      <c r="B52" s="149" t="s">
        <v>290</v>
      </c>
      <c r="C52" s="149"/>
      <c r="D52" s="149"/>
      <c r="E52" s="131"/>
      <c r="F52" s="131"/>
      <c r="G52" s="131"/>
      <c r="H52" s="131"/>
      <c r="I52" s="131"/>
      <c r="J52" s="131"/>
      <c r="K52" s="131"/>
    </row>
    <row r="53" spans="1:11" x14ac:dyDescent="0.25">
      <c r="A53" s="133"/>
      <c r="B53" s="150" t="s">
        <v>282</v>
      </c>
      <c r="C53" s="130" t="s">
        <v>250</v>
      </c>
      <c r="D53" s="129"/>
      <c r="E53" s="131">
        <v>7934</v>
      </c>
      <c r="F53" s="131">
        <v>8074</v>
      </c>
      <c r="G53" s="131">
        <v>8709</v>
      </c>
      <c r="H53" s="131">
        <v>8499</v>
      </c>
      <c r="I53" s="131">
        <v>8832</v>
      </c>
      <c r="J53" s="131">
        <v>8668</v>
      </c>
      <c r="K53" s="131">
        <v>8656</v>
      </c>
    </row>
    <row r="54" spans="1:11" x14ac:dyDescent="0.25">
      <c r="A54" s="133"/>
      <c r="B54" s="150" t="s">
        <v>291</v>
      </c>
      <c r="C54" s="130" t="s">
        <v>250</v>
      </c>
      <c r="D54" s="129"/>
      <c r="E54" s="131">
        <v>838</v>
      </c>
      <c r="F54" s="131">
        <v>926</v>
      </c>
      <c r="G54" s="131">
        <v>920</v>
      </c>
      <c r="H54" s="131">
        <v>950</v>
      </c>
      <c r="I54" s="131">
        <v>957</v>
      </c>
      <c r="J54" s="131">
        <v>978</v>
      </c>
      <c r="K54" s="131">
        <v>1262</v>
      </c>
    </row>
    <row r="55" spans="1:11" x14ac:dyDescent="0.25">
      <c r="A55" s="133"/>
      <c r="B55" s="150" t="s">
        <v>284</v>
      </c>
      <c r="C55" s="130" t="s">
        <v>250</v>
      </c>
      <c r="D55" s="129"/>
      <c r="E55" s="131">
        <v>2597</v>
      </c>
      <c r="F55" s="131">
        <v>2617</v>
      </c>
      <c r="G55" s="131">
        <v>2596</v>
      </c>
      <c r="H55" s="131">
        <v>2555</v>
      </c>
      <c r="I55" s="131">
        <v>2572</v>
      </c>
      <c r="J55" s="131">
        <v>2804</v>
      </c>
      <c r="K55" s="131">
        <v>2700</v>
      </c>
    </row>
    <row r="56" spans="1:11" x14ac:dyDescent="0.25">
      <c r="A56" s="151"/>
      <c r="B56" s="152"/>
      <c r="C56" s="153"/>
      <c r="D56" s="154"/>
      <c r="E56" s="155"/>
      <c r="F56" s="155"/>
      <c r="G56" s="155"/>
      <c r="H56" s="155"/>
      <c r="I56" s="155"/>
    </row>
    <row r="57" spans="1:11" x14ac:dyDescent="0.25">
      <c r="A57" s="156"/>
      <c r="B57" s="5" t="s">
        <v>653</v>
      </c>
    </row>
    <row r="58" spans="1:11" x14ac:dyDescent="0.25">
      <c r="A58" s="156"/>
      <c r="B58" s="5" t="s">
        <v>654</v>
      </c>
    </row>
    <row r="59" spans="1:11" x14ac:dyDescent="0.25">
      <c r="A59" s="156"/>
    </row>
    <row r="60" spans="1:11" x14ac:dyDescent="0.25">
      <c r="A60" s="156"/>
      <c r="B60" s="5" t="s">
        <v>655</v>
      </c>
    </row>
    <row r="61" spans="1:11" x14ac:dyDescent="0.25">
      <c r="A61" s="156"/>
      <c r="B61" s="157" t="s">
        <v>656</v>
      </c>
    </row>
  </sheetData>
  <mergeCells count="1">
    <mergeCell ref="A1:K1"/>
  </mergeCells>
  <hyperlinks>
    <hyperlink ref="L1" r:id="rId1" location="TOC!A1"/>
  </hyperlinks>
  <pageMargins left="0.7" right="0.7" top="0.75" bottom="0.75" header="0.3" footer="0.3"/>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48"/>
  <sheetViews>
    <sheetView view="pageBreakPreview" topLeftCell="B1" zoomScaleNormal="100" zoomScaleSheetLayoutView="100" workbookViewId="0">
      <pane ySplit="4" topLeftCell="A5" activePane="bottomLeft" state="frozen"/>
      <selection pane="bottomLeft" activeCell="B1" sqref="B1:E1"/>
    </sheetView>
  </sheetViews>
  <sheetFormatPr defaultRowHeight="15" x14ac:dyDescent="0.25"/>
  <cols>
    <col min="1" max="1" width="24.42578125" hidden="1" customWidth="1"/>
    <col min="2" max="2" width="13.42578125" customWidth="1"/>
    <col min="3" max="3" width="87.28515625" style="219" bestFit="1" customWidth="1"/>
    <col min="4" max="4" width="12.5703125" customWidth="1"/>
    <col min="5" max="5" width="11.140625" customWidth="1"/>
  </cols>
  <sheetData>
    <row r="1" spans="1:6" x14ac:dyDescent="0.25">
      <c r="B1" s="654" t="s">
        <v>292</v>
      </c>
      <c r="C1" s="655"/>
      <c r="D1" s="655"/>
      <c r="E1" s="655"/>
      <c r="F1" s="116" t="s">
        <v>540</v>
      </c>
    </row>
    <row r="2" spans="1:6" x14ac:dyDescent="0.25">
      <c r="B2" s="656" t="s">
        <v>700</v>
      </c>
      <c r="C2" s="657"/>
      <c r="D2" s="657"/>
      <c r="E2" s="657"/>
    </row>
    <row r="3" spans="1:6" x14ac:dyDescent="0.25">
      <c r="B3" s="652" t="s">
        <v>3</v>
      </c>
      <c r="C3" s="212" t="s">
        <v>4</v>
      </c>
      <c r="D3" s="213"/>
      <c r="E3" s="213"/>
    </row>
    <row r="4" spans="1:6" x14ac:dyDescent="0.25">
      <c r="B4" s="653"/>
      <c r="C4" s="212" t="s">
        <v>6</v>
      </c>
      <c r="D4" s="617" t="s">
        <v>947</v>
      </c>
      <c r="E4" s="617" t="s">
        <v>948</v>
      </c>
    </row>
    <row r="5" spans="1:6" x14ac:dyDescent="0.25">
      <c r="A5" t="s">
        <v>701</v>
      </c>
      <c r="B5" s="90" t="s">
        <v>7</v>
      </c>
      <c r="C5" s="214" t="s">
        <v>8</v>
      </c>
      <c r="D5" s="91">
        <v>0</v>
      </c>
      <c r="E5" s="91">
        <v>0</v>
      </c>
    </row>
    <row r="6" spans="1:6" x14ac:dyDescent="0.25">
      <c r="A6" t="s">
        <v>702</v>
      </c>
      <c r="B6" s="90" t="s">
        <v>10</v>
      </c>
      <c r="C6" s="214" t="s">
        <v>11</v>
      </c>
      <c r="D6" s="91">
        <v>14</v>
      </c>
      <c r="E6" s="91">
        <v>14</v>
      </c>
    </row>
    <row r="7" spans="1:6" x14ac:dyDescent="0.25">
      <c r="A7" t="s">
        <v>703</v>
      </c>
      <c r="B7" s="90" t="s">
        <v>12</v>
      </c>
      <c r="C7" s="214" t="s">
        <v>13</v>
      </c>
      <c r="D7" s="91">
        <v>7</v>
      </c>
      <c r="E7" s="91">
        <v>7</v>
      </c>
    </row>
    <row r="8" spans="1:6" x14ac:dyDescent="0.25">
      <c r="A8" t="s">
        <v>704</v>
      </c>
      <c r="B8" s="90" t="s">
        <v>14</v>
      </c>
      <c r="C8" s="214" t="s">
        <v>15</v>
      </c>
      <c r="D8" s="91">
        <v>7</v>
      </c>
      <c r="E8" s="91">
        <v>7</v>
      </c>
    </row>
    <row r="9" spans="1:6" x14ac:dyDescent="0.25">
      <c r="A9" t="s">
        <v>705</v>
      </c>
      <c r="B9" s="90" t="s">
        <v>16</v>
      </c>
      <c r="C9" s="214" t="s">
        <v>17</v>
      </c>
      <c r="D9" s="91">
        <v>7</v>
      </c>
      <c r="E9" s="91">
        <v>7</v>
      </c>
    </row>
    <row r="10" spans="1:6" x14ac:dyDescent="0.25">
      <c r="A10" t="s">
        <v>706</v>
      </c>
      <c r="B10" s="90" t="s">
        <v>18</v>
      </c>
      <c r="C10" s="214" t="s">
        <v>19</v>
      </c>
      <c r="D10" s="91">
        <v>10</v>
      </c>
      <c r="E10" s="91">
        <v>10</v>
      </c>
    </row>
    <row r="11" spans="1:6" x14ac:dyDescent="0.25">
      <c r="A11" t="s">
        <v>707</v>
      </c>
      <c r="B11" s="90" t="s">
        <v>20</v>
      </c>
      <c r="C11" s="214" t="s">
        <v>21</v>
      </c>
      <c r="D11" s="91">
        <v>0</v>
      </c>
      <c r="E11" s="91">
        <v>0</v>
      </c>
    </row>
    <row r="12" spans="1:6" x14ac:dyDescent="0.25">
      <c r="A12" s="215" t="s">
        <v>708</v>
      </c>
      <c r="B12" s="90" t="s">
        <v>22</v>
      </c>
      <c r="C12" s="214" t="s">
        <v>23</v>
      </c>
      <c r="D12" s="91">
        <v>0</v>
      </c>
      <c r="E12" s="91">
        <v>0</v>
      </c>
    </row>
    <row r="13" spans="1:6" x14ac:dyDescent="0.25">
      <c r="A13" t="s">
        <v>709</v>
      </c>
      <c r="B13" s="90" t="s">
        <v>24</v>
      </c>
      <c r="C13" s="214" t="s">
        <v>25</v>
      </c>
      <c r="D13" s="91">
        <v>3</v>
      </c>
      <c r="E13" s="91">
        <v>3</v>
      </c>
    </row>
    <row r="14" spans="1:6" x14ac:dyDescent="0.25">
      <c r="A14" t="s">
        <v>710</v>
      </c>
      <c r="B14" s="90" t="s">
        <v>27</v>
      </c>
      <c r="C14" s="214" t="s">
        <v>28</v>
      </c>
      <c r="D14" s="91">
        <v>1</v>
      </c>
      <c r="E14" s="91">
        <v>0</v>
      </c>
    </row>
    <row r="15" spans="1:6" x14ac:dyDescent="0.25">
      <c r="A15" t="s">
        <v>711</v>
      </c>
      <c r="B15" s="90" t="s">
        <v>29</v>
      </c>
      <c r="C15" s="214" t="s">
        <v>30</v>
      </c>
      <c r="D15" s="91">
        <v>0</v>
      </c>
      <c r="E15" s="91">
        <v>0</v>
      </c>
    </row>
    <row r="16" spans="1:6" x14ac:dyDescent="0.25">
      <c r="A16" t="s">
        <v>712</v>
      </c>
      <c r="B16" s="90" t="s">
        <v>31</v>
      </c>
      <c r="C16" s="214" t="s">
        <v>620</v>
      </c>
      <c r="D16" s="91">
        <v>0</v>
      </c>
      <c r="E16" s="91">
        <v>0</v>
      </c>
    </row>
    <row r="17" spans="1:5" x14ac:dyDescent="0.25">
      <c r="A17" t="s">
        <v>713</v>
      </c>
      <c r="B17" s="90" t="s">
        <v>32</v>
      </c>
      <c r="C17" s="214" t="s">
        <v>621</v>
      </c>
      <c r="D17" s="91">
        <v>0</v>
      </c>
      <c r="E17" s="91">
        <v>0</v>
      </c>
    </row>
    <row r="18" spans="1:5" x14ac:dyDescent="0.25">
      <c r="A18" t="s">
        <v>714</v>
      </c>
      <c r="B18" s="90" t="s">
        <v>33</v>
      </c>
      <c r="C18" s="214" t="s">
        <v>34</v>
      </c>
      <c r="D18" s="91">
        <v>2</v>
      </c>
      <c r="E18" s="91">
        <v>0</v>
      </c>
    </row>
    <row r="19" spans="1:5" x14ac:dyDescent="0.25">
      <c r="A19" t="s">
        <v>715</v>
      </c>
      <c r="B19" s="90" t="s">
        <v>547</v>
      </c>
      <c r="C19" s="214" t="s">
        <v>548</v>
      </c>
      <c r="D19" s="91">
        <v>0</v>
      </c>
      <c r="E19" s="91">
        <v>0</v>
      </c>
    </row>
    <row r="20" spans="1:5" x14ac:dyDescent="0.25">
      <c r="A20" t="s">
        <v>716</v>
      </c>
      <c r="B20" s="90" t="s">
        <v>549</v>
      </c>
      <c r="C20" s="214" t="s">
        <v>550</v>
      </c>
      <c r="D20" s="91">
        <v>0</v>
      </c>
      <c r="E20" s="91">
        <v>0</v>
      </c>
    </row>
    <row r="21" spans="1:5" x14ac:dyDescent="0.25">
      <c r="A21" s="215" t="s">
        <v>717</v>
      </c>
      <c r="B21" s="90" t="s">
        <v>622</v>
      </c>
      <c r="C21" s="214" t="s">
        <v>623</v>
      </c>
      <c r="D21" s="91">
        <v>0</v>
      </c>
      <c r="E21" s="91">
        <v>0</v>
      </c>
    </row>
    <row r="22" spans="1:5" x14ac:dyDescent="0.25">
      <c r="B22" s="652" t="s">
        <v>3</v>
      </c>
      <c r="C22" s="212" t="s">
        <v>35</v>
      </c>
      <c r="D22" s="216"/>
      <c r="E22" s="216"/>
    </row>
    <row r="23" spans="1:5" x14ac:dyDescent="0.25">
      <c r="B23" s="653"/>
      <c r="C23" s="212" t="s">
        <v>6</v>
      </c>
      <c r="D23" s="216"/>
      <c r="E23" s="216"/>
    </row>
    <row r="24" spans="1:5" x14ac:dyDescent="0.25">
      <c r="A24" t="s">
        <v>718</v>
      </c>
      <c r="B24" s="90" t="s">
        <v>37</v>
      </c>
      <c r="C24" s="214" t="s">
        <v>38</v>
      </c>
      <c r="D24" s="91">
        <v>5</v>
      </c>
      <c r="E24" s="91">
        <v>5</v>
      </c>
    </row>
    <row r="25" spans="1:5" x14ac:dyDescent="0.25">
      <c r="A25" t="s">
        <v>719</v>
      </c>
      <c r="B25" s="90" t="s">
        <v>39</v>
      </c>
      <c r="C25" s="214" t="s">
        <v>40</v>
      </c>
      <c r="D25" s="91">
        <v>8</v>
      </c>
      <c r="E25" s="91">
        <v>6</v>
      </c>
    </row>
    <row r="26" spans="1:5" x14ac:dyDescent="0.25">
      <c r="A26" t="s">
        <v>720</v>
      </c>
      <c r="B26" s="90" t="s">
        <v>41</v>
      </c>
      <c r="C26" s="214" t="s">
        <v>42</v>
      </c>
      <c r="D26" s="91">
        <v>11</v>
      </c>
      <c r="E26" s="91">
        <v>10</v>
      </c>
    </row>
    <row r="27" spans="1:5" x14ac:dyDescent="0.25">
      <c r="A27" t="s">
        <v>721</v>
      </c>
      <c r="B27" s="90" t="s">
        <v>43</v>
      </c>
      <c r="C27" s="214" t="s">
        <v>44</v>
      </c>
      <c r="D27" s="91">
        <v>3</v>
      </c>
      <c r="E27" s="91">
        <v>3</v>
      </c>
    </row>
    <row r="28" spans="1:5" x14ac:dyDescent="0.25">
      <c r="A28" t="s">
        <v>722</v>
      </c>
      <c r="B28" s="90" t="s">
        <v>45</v>
      </c>
      <c r="C28" s="214" t="s">
        <v>46</v>
      </c>
      <c r="D28" s="91">
        <v>1</v>
      </c>
      <c r="E28" s="91">
        <v>1</v>
      </c>
    </row>
    <row r="29" spans="1:5" x14ac:dyDescent="0.25">
      <c r="A29" t="s">
        <v>723</v>
      </c>
      <c r="B29" s="90" t="s">
        <v>47</v>
      </c>
      <c r="C29" s="214" t="s">
        <v>48</v>
      </c>
      <c r="D29" s="91">
        <v>1</v>
      </c>
      <c r="E29" s="91">
        <v>1</v>
      </c>
    </row>
    <row r="30" spans="1:5" x14ac:dyDescent="0.25">
      <c r="A30" t="s">
        <v>724</v>
      </c>
      <c r="B30" s="90" t="s">
        <v>49</v>
      </c>
      <c r="C30" s="214" t="s">
        <v>50</v>
      </c>
      <c r="D30" s="91">
        <v>2</v>
      </c>
      <c r="E30" s="91">
        <v>2</v>
      </c>
    </row>
    <row r="31" spans="1:5" x14ac:dyDescent="0.25">
      <c r="A31" t="s">
        <v>725</v>
      </c>
      <c r="B31" s="90" t="s">
        <v>51</v>
      </c>
      <c r="C31" s="214" t="s">
        <v>52</v>
      </c>
      <c r="D31" s="91">
        <v>0</v>
      </c>
      <c r="E31" s="91">
        <v>0</v>
      </c>
    </row>
    <row r="32" spans="1:5" x14ac:dyDescent="0.25">
      <c r="B32" s="652" t="s">
        <v>3</v>
      </c>
      <c r="C32" s="212" t="s">
        <v>62</v>
      </c>
      <c r="D32" s="216"/>
      <c r="E32" s="216"/>
    </row>
    <row r="33" spans="1:5" x14ac:dyDescent="0.25">
      <c r="B33" s="653"/>
      <c r="C33" s="212" t="s">
        <v>938</v>
      </c>
      <c r="D33" s="216"/>
      <c r="E33" s="216"/>
    </row>
    <row r="34" spans="1:5" x14ac:dyDescent="0.25">
      <c r="A34" t="s">
        <v>726</v>
      </c>
      <c r="B34" s="90" t="s">
        <v>64</v>
      </c>
      <c r="C34" s="214" t="s">
        <v>65</v>
      </c>
      <c r="D34" s="91">
        <v>0</v>
      </c>
      <c r="E34" s="91">
        <v>0</v>
      </c>
    </row>
    <row r="35" spans="1:5" x14ac:dyDescent="0.25">
      <c r="B35" s="652" t="s">
        <v>3</v>
      </c>
      <c r="C35" s="212" t="s">
        <v>67</v>
      </c>
      <c r="D35" s="216"/>
      <c r="E35" s="216"/>
    </row>
    <row r="36" spans="1:5" x14ac:dyDescent="0.25">
      <c r="B36" s="653"/>
      <c r="C36" s="212" t="s">
        <v>6</v>
      </c>
      <c r="D36" s="216"/>
      <c r="E36" s="216"/>
    </row>
    <row r="37" spans="1:5" x14ac:dyDescent="0.25">
      <c r="A37" t="s">
        <v>727</v>
      </c>
      <c r="B37" s="90" t="s">
        <v>68</v>
      </c>
      <c r="C37" s="214" t="s">
        <v>69</v>
      </c>
      <c r="D37" s="91">
        <v>8</v>
      </c>
      <c r="E37" s="91">
        <v>7</v>
      </c>
    </row>
    <row r="38" spans="1:5" x14ac:dyDescent="0.25">
      <c r="B38" s="652" t="s">
        <v>3</v>
      </c>
      <c r="C38" s="212" t="s">
        <v>625</v>
      </c>
      <c r="D38" s="216"/>
      <c r="E38" s="216"/>
    </row>
    <row r="39" spans="1:5" x14ac:dyDescent="0.25">
      <c r="B39" s="653"/>
      <c r="C39" s="212" t="s">
        <v>627</v>
      </c>
      <c r="D39" s="216"/>
      <c r="E39" s="216"/>
    </row>
    <row r="40" spans="1:5" x14ac:dyDescent="0.25">
      <c r="A40" t="s">
        <v>728</v>
      </c>
      <c r="B40" s="90" t="s">
        <v>628</v>
      </c>
      <c r="C40" s="214" t="s">
        <v>629</v>
      </c>
      <c r="D40" s="91">
        <v>0</v>
      </c>
      <c r="E40" s="91">
        <v>0</v>
      </c>
    </row>
    <row r="41" spans="1:5" x14ac:dyDescent="0.25">
      <c r="A41" t="s">
        <v>729</v>
      </c>
      <c r="B41" s="90" t="s">
        <v>630</v>
      </c>
      <c r="C41" s="214" t="s">
        <v>631</v>
      </c>
      <c r="D41" s="91">
        <v>0</v>
      </c>
      <c r="E41" s="91">
        <v>0</v>
      </c>
    </row>
    <row r="42" spans="1:5" x14ac:dyDescent="0.25">
      <c r="A42" s="215" t="s">
        <v>730</v>
      </c>
      <c r="B42" s="90" t="s">
        <v>632</v>
      </c>
      <c r="C42" s="214" t="s">
        <v>633</v>
      </c>
      <c r="D42" s="91">
        <v>0</v>
      </c>
      <c r="E42" s="91">
        <v>0</v>
      </c>
    </row>
    <row r="43" spans="1:5" x14ac:dyDescent="0.25">
      <c r="A43" s="215" t="s">
        <v>731</v>
      </c>
      <c r="B43" s="90" t="s">
        <v>634</v>
      </c>
      <c r="C43" s="214" t="s">
        <v>635</v>
      </c>
      <c r="D43" s="91">
        <v>0</v>
      </c>
      <c r="E43" s="91">
        <v>0</v>
      </c>
    </row>
    <row r="44" spans="1:5" x14ac:dyDescent="0.25">
      <c r="A44" t="s">
        <v>732</v>
      </c>
      <c r="B44" s="90" t="s">
        <v>636</v>
      </c>
      <c r="C44" s="214" t="s">
        <v>637</v>
      </c>
      <c r="D44" s="91">
        <v>0</v>
      </c>
      <c r="E44" s="91">
        <v>0</v>
      </c>
    </row>
    <row r="45" spans="1:5" x14ac:dyDescent="0.25">
      <c r="A45" s="215" t="s">
        <v>733</v>
      </c>
      <c r="B45" s="90" t="s">
        <v>638</v>
      </c>
      <c r="C45" s="214" t="s">
        <v>639</v>
      </c>
      <c r="D45" s="91">
        <v>0</v>
      </c>
      <c r="E45" s="91">
        <v>0</v>
      </c>
    </row>
    <row r="46" spans="1:5" x14ac:dyDescent="0.25">
      <c r="B46" s="652" t="s">
        <v>3</v>
      </c>
      <c r="C46" s="212" t="s">
        <v>70</v>
      </c>
      <c r="D46" s="216"/>
      <c r="E46" s="216"/>
    </row>
    <row r="47" spans="1:5" x14ac:dyDescent="0.25">
      <c r="B47" s="653"/>
      <c r="C47" s="212" t="s">
        <v>6</v>
      </c>
      <c r="D47" s="216"/>
      <c r="E47" s="216"/>
    </row>
    <row r="48" spans="1:5" x14ac:dyDescent="0.25">
      <c r="A48" t="s">
        <v>734</v>
      </c>
      <c r="B48" s="90" t="s">
        <v>71</v>
      </c>
      <c r="C48" s="214" t="s">
        <v>72</v>
      </c>
      <c r="D48" s="91">
        <v>2</v>
      </c>
      <c r="E48" s="91">
        <v>2</v>
      </c>
    </row>
    <row r="49" spans="1:5" x14ac:dyDescent="0.25">
      <c r="A49" t="s">
        <v>727</v>
      </c>
      <c r="B49" s="90" t="s">
        <v>74</v>
      </c>
      <c r="C49" s="214" t="s">
        <v>75</v>
      </c>
      <c r="D49" s="91">
        <v>8</v>
      </c>
      <c r="E49" s="91">
        <v>7</v>
      </c>
    </row>
    <row r="50" spans="1:5" x14ac:dyDescent="0.25">
      <c r="A50" t="s">
        <v>735</v>
      </c>
      <c r="B50" s="90" t="s">
        <v>77</v>
      </c>
      <c r="C50" s="214" t="s">
        <v>78</v>
      </c>
      <c r="D50" s="91">
        <v>1</v>
      </c>
      <c r="E50" s="91">
        <v>1</v>
      </c>
    </row>
    <row r="51" spans="1:5" x14ac:dyDescent="0.25">
      <c r="B51" s="652" t="s">
        <v>3</v>
      </c>
      <c r="C51" s="212" t="s">
        <v>80</v>
      </c>
      <c r="D51" s="216"/>
      <c r="E51" s="216"/>
    </row>
    <row r="52" spans="1:5" x14ac:dyDescent="0.25">
      <c r="B52" s="653"/>
      <c r="C52" s="212" t="s">
        <v>82</v>
      </c>
      <c r="D52" s="216"/>
      <c r="E52" s="216"/>
    </row>
    <row r="53" spans="1:5" x14ac:dyDescent="0.25">
      <c r="A53" t="s">
        <v>736</v>
      </c>
      <c r="B53" s="90" t="s">
        <v>83</v>
      </c>
      <c r="C53" s="214" t="s">
        <v>80</v>
      </c>
      <c r="D53" s="91">
        <v>154</v>
      </c>
      <c r="E53" s="91">
        <v>191</v>
      </c>
    </row>
    <row r="54" spans="1:5" x14ac:dyDescent="0.25">
      <c r="B54" s="652" t="s">
        <v>3</v>
      </c>
      <c r="C54" s="212" t="s">
        <v>85</v>
      </c>
      <c r="D54" s="216"/>
      <c r="E54" s="216"/>
    </row>
    <row r="55" spans="1:5" x14ac:dyDescent="0.25">
      <c r="B55" s="653"/>
      <c r="C55" s="212" t="s">
        <v>6</v>
      </c>
      <c r="D55" s="216"/>
      <c r="E55" s="216"/>
    </row>
    <row r="56" spans="1:5" x14ac:dyDescent="0.25">
      <c r="A56" t="s">
        <v>737</v>
      </c>
      <c r="B56" s="90" t="s">
        <v>87</v>
      </c>
      <c r="C56" s="214" t="s">
        <v>88</v>
      </c>
      <c r="D56" s="91">
        <v>2</v>
      </c>
      <c r="E56" s="91">
        <v>2</v>
      </c>
    </row>
    <row r="57" spans="1:5" x14ac:dyDescent="0.25">
      <c r="A57" t="s">
        <v>738</v>
      </c>
      <c r="B57" s="90" t="s">
        <v>90</v>
      </c>
      <c r="C57" s="214" t="s">
        <v>91</v>
      </c>
      <c r="D57" s="91">
        <v>6</v>
      </c>
      <c r="E57" s="91">
        <v>6</v>
      </c>
    </row>
    <row r="58" spans="1:5" x14ac:dyDescent="0.25">
      <c r="A58" s="215" t="s">
        <v>739</v>
      </c>
      <c r="B58" s="90" t="s">
        <v>93</v>
      </c>
      <c r="C58" s="214" t="s">
        <v>641</v>
      </c>
      <c r="D58" s="91">
        <v>0</v>
      </c>
      <c r="E58" s="91">
        <v>0</v>
      </c>
    </row>
    <row r="59" spans="1:5" x14ac:dyDescent="0.25">
      <c r="A59" t="s">
        <v>740</v>
      </c>
      <c r="B59" s="90" t="s">
        <v>94</v>
      </c>
      <c r="C59" s="214" t="s">
        <v>95</v>
      </c>
      <c r="D59" s="91">
        <v>0</v>
      </c>
      <c r="E59" s="91">
        <v>0</v>
      </c>
    </row>
    <row r="60" spans="1:5" x14ac:dyDescent="0.25">
      <c r="A60" t="s">
        <v>741</v>
      </c>
      <c r="B60" s="90" t="s">
        <v>96</v>
      </c>
      <c r="C60" s="214" t="s">
        <v>97</v>
      </c>
      <c r="D60" s="91">
        <v>1</v>
      </c>
      <c r="E60" s="91">
        <v>1</v>
      </c>
    </row>
    <row r="61" spans="1:5" x14ac:dyDescent="0.25">
      <c r="A61" t="s">
        <v>742</v>
      </c>
      <c r="B61" s="90" t="s">
        <v>98</v>
      </c>
      <c r="C61" s="214" t="s">
        <v>99</v>
      </c>
      <c r="D61" s="91">
        <v>30</v>
      </c>
      <c r="E61" s="91">
        <v>30</v>
      </c>
    </row>
    <row r="62" spans="1:5" x14ac:dyDescent="0.25">
      <c r="A62" t="s">
        <v>743</v>
      </c>
      <c r="B62" s="90" t="s">
        <v>101</v>
      </c>
      <c r="C62" s="214" t="s">
        <v>102</v>
      </c>
      <c r="D62" s="91">
        <v>2</v>
      </c>
      <c r="E62" s="91">
        <v>3</v>
      </c>
    </row>
    <row r="63" spans="1:5" x14ac:dyDescent="0.25">
      <c r="A63" t="s">
        <v>744</v>
      </c>
      <c r="B63" s="90" t="s">
        <v>103</v>
      </c>
      <c r="C63" s="214" t="s">
        <v>104</v>
      </c>
      <c r="D63" s="91">
        <v>17</v>
      </c>
      <c r="E63" s="91">
        <v>17</v>
      </c>
    </row>
    <row r="64" spans="1:5" x14ac:dyDescent="0.25">
      <c r="A64" t="s">
        <v>745</v>
      </c>
      <c r="B64" s="90" t="s">
        <v>105</v>
      </c>
      <c r="C64" s="214" t="s">
        <v>106</v>
      </c>
      <c r="D64" s="91">
        <v>14</v>
      </c>
      <c r="E64" s="91">
        <v>16</v>
      </c>
    </row>
    <row r="65" spans="1:5" x14ac:dyDescent="0.25">
      <c r="A65" t="s">
        <v>746</v>
      </c>
      <c r="B65" s="90" t="s">
        <v>107</v>
      </c>
      <c r="C65" s="214" t="s">
        <v>108</v>
      </c>
      <c r="D65" s="91">
        <v>3</v>
      </c>
      <c r="E65" s="91">
        <v>3</v>
      </c>
    </row>
    <row r="66" spans="1:5" x14ac:dyDescent="0.25">
      <c r="A66" t="s">
        <v>747</v>
      </c>
      <c r="B66" s="90" t="s">
        <v>109</v>
      </c>
      <c r="C66" s="214" t="s">
        <v>110</v>
      </c>
      <c r="D66" s="91">
        <v>15</v>
      </c>
      <c r="E66" s="91">
        <v>15</v>
      </c>
    </row>
    <row r="67" spans="1:5" x14ac:dyDescent="0.25">
      <c r="A67" t="s">
        <v>748</v>
      </c>
      <c r="B67" s="90" t="s">
        <v>111</v>
      </c>
      <c r="C67" s="214" t="s">
        <v>112</v>
      </c>
      <c r="D67" s="91">
        <v>1</v>
      </c>
      <c r="E67" s="91">
        <v>1</v>
      </c>
    </row>
    <row r="68" spans="1:5" x14ac:dyDescent="0.25">
      <c r="A68" t="s">
        <v>749</v>
      </c>
      <c r="B68" s="90" t="s">
        <v>113</v>
      </c>
      <c r="C68" s="214" t="s">
        <v>114</v>
      </c>
      <c r="D68" s="91">
        <v>1</v>
      </c>
      <c r="E68" s="91">
        <v>0</v>
      </c>
    </row>
    <row r="69" spans="1:5" x14ac:dyDescent="0.25">
      <c r="A69" t="s">
        <v>750</v>
      </c>
      <c r="B69" s="90" t="s">
        <v>115</v>
      </c>
      <c r="C69" s="214" t="s">
        <v>116</v>
      </c>
      <c r="D69" s="91">
        <v>1</v>
      </c>
      <c r="E69" s="91">
        <v>2</v>
      </c>
    </row>
    <row r="70" spans="1:5" x14ac:dyDescent="0.25">
      <c r="A70" t="s">
        <v>751</v>
      </c>
      <c r="B70" s="90" t="s">
        <v>117</v>
      </c>
      <c r="C70" s="214" t="s">
        <v>118</v>
      </c>
      <c r="D70" s="91">
        <v>118</v>
      </c>
      <c r="E70" s="91">
        <v>89</v>
      </c>
    </row>
    <row r="71" spans="1:5" x14ac:dyDescent="0.25">
      <c r="A71" t="s">
        <v>752</v>
      </c>
      <c r="B71" s="90" t="s">
        <v>119</v>
      </c>
      <c r="C71" s="214" t="s">
        <v>120</v>
      </c>
      <c r="D71" s="91">
        <v>2</v>
      </c>
      <c r="E71" s="91">
        <v>3</v>
      </c>
    </row>
    <row r="72" spans="1:5" x14ac:dyDescent="0.25">
      <c r="A72" t="s">
        <v>753</v>
      </c>
      <c r="B72" s="90" t="s">
        <v>121</v>
      </c>
      <c r="C72" s="214" t="s">
        <v>122</v>
      </c>
      <c r="D72" s="91">
        <v>23</v>
      </c>
      <c r="E72" s="91">
        <v>21</v>
      </c>
    </row>
    <row r="73" spans="1:5" x14ac:dyDescent="0.25">
      <c r="A73" s="215" t="s">
        <v>754</v>
      </c>
      <c r="B73" s="90" t="s">
        <v>123</v>
      </c>
      <c r="C73" s="214" t="s">
        <v>124</v>
      </c>
      <c r="D73" s="91">
        <v>0</v>
      </c>
      <c r="E73" s="91">
        <v>0</v>
      </c>
    </row>
    <row r="74" spans="1:5" x14ac:dyDescent="0.25">
      <c r="B74" s="652" t="s">
        <v>3</v>
      </c>
      <c r="C74" s="212" t="s">
        <v>125</v>
      </c>
      <c r="D74" s="216"/>
      <c r="E74" s="216"/>
    </row>
    <row r="75" spans="1:5" x14ac:dyDescent="0.25">
      <c r="B75" s="653"/>
      <c r="C75" s="212" t="s">
        <v>6</v>
      </c>
      <c r="D75" s="216"/>
      <c r="E75" s="216"/>
    </row>
    <row r="76" spans="1:5" x14ac:dyDescent="0.25">
      <c r="A76" s="215" t="s">
        <v>755</v>
      </c>
      <c r="B76" s="90" t="s">
        <v>126</v>
      </c>
      <c r="C76" s="214" t="s">
        <v>127</v>
      </c>
      <c r="D76" s="91">
        <v>0</v>
      </c>
      <c r="E76" s="91">
        <v>0</v>
      </c>
    </row>
    <row r="77" spans="1:5" x14ac:dyDescent="0.25">
      <c r="B77" s="652" t="s">
        <v>3</v>
      </c>
      <c r="C77" s="212" t="s">
        <v>128</v>
      </c>
      <c r="D77" s="216"/>
      <c r="E77" s="216"/>
    </row>
    <row r="78" spans="1:5" x14ac:dyDescent="0.25">
      <c r="B78" s="658"/>
      <c r="C78" s="212" t="s">
        <v>130</v>
      </c>
      <c r="D78" s="216"/>
      <c r="E78" s="216"/>
    </row>
    <row r="79" spans="1:5" x14ac:dyDescent="0.25">
      <c r="B79" s="653"/>
      <c r="C79" s="212" t="s">
        <v>941</v>
      </c>
      <c r="D79" s="216"/>
      <c r="E79" s="216"/>
    </row>
    <row r="80" spans="1:5" x14ac:dyDescent="0.25">
      <c r="A80" t="s">
        <v>756</v>
      </c>
      <c r="B80" s="90" t="s">
        <v>131</v>
      </c>
      <c r="C80" s="214" t="s">
        <v>132</v>
      </c>
      <c r="D80" s="91">
        <v>14</v>
      </c>
      <c r="E80" s="91">
        <v>12</v>
      </c>
    </row>
    <row r="81" spans="1:5" x14ac:dyDescent="0.25">
      <c r="A81" t="s">
        <v>757</v>
      </c>
      <c r="B81" s="90" t="s">
        <v>134</v>
      </c>
      <c r="C81" s="214" t="s">
        <v>135</v>
      </c>
      <c r="D81" s="91">
        <v>9</v>
      </c>
      <c r="E81" s="91">
        <v>9</v>
      </c>
    </row>
    <row r="82" spans="1:5" x14ac:dyDescent="0.25">
      <c r="A82" s="215" t="s">
        <v>758</v>
      </c>
      <c r="B82" s="90" t="s">
        <v>136</v>
      </c>
      <c r="C82" s="214" t="s">
        <v>137</v>
      </c>
      <c r="D82" s="91">
        <v>0</v>
      </c>
      <c r="E82" s="91">
        <v>0</v>
      </c>
    </row>
    <row r="83" spans="1:5" x14ac:dyDescent="0.25">
      <c r="B83" s="652" t="s">
        <v>3</v>
      </c>
      <c r="C83" s="212" t="s">
        <v>138</v>
      </c>
      <c r="D83" s="216"/>
      <c r="E83" s="216"/>
    </row>
    <row r="84" spans="1:5" x14ac:dyDescent="0.25">
      <c r="B84" s="653"/>
      <c r="C84" s="212" t="s">
        <v>941</v>
      </c>
      <c r="D84" s="216"/>
      <c r="E84" s="216"/>
    </row>
    <row r="85" spans="1:5" x14ac:dyDescent="0.25">
      <c r="A85" t="s">
        <v>759</v>
      </c>
      <c r="B85" s="90" t="s">
        <v>139</v>
      </c>
      <c r="C85" s="214" t="s">
        <v>140</v>
      </c>
      <c r="D85" s="91">
        <v>14</v>
      </c>
      <c r="E85" s="91">
        <v>13</v>
      </c>
    </row>
    <row r="86" spans="1:5" x14ac:dyDescent="0.25">
      <c r="A86" s="215" t="s">
        <v>760</v>
      </c>
      <c r="B86" s="90" t="s">
        <v>141</v>
      </c>
      <c r="C86" s="214" t="s">
        <v>142</v>
      </c>
      <c r="D86" s="91">
        <v>0</v>
      </c>
      <c r="E86" s="91">
        <v>0</v>
      </c>
    </row>
    <row r="87" spans="1:5" x14ac:dyDescent="0.25">
      <c r="A87" s="215" t="s">
        <v>761</v>
      </c>
      <c r="B87" s="90" t="s">
        <v>143</v>
      </c>
      <c r="C87" s="214" t="s">
        <v>144</v>
      </c>
      <c r="D87" s="91">
        <v>0</v>
      </c>
      <c r="E87" s="91">
        <v>0</v>
      </c>
    </row>
    <row r="88" spans="1:5" x14ac:dyDescent="0.25">
      <c r="B88" s="652" t="s">
        <v>3</v>
      </c>
      <c r="C88" s="212" t="s">
        <v>946</v>
      </c>
      <c r="D88" s="216"/>
      <c r="E88" s="216"/>
    </row>
    <row r="89" spans="1:5" x14ac:dyDescent="0.25">
      <c r="B89" s="653"/>
      <c r="C89" s="212" t="s">
        <v>941</v>
      </c>
      <c r="D89" s="216"/>
      <c r="E89" s="216"/>
    </row>
    <row r="90" spans="1:5" x14ac:dyDescent="0.25">
      <c r="A90" s="215" t="s">
        <v>762</v>
      </c>
      <c r="B90" s="90" t="s">
        <v>643</v>
      </c>
      <c r="C90" s="214" t="s">
        <v>644</v>
      </c>
      <c r="D90" s="91">
        <v>0</v>
      </c>
      <c r="E90" s="91">
        <v>0</v>
      </c>
    </row>
    <row r="91" spans="1:5" x14ac:dyDescent="0.25">
      <c r="B91" s="652" t="s">
        <v>3</v>
      </c>
      <c r="C91" s="212" t="s">
        <v>145</v>
      </c>
      <c r="D91" s="216"/>
      <c r="E91" s="216"/>
    </row>
    <row r="92" spans="1:5" x14ac:dyDescent="0.25">
      <c r="B92" s="653"/>
      <c r="C92" s="212" t="s">
        <v>129</v>
      </c>
      <c r="D92" s="216"/>
      <c r="E92" s="216"/>
    </row>
    <row r="93" spans="1:5" x14ac:dyDescent="0.25">
      <c r="A93" s="215" t="s">
        <v>763</v>
      </c>
      <c r="B93" s="217" t="s">
        <v>146</v>
      </c>
      <c r="C93" s="214" t="s">
        <v>147</v>
      </c>
      <c r="D93" s="91">
        <v>0</v>
      </c>
      <c r="E93" s="91">
        <v>0</v>
      </c>
    </row>
    <row r="94" spans="1:5" x14ac:dyDescent="0.25">
      <c r="A94" s="659" t="s">
        <v>764</v>
      </c>
      <c r="B94" s="660" t="s">
        <v>149</v>
      </c>
      <c r="C94" s="214" t="s">
        <v>645</v>
      </c>
      <c r="D94" s="91">
        <v>0</v>
      </c>
      <c r="E94" s="91">
        <v>0</v>
      </c>
    </row>
    <row r="95" spans="1:5" x14ac:dyDescent="0.25">
      <c r="A95" s="659"/>
      <c r="B95" s="661"/>
      <c r="C95" s="214" t="s">
        <v>646</v>
      </c>
      <c r="D95" s="91">
        <v>0</v>
      </c>
      <c r="E95" s="91">
        <v>0</v>
      </c>
    </row>
    <row r="96" spans="1:5" x14ac:dyDescent="0.25">
      <c r="A96" s="659"/>
      <c r="B96" s="661"/>
      <c r="C96" s="214" t="s">
        <v>551</v>
      </c>
      <c r="D96" s="91">
        <v>0</v>
      </c>
      <c r="E96" s="91">
        <v>0</v>
      </c>
    </row>
    <row r="97" spans="1:5" x14ac:dyDescent="0.25">
      <c r="A97" s="659"/>
      <c r="B97" s="662"/>
      <c r="C97" s="214" t="s">
        <v>552</v>
      </c>
      <c r="D97" s="91">
        <v>0</v>
      </c>
      <c r="E97" s="91">
        <v>0</v>
      </c>
    </row>
    <row r="98" spans="1:5" x14ac:dyDescent="0.25">
      <c r="B98" s="652" t="s">
        <v>3</v>
      </c>
      <c r="C98" s="212" t="s">
        <v>150</v>
      </c>
      <c r="D98" s="216"/>
      <c r="E98" s="216"/>
    </row>
    <row r="99" spans="1:5" x14ac:dyDescent="0.25">
      <c r="B99" s="653"/>
      <c r="C99" s="212" t="s">
        <v>937</v>
      </c>
      <c r="D99" s="216"/>
      <c r="E99" s="216"/>
    </row>
    <row r="100" spans="1:5" x14ac:dyDescent="0.25">
      <c r="A100" t="s">
        <v>765</v>
      </c>
      <c r="B100" s="90" t="s">
        <v>151</v>
      </c>
      <c r="C100" s="214" t="s">
        <v>152</v>
      </c>
      <c r="D100" s="91">
        <v>10</v>
      </c>
      <c r="E100" s="91">
        <v>10</v>
      </c>
    </row>
    <row r="101" spans="1:5" x14ac:dyDescent="0.25">
      <c r="A101" t="s">
        <v>766</v>
      </c>
      <c r="B101" s="90" t="s">
        <v>154</v>
      </c>
      <c r="C101" s="214" t="s">
        <v>155</v>
      </c>
      <c r="D101" s="91">
        <v>22</v>
      </c>
      <c r="E101" s="91">
        <v>22</v>
      </c>
    </row>
    <row r="102" spans="1:5" x14ac:dyDescent="0.25">
      <c r="A102" t="s">
        <v>767</v>
      </c>
      <c r="B102" s="90" t="s">
        <v>157</v>
      </c>
      <c r="C102" s="214" t="s">
        <v>158</v>
      </c>
      <c r="D102" s="91">
        <v>8</v>
      </c>
      <c r="E102" s="91">
        <v>8</v>
      </c>
    </row>
    <row r="103" spans="1:5" x14ac:dyDescent="0.25">
      <c r="B103" s="652" t="s">
        <v>3</v>
      </c>
      <c r="C103" s="212" t="s">
        <v>647</v>
      </c>
      <c r="D103" s="216"/>
      <c r="E103" s="216"/>
    </row>
    <row r="104" spans="1:5" x14ac:dyDescent="0.25">
      <c r="B104" s="653"/>
      <c r="C104" s="212" t="s">
        <v>160</v>
      </c>
      <c r="D104" s="216"/>
      <c r="E104" s="216"/>
    </row>
    <row r="105" spans="1:5" x14ac:dyDescent="0.25">
      <c r="A105" t="s">
        <v>768</v>
      </c>
      <c r="B105" s="90" t="s">
        <v>161</v>
      </c>
      <c r="C105" s="214" t="s">
        <v>648</v>
      </c>
      <c r="D105" s="91">
        <v>0</v>
      </c>
      <c r="E105" s="91">
        <v>0</v>
      </c>
    </row>
    <row r="106" spans="1:5" x14ac:dyDescent="0.25">
      <c r="A106" t="s">
        <v>769</v>
      </c>
      <c r="B106" s="90" t="s">
        <v>163</v>
      </c>
      <c r="C106" s="214" t="s">
        <v>649</v>
      </c>
      <c r="D106" s="91">
        <v>0</v>
      </c>
      <c r="E106" s="91">
        <v>0</v>
      </c>
    </row>
    <row r="107" spans="1:5" x14ac:dyDescent="0.25">
      <c r="A107" t="s">
        <v>770</v>
      </c>
      <c r="B107" s="90" t="s">
        <v>164</v>
      </c>
      <c r="C107" s="214" t="s">
        <v>165</v>
      </c>
      <c r="D107" s="91">
        <v>0</v>
      </c>
      <c r="E107" s="91">
        <v>0</v>
      </c>
    </row>
    <row r="108" spans="1:5" x14ac:dyDescent="0.25">
      <c r="A108" t="s">
        <v>771</v>
      </c>
      <c r="B108" s="90" t="s">
        <v>166</v>
      </c>
      <c r="C108" s="214" t="s">
        <v>167</v>
      </c>
      <c r="D108" s="91">
        <v>0</v>
      </c>
      <c r="E108" s="91">
        <v>0</v>
      </c>
    </row>
    <row r="109" spans="1:5" x14ac:dyDescent="0.25">
      <c r="A109" s="215" t="s">
        <v>772</v>
      </c>
      <c r="B109" s="90" t="s">
        <v>168</v>
      </c>
      <c r="C109" s="214" t="s">
        <v>169</v>
      </c>
      <c r="D109" s="218">
        <v>0</v>
      </c>
      <c r="E109" s="218">
        <v>0</v>
      </c>
    </row>
    <row r="110" spans="1:5" ht="24" x14ac:dyDescent="0.25">
      <c r="B110" s="652" t="s">
        <v>3</v>
      </c>
      <c r="C110" s="212" t="s">
        <v>170</v>
      </c>
      <c r="D110" s="216"/>
      <c r="E110" s="216"/>
    </row>
    <row r="111" spans="1:5" x14ac:dyDescent="0.25">
      <c r="B111" s="653"/>
      <c r="C111" s="212" t="s">
        <v>171</v>
      </c>
      <c r="D111" s="216"/>
      <c r="E111" s="216"/>
    </row>
    <row r="112" spans="1:5" x14ac:dyDescent="0.25">
      <c r="A112" t="s">
        <v>773</v>
      </c>
      <c r="B112" s="90" t="s">
        <v>172</v>
      </c>
      <c r="C112" s="214" t="s">
        <v>173</v>
      </c>
      <c r="D112" s="91">
        <v>0</v>
      </c>
      <c r="E112" s="91">
        <v>0</v>
      </c>
    </row>
    <row r="113" spans="1:5" x14ac:dyDescent="0.25">
      <c r="B113" s="652" t="s">
        <v>3</v>
      </c>
      <c r="C113" s="212" t="s">
        <v>174</v>
      </c>
      <c r="D113" s="216"/>
      <c r="E113" s="216"/>
    </row>
    <row r="114" spans="1:5" x14ac:dyDescent="0.25">
      <c r="B114" s="653"/>
      <c r="C114" s="212" t="s">
        <v>6</v>
      </c>
      <c r="D114" s="216"/>
      <c r="E114" s="216"/>
    </row>
    <row r="115" spans="1:5" x14ac:dyDescent="0.25">
      <c r="A115" t="s">
        <v>774</v>
      </c>
      <c r="B115" s="90" t="s">
        <v>176</v>
      </c>
      <c r="C115" s="214" t="s">
        <v>177</v>
      </c>
      <c r="D115" s="91">
        <v>8</v>
      </c>
      <c r="E115" s="91">
        <v>8</v>
      </c>
    </row>
    <row r="116" spans="1:5" x14ac:dyDescent="0.25">
      <c r="A116" t="s">
        <v>775</v>
      </c>
      <c r="B116" s="90" t="s">
        <v>178</v>
      </c>
      <c r="C116" s="214" t="s">
        <v>179</v>
      </c>
      <c r="D116" s="91">
        <v>0</v>
      </c>
      <c r="E116" s="91">
        <v>0</v>
      </c>
    </row>
    <row r="117" spans="1:5" x14ac:dyDescent="0.25">
      <c r="A117" t="s">
        <v>776</v>
      </c>
      <c r="B117" s="90" t="s">
        <v>180</v>
      </c>
      <c r="C117" s="214" t="s">
        <v>181</v>
      </c>
      <c r="D117" s="91">
        <v>15</v>
      </c>
      <c r="E117" s="91">
        <v>15</v>
      </c>
    </row>
    <row r="118" spans="1:5" x14ac:dyDescent="0.25">
      <c r="A118" t="s">
        <v>777</v>
      </c>
      <c r="B118" s="90" t="s">
        <v>182</v>
      </c>
      <c r="C118" s="214" t="s">
        <v>183</v>
      </c>
      <c r="D118" s="91">
        <v>0</v>
      </c>
      <c r="E118" s="91">
        <v>0</v>
      </c>
    </row>
    <row r="119" spans="1:5" x14ac:dyDescent="0.25">
      <c r="A119" s="215" t="s">
        <v>778</v>
      </c>
      <c r="B119" s="90" t="s">
        <v>184</v>
      </c>
      <c r="C119" s="214" t="s">
        <v>185</v>
      </c>
      <c r="D119" s="218">
        <v>0</v>
      </c>
      <c r="E119" s="218">
        <v>0</v>
      </c>
    </row>
    <row r="120" spans="1:5" x14ac:dyDescent="0.25">
      <c r="A120" s="215" t="s">
        <v>779</v>
      </c>
      <c r="B120" s="90" t="s">
        <v>186</v>
      </c>
      <c r="C120" s="214" t="s">
        <v>187</v>
      </c>
      <c r="D120" s="218">
        <v>0</v>
      </c>
      <c r="E120" s="218">
        <v>0</v>
      </c>
    </row>
    <row r="121" spans="1:5" x14ac:dyDescent="0.25">
      <c r="A121" t="s">
        <v>780</v>
      </c>
      <c r="B121" s="90" t="s">
        <v>188</v>
      </c>
      <c r="C121" s="214" t="s">
        <v>189</v>
      </c>
      <c r="D121" s="218">
        <v>0</v>
      </c>
      <c r="E121" s="218">
        <v>0</v>
      </c>
    </row>
    <row r="122" spans="1:5" x14ac:dyDescent="0.25">
      <c r="A122" s="215" t="s">
        <v>781</v>
      </c>
      <c r="B122" s="90" t="s">
        <v>190</v>
      </c>
      <c r="C122" s="214" t="s">
        <v>191</v>
      </c>
      <c r="D122" s="218">
        <v>0</v>
      </c>
      <c r="E122" s="218">
        <v>0</v>
      </c>
    </row>
    <row r="123" spans="1:5" x14ac:dyDescent="0.25">
      <c r="B123" s="652" t="s">
        <v>3</v>
      </c>
      <c r="C123" s="212" t="s">
        <v>192</v>
      </c>
      <c r="D123" s="216"/>
      <c r="E123" s="216"/>
    </row>
    <row r="124" spans="1:5" x14ac:dyDescent="0.25">
      <c r="B124" s="653"/>
      <c r="C124" s="212" t="s">
        <v>6</v>
      </c>
      <c r="D124" s="216"/>
      <c r="E124" s="216"/>
    </row>
    <row r="125" spans="1:5" x14ac:dyDescent="0.25">
      <c r="A125" t="s">
        <v>782</v>
      </c>
      <c r="B125" s="90" t="s">
        <v>193</v>
      </c>
      <c r="C125" s="214" t="s">
        <v>194</v>
      </c>
      <c r="D125" s="91">
        <v>0</v>
      </c>
      <c r="E125" s="91">
        <v>0</v>
      </c>
    </row>
    <row r="126" spans="1:5" x14ac:dyDescent="0.25">
      <c r="A126" t="s">
        <v>783</v>
      </c>
      <c r="B126" s="90" t="s">
        <v>196</v>
      </c>
      <c r="C126" s="214" t="s">
        <v>197</v>
      </c>
      <c r="D126" s="91">
        <v>171</v>
      </c>
      <c r="E126" s="91">
        <v>171</v>
      </c>
    </row>
    <row r="127" spans="1:5" x14ac:dyDescent="0.25">
      <c r="A127" t="s">
        <v>784</v>
      </c>
      <c r="B127" s="90" t="s">
        <v>198</v>
      </c>
      <c r="C127" s="214" t="s">
        <v>199</v>
      </c>
      <c r="D127" s="91">
        <v>65</v>
      </c>
      <c r="E127" s="91">
        <v>55</v>
      </c>
    </row>
    <row r="128" spans="1:5" x14ac:dyDescent="0.25">
      <c r="A128" t="s">
        <v>785</v>
      </c>
      <c r="B128" s="90" t="s">
        <v>200</v>
      </c>
      <c r="C128" s="214" t="s">
        <v>201</v>
      </c>
      <c r="D128" s="91">
        <v>39</v>
      </c>
      <c r="E128" s="91">
        <v>40</v>
      </c>
    </row>
    <row r="129" spans="1:5" x14ac:dyDescent="0.25">
      <c r="A129" t="s">
        <v>786</v>
      </c>
      <c r="B129" s="90" t="s">
        <v>202</v>
      </c>
      <c r="C129" s="214" t="s">
        <v>203</v>
      </c>
      <c r="D129" s="91">
        <v>1006</v>
      </c>
      <c r="E129" s="91">
        <v>1022</v>
      </c>
    </row>
    <row r="130" spans="1:5" x14ac:dyDescent="0.25">
      <c r="A130" t="s">
        <v>787</v>
      </c>
      <c r="B130" s="90" t="s">
        <v>205</v>
      </c>
      <c r="C130" s="214" t="s">
        <v>206</v>
      </c>
      <c r="D130" s="91">
        <v>0</v>
      </c>
      <c r="E130" s="91">
        <v>0</v>
      </c>
    </row>
    <row r="131" spans="1:5" x14ac:dyDescent="0.25">
      <c r="B131" s="652" t="s">
        <v>3</v>
      </c>
      <c r="C131" s="212" t="s">
        <v>207</v>
      </c>
      <c r="D131" s="216"/>
      <c r="E131" s="216"/>
    </row>
    <row r="132" spans="1:5" x14ac:dyDescent="0.25">
      <c r="B132" s="653"/>
      <c r="C132" s="212" t="s">
        <v>942</v>
      </c>
      <c r="D132" s="216"/>
      <c r="E132" s="216"/>
    </row>
    <row r="133" spans="1:5" x14ac:dyDescent="0.25">
      <c r="A133" t="s">
        <v>788</v>
      </c>
      <c r="B133" s="90" t="s">
        <v>209</v>
      </c>
      <c r="C133" s="214" t="s">
        <v>210</v>
      </c>
      <c r="D133" s="91">
        <v>44</v>
      </c>
      <c r="E133" s="91">
        <v>41</v>
      </c>
    </row>
    <row r="134" spans="1:5" x14ac:dyDescent="0.25">
      <c r="A134" t="s">
        <v>789</v>
      </c>
      <c r="B134" s="90" t="s">
        <v>212</v>
      </c>
      <c r="C134" s="214" t="s">
        <v>213</v>
      </c>
      <c r="D134" s="91">
        <v>68</v>
      </c>
      <c r="E134" s="91">
        <v>66</v>
      </c>
    </row>
    <row r="135" spans="1:5" x14ac:dyDescent="0.25">
      <c r="A135" t="s">
        <v>790</v>
      </c>
      <c r="B135" s="90" t="s">
        <v>215</v>
      </c>
      <c r="C135" s="214" t="s">
        <v>216</v>
      </c>
      <c r="D135" s="91">
        <v>63</v>
      </c>
      <c r="E135" s="91">
        <v>60</v>
      </c>
    </row>
    <row r="136" spans="1:5" x14ac:dyDescent="0.25">
      <c r="B136" s="652" t="s">
        <v>3</v>
      </c>
      <c r="C136" s="212" t="s">
        <v>218</v>
      </c>
      <c r="D136" s="216"/>
      <c r="E136" s="216"/>
    </row>
    <row r="137" spans="1:5" x14ac:dyDescent="0.25">
      <c r="B137" s="653"/>
      <c r="C137" s="212" t="s">
        <v>943</v>
      </c>
      <c r="D137" s="216"/>
      <c r="E137" s="216"/>
    </row>
    <row r="138" spans="1:5" x14ac:dyDescent="0.25">
      <c r="A138" t="s">
        <v>791</v>
      </c>
      <c r="B138" s="90" t="s">
        <v>220</v>
      </c>
      <c r="C138" s="214" t="s">
        <v>221</v>
      </c>
      <c r="D138" s="91">
        <v>70</v>
      </c>
      <c r="E138" s="91">
        <v>70</v>
      </c>
    </row>
    <row r="139" spans="1:5" x14ac:dyDescent="0.25">
      <c r="A139" t="s">
        <v>792</v>
      </c>
      <c r="B139" s="90" t="s">
        <v>222</v>
      </c>
      <c r="C139" s="214" t="s">
        <v>223</v>
      </c>
      <c r="D139" s="91">
        <v>0</v>
      </c>
      <c r="E139" s="91">
        <v>0</v>
      </c>
    </row>
    <row r="140" spans="1:5" x14ac:dyDescent="0.25">
      <c r="A140" s="215" t="s">
        <v>793</v>
      </c>
      <c r="B140" s="90" t="s">
        <v>224</v>
      </c>
      <c r="C140" s="214" t="s">
        <v>225</v>
      </c>
      <c r="D140" s="91">
        <v>0</v>
      </c>
      <c r="E140" s="91">
        <v>0</v>
      </c>
    </row>
    <row r="141" spans="1:5" x14ac:dyDescent="0.25">
      <c r="B141" s="652" t="s">
        <v>3</v>
      </c>
      <c r="C141" s="212" t="s">
        <v>227</v>
      </c>
      <c r="D141" s="216"/>
      <c r="E141" s="216"/>
    </row>
    <row r="142" spans="1:5" x14ac:dyDescent="0.25">
      <c r="B142" s="653"/>
      <c r="C142" s="212" t="s">
        <v>160</v>
      </c>
      <c r="D142" s="216"/>
      <c r="E142" s="216"/>
    </row>
    <row r="143" spans="1:5" x14ac:dyDescent="0.25">
      <c r="A143" t="s">
        <v>794</v>
      </c>
      <c r="B143" s="90" t="s">
        <v>228</v>
      </c>
      <c r="C143" s="214" t="s">
        <v>229</v>
      </c>
      <c r="D143" s="91">
        <v>5</v>
      </c>
      <c r="E143" s="91">
        <v>5</v>
      </c>
    </row>
    <row r="144" spans="1:5" x14ac:dyDescent="0.25">
      <c r="A144" t="s">
        <v>795</v>
      </c>
      <c r="B144" s="90" t="s">
        <v>231</v>
      </c>
      <c r="C144" s="214" t="s">
        <v>232</v>
      </c>
      <c r="D144" s="91">
        <v>5</v>
      </c>
      <c r="E144" s="91">
        <v>5</v>
      </c>
    </row>
    <row r="145" spans="1:5" x14ac:dyDescent="0.25">
      <c r="B145" s="652" t="s">
        <v>3</v>
      </c>
      <c r="C145" s="212" t="s">
        <v>554</v>
      </c>
      <c r="D145" s="216"/>
      <c r="E145" s="216"/>
    </row>
    <row r="146" spans="1:5" x14ac:dyDescent="0.25">
      <c r="B146" s="653"/>
      <c r="C146" s="212" t="s">
        <v>944</v>
      </c>
      <c r="D146" s="216"/>
      <c r="E146" s="216"/>
    </row>
    <row r="147" spans="1:5" x14ac:dyDescent="0.25">
      <c r="A147" t="s">
        <v>796</v>
      </c>
      <c r="B147" s="90" t="s">
        <v>234</v>
      </c>
      <c r="C147" s="214" t="s">
        <v>235</v>
      </c>
      <c r="D147" s="91">
        <v>2</v>
      </c>
      <c r="E147" s="91">
        <v>2</v>
      </c>
    </row>
    <row r="148" spans="1:5" x14ac:dyDescent="0.25">
      <c r="A148" t="s">
        <v>797</v>
      </c>
      <c r="B148" s="90" t="s">
        <v>236</v>
      </c>
      <c r="C148" s="214" t="s">
        <v>237</v>
      </c>
      <c r="D148" s="91">
        <v>5</v>
      </c>
      <c r="E148" s="91">
        <v>5</v>
      </c>
    </row>
  </sheetData>
  <mergeCells count="26">
    <mergeCell ref="B136:B137"/>
    <mergeCell ref="B141:B142"/>
    <mergeCell ref="B145:B146"/>
    <mergeCell ref="B98:B99"/>
    <mergeCell ref="B103:B104"/>
    <mergeCell ref="B110:B111"/>
    <mergeCell ref="B113:B114"/>
    <mergeCell ref="B123:B124"/>
    <mergeCell ref="B131:B132"/>
    <mergeCell ref="B77:B79"/>
    <mergeCell ref="B83:B84"/>
    <mergeCell ref="B88:B89"/>
    <mergeCell ref="B91:B92"/>
    <mergeCell ref="A94:A97"/>
    <mergeCell ref="B94:B97"/>
    <mergeCell ref="B74:B75"/>
    <mergeCell ref="B1:E1"/>
    <mergeCell ref="B2:E2"/>
    <mergeCell ref="B3:B4"/>
    <mergeCell ref="B22:B23"/>
    <mergeCell ref="B32:B33"/>
    <mergeCell ref="B35:B36"/>
    <mergeCell ref="B38:B39"/>
    <mergeCell ref="B46:B47"/>
    <mergeCell ref="B51:B52"/>
    <mergeCell ref="B54:B55"/>
  </mergeCells>
  <hyperlinks>
    <hyperlink ref="F1" r:id="rId1" location="TOC!A1"/>
  </hyperlinks>
  <pageMargins left="0.7" right="0.7" top="0.75" bottom="0.75" header="0.3" footer="0.3"/>
  <pageSetup scale="98" orientation="landscape" r:id="rId2"/>
  <rowBreaks count="3" manualBreakCount="3">
    <brk id="34" max="4" man="1"/>
    <brk id="104" max="4" man="1"/>
    <brk id="135" max="4" man="1"/>
  </rowBreaks>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156"/>
  <sheetViews>
    <sheetView view="pageBreakPreview" topLeftCell="B1" zoomScaleNormal="100" zoomScaleSheetLayoutView="100" workbookViewId="0">
      <pane ySplit="4" topLeftCell="A5" activePane="bottomLeft" state="frozen"/>
      <selection pane="bottomLeft" activeCell="B1" sqref="B1:E1"/>
    </sheetView>
  </sheetViews>
  <sheetFormatPr defaultRowHeight="15" x14ac:dyDescent="0.25"/>
  <cols>
    <col min="1" max="1" width="24.42578125" hidden="1" customWidth="1"/>
    <col min="2" max="2" width="13.42578125" customWidth="1"/>
    <col min="3" max="3" width="87.28515625" style="219" bestFit="1" customWidth="1"/>
    <col min="4" max="4" width="12.5703125" customWidth="1"/>
    <col min="5" max="5" width="11.140625" customWidth="1"/>
  </cols>
  <sheetData>
    <row r="1" spans="1:6" x14ac:dyDescent="0.25">
      <c r="B1" s="654" t="s">
        <v>292</v>
      </c>
      <c r="C1" s="655"/>
      <c r="D1" s="655"/>
      <c r="E1" s="655"/>
      <c r="F1" s="116" t="s">
        <v>540</v>
      </c>
    </row>
    <row r="2" spans="1:6" x14ac:dyDescent="0.25">
      <c r="B2" s="663" t="s">
        <v>294</v>
      </c>
      <c r="C2" s="664"/>
      <c r="D2" s="664"/>
      <c r="E2" s="664"/>
    </row>
    <row r="3" spans="1:6" x14ac:dyDescent="0.25">
      <c r="B3" s="652" t="s">
        <v>3</v>
      </c>
      <c r="C3" s="212" t="s">
        <v>4</v>
      </c>
      <c r="D3" s="213"/>
      <c r="E3" s="213"/>
    </row>
    <row r="4" spans="1:6" x14ac:dyDescent="0.25">
      <c r="B4" s="653"/>
      <c r="C4" s="212" t="s">
        <v>6</v>
      </c>
      <c r="D4" s="617" t="s">
        <v>947</v>
      </c>
      <c r="E4" s="617" t="s">
        <v>948</v>
      </c>
    </row>
    <row r="5" spans="1:6" x14ac:dyDescent="0.25">
      <c r="A5" t="s">
        <v>701</v>
      </c>
      <c r="B5" s="90" t="s">
        <v>7</v>
      </c>
      <c r="C5" s="214" t="s">
        <v>8</v>
      </c>
      <c r="D5" s="91">
        <v>8</v>
      </c>
      <c r="E5" s="91">
        <v>6</v>
      </c>
    </row>
    <row r="6" spans="1:6" x14ac:dyDescent="0.25">
      <c r="A6" t="s">
        <v>702</v>
      </c>
      <c r="B6" s="90" t="s">
        <v>10</v>
      </c>
      <c r="C6" s="214" t="s">
        <v>11</v>
      </c>
      <c r="D6" s="91">
        <v>8</v>
      </c>
      <c r="E6" s="91">
        <v>7</v>
      </c>
    </row>
    <row r="7" spans="1:6" x14ac:dyDescent="0.25">
      <c r="A7" t="s">
        <v>703</v>
      </c>
      <c r="B7" s="90" t="s">
        <v>12</v>
      </c>
      <c r="C7" s="214" t="s">
        <v>13</v>
      </c>
      <c r="D7" s="91">
        <v>0</v>
      </c>
      <c r="E7" s="91">
        <v>0</v>
      </c>
    </row>
    <row r="8" spans="1:6" x14ac:dyDescent="0.25">
      <c r="A8" t="s">
        <v>704</v>
      </c>
      <c r="B8" s="90" t="s">
        <v>14</v>
      </c>
      <c r="C8" s="214" t="s">
        <v>15</v>
      </c>
      <c r="D8" s="91">
        <v>0</v>
      </c>
      <c r="E8" s="91">
        <v>0</v>
      </c>
    </row>
    <row r="9" spans="1:6" x14ac:dyDescent="0.25">
      <c r="A9" t="s">
        <v>705</v>
      </c>
      <c r="B9" s="90" t="s">
        <v>16</v>
      </c>
      <c r="C9" s="214" t="s">
        <v>17</v>
      </c>
      <c r="D9" s="91">
        <v>5</v>
      </c>
      <c r="E9" s="91">
        <v>7</v>
      </c>
    </row>
    <row r="10" spans="1:6" x14ac:dyDescent="0.25">
      <c r="A10" t="s">
        <v>706</v>
      </c>
      <c r="B10" s="90" t="s">
        <v>18</v>
      </c>
      <c r="C10" s="214" t="s">
        <v>19</v>
      </c>
      <c r="D10" s="91">
        <v>0</v>
      </c>
      <c r="E10" s="91">
        <v>0</v>
      </c>
    </row>
    <row r="11" spans="1:6" x14ac:dyDescent="0.25">
      <c r="A11" t="s">
        <v>707</v>
      </c>
      <c r="B11" s="90" t="s">
        <v>20</v>
      </c>
      <c r="C11" s="214" t="s">
        <v>21</v>
      </c>
      <c r="D11" s="91">
        <v>10</v>
      </c>
      <c r="E11" s="91">
        <v>10</v>
      </c>
    </row>
    <row r="12" spans="1:6" x14ac:dyDescent="0.25">
      <c r="A12" t="s">
        <v>708</v>
      </c>
      <c r="B12" s="90" t="s">
        <v>22</v>
      </c>
      <c r="C12" s="214" t="s">
        <v>23</v>
      </c>
      <c r="D12" s="91">
        <v>4</v>
      </c>
      <c r="E12" s="91">
        <v>4</v>
      </c>
    </row>
    <row r="13" spans="1:6" x14ac:dyDescent="0.25">
      <c r="A13" t="s">
        <v>709</v>
      </c>
      <c r="B13" s="90" t="s">
        <v>24</v>
      </c>
      <c r="C13" s="214" t="s">
        <v>25</v>
      </c>
      <c r="D13" s="91">
        <v>0</v>
      </c>
      <c r="E13" s="91">
        <v>0</v>
      </c>
    </row>
    <row r="14" spans="1:6" x14ac:dyDescent="0.25">
      <c r="A14" t="s">
        <v>710</v>
      </c>
      <c r="B14" s="90" t="s">
        <v>27</v>
      </c>
      <c r="C14" s="214" t="s">
        <v>28</v>
      </c>
      <c r="D14" s="91">
        <v>0</v>
      </c>
      <c r="E14" s="91">
        <v>0</v>
      </c>
    </row>
    <row r="15" spans="1:6" x14ac:dyDescent="0.25">
      <c r="A15" t="s">
        <v>711</v>
      </c>
      <c r="B15" s="90" t="s">
        <v>29</v>
      </c>
      <c r="C15" s="214" t="s">
        <v>30</v>
      </c>
      <c r="D15" s="91">
        <v>0</v>
      </c>
      <c r="E15" s="91">
        <v>0</v>
      </c>
    </row>
    <row r="16" spans="1:6" x14ac:dyDescent="0.25">
      <c r="A16" t="s">
        <v>712</v>
      </c>
      <c r="B16" s="90" t="s">
        <v>31</v>
      </c>
      <c r="C16" s="214" t="s">
        <v>620</v>
      </c>
      <c r="D16" s="91">
        <v>1</v>
      </c>
      <c r="E16" s="91">
        <v>0</v>
      </c>
    </row>
    <row r="17" spans="1:5" x14ac:dyDescent="0.25">
      <c r="A17" t="s">
        <v>713</v>
      </c>
      <c r="B17" s="90" t="s">
        <v>32</v>
      </c>
      <c r="C17" s="214" t="s">
        <v>621</v>
      </c>
      <c r="D17" s="91">
        <v>2</v>
      </c>
      <c r="E17" s="91">
        <v>0</v>
      </c>
    </row>
    <row r="18" spans="1:5" x14ac:dyDescent="0.25">
      <c r="A18" t="s">
        <v>714</v>
      </c>
      <c r="B18" s="90" t="s">
        <v>33</v>
      </c>
      <c r="C18" s="214" t="s">
        <v>34</v>
      </c>
      <c r="D18" s="91">
        <v>0</v>
      </c>
      <c r="E18" s="91">
        <v>0</v>
      </c>
    </row>
    <row r="19" spans="1:5" x14ac:dyDescent="0.25">
      <c r="A19" t="s">
        <v>715</v>
      </c>
      <c r="B19" s="90" t="s">
        <v>547</v>
      </c>
      <c r="C19" s="214" t="s">
        <v>548</v>
      </c>
      <c r="D19" s="91">
        <v>0</v>
      </c>
      <c r="E19" s="91">
        <v>0</v>
      </c>
    </row>
    <row r="20" spans="1:5" x14ac:dyDescent="0.25">
      <c r="A20" t="s">
        <v>716</v>
      </c>
      <c r="B20" s="90" t="s">
        <v>549</v>
      </c>
      <c r="C20" s="214" t="s">
        <v>550</v>
      </c>
      <c r="D20" s="91">
        <v>0</v>
      </c>
      <c r="E20" s="91">
        <v>0</v>
      </c>
    </row>
    <row r="21" spans="1:5" x14ac:dyDescent="0.25">
      <c r="A21" s="215" t="s">
        <v>717</v>
      </c>
      <c r="B21" s="90" t="s">
        <v>622</v>
      </c>
      <c r="C21" s="214" t="s">
        <v>623</v>
      </c>
      <c r="D21" s="91">
        <v>0</v>
      </c>
      <c r="E21" s="91">
        <v>0</v>
      </c>
    </row>
    <row r="22" spans="1:5" x14ac:dyDescent="0.25">
      <c r="B22" s="652" t="s">
        <v>3</v>
      </c>
      <c r="C22" s="212" t="s">
        <v>35</v>
      </c>
      <c r="D22" s="216"/>
      <c r="E22" s="216"/>
    </row>
    <row r="23" spans="1:5" x14ac:dyDescent="0.25">
      <c r="B23" s="653"/>
      <c r="C23" s="212" t="s">
        <v>6</v>
      </c>
      <c r="D23" s="216"/>
      <c r="E23" s="216"/>
    </row>
    <row r="24" spans="1:5" x14ac:dyDescent="0.25">
      <c r="A24" t="s">
        <v>718</v>
      </c>
      <c r="B24" s="90" t="s">
        <v>37</v>
      </c>
      <c r="C24" s="214" t="s">
        <v>38</v>
      </c>
      <c r="D24" s="91">
        <v>4</v>
      </c>
      <c r="E24" s="91">
        <v>4</v>
      </c>
    </row>
    <row r="25" spans="1:5" x14ac:dyDescent="0.25">
      <c r="A25" t="s">
        <v>719</v>
      </c>
      <c r="B25" s="90" t="s">
        <v>39</v>
      </c>
      <c r="C25" s="214" t="s">
        <v>40</v>
      </c>
      <c r="D25" s="91">
        <v>1</v>
      </c>
      <c r="E25" s="91">
        <v>2</v>
      </c>
    </row>
    <row r="26" spans="1:5" x14ac:dyDescent="0.25">
      <c r="A26" t="s">
        <v>720</v>
      </c>
      <c r="B26" s="90" t="s">
        <v>41</v>
      </c>
      <c r="C26" s="214" t="s">
        <v>42</v>
      </c>
      <c r="D26" s="91">
        <v>1</v>
      </c>
      <c r="E26" s="91">
        <v>1</v>
      </c>
    </row>
    <row r="27" spans="1:5" x14ac:dyDescent="0.25">
      <c r="A27" t="s">
        <v>721</v>
      </c>
      <c r="B27" s="90" t="s">
        <v>43</v>
      </c>
      <c r="C27" s="214" t="s">
        <v>44</v>
      </c>
      <c r="D27" s="91">
        <v>1</v>
      </c>
      <c r="E27" s="91">
        <v>0</v>
      </c>
    </row>
    <row r="28" spans="1:5" x14ac:dyDescent="0.25">
      <c r="A28" t="s">
        <v>722</v>
      </c>
      <c r="B28" s="90" t="s">
        <v>45</v>
      </c>
      <c r="C28" s="214" t="s">
        <v>46</v>
      </c>
      <c r="D28" s="91">
        <v>1</v>
      </c>
      <c r="E28" s="91">
        <v>1</v>
      </c>
    </row>
    <row r="29" spans="1:5" x14ac:dyDescent="0.25">
      <c r="A29" t="s">
        <v>723</v>
      </c>
      <c r="B29" s="90" t="s">
        <v>47</v>
      </c>
      <c r="C29" s="214" t="s">
        <v>48</v>
      </c>
      <c r="D29" s="91">
        <v>19</v>
      </c>
      <c r="E29" s="91">
        <v>19</v>
      </c>
    </row>
    <row r="30" spans="1:5" x14ac:dyDescent="0.25">
      <c r="A30" t="s">
        <v>724</v>
      </c>
      <c r="B30" s="90" t="s">
        <v>49</v>
      </c>
      <c r="C30" s="214" t="s">
        <v>50</v>
      </c>
      <c r="D30" s="91">
        <v>0</v>
      </c>
      <c r="E30" s="91">
        <v>0</v>
      </c>
    </row>
    <row r="31" spans="1:5" x14ac:dyDescent="0.25">
      <c r="A31" t="s">
        <v>725</v>
      </c>
      <c r="B31" s="90" t="s">
        <v>51</v>
      </c>
      <c r="C31" s="214" t="s">
        <v>52</v>
      </c>
      <c r="D31" s="91">
        <v>0</v>
      </c>
      <c r="E31" s="91">
        <v>0</v>
      </c>
    </row>
    <row r="32" spans="1:5" x14ac:dyDescent="0.25">
      <c r="B32" s="652" t="s">
        <v>3</v>
      </c>
      <c r="C32" s="212" t="s">
        <v>53</v>
      </c>
      <c r="D32" s="216"/>
      <c r="E32" s="216"/>
    </row>
    <row r="33" spans="1:5" x14ac:dyDescent="0.25">
      <c r="B33" s="653"/>
      <c r="C33" s="212" t="s">
        <v>937</v>
      </c>
      <c r="D33" s="216"/>
      <c r="E33" s="216"/>
    </row>
    <row r="34" spans="1:5" x14ac:dyDescent="0.25">
      <c r="A34" t="s">
        <v>798</v>
      </c>
      <c r="B34" s="90" t="s">
        <v>54</v>
      </c>
      <c r="C34" s="214" t="s">
        <v>55</v>
      </c>
      <c r="D34" s="91">
        <v>160</v>
      </c>
      <c r="E34" s="91">
        <v>154</v>
      </c>
    </row>
    <row r="35" spans="1:5" x14ac:dyDescent="0.25">
      <c r="A35" t="s">
        <v>799</v>
      </c>
      <c r="B35" s="90" t="s">
        <v>57</v>
      </c>
      <c r="C35" s="214" t="s">
        <v>58</v>
      </c>
      <c r="D35" s="91">
        <v>27</v>
      </c>
      <c r="E35" s="91">
        <v>27</v>
      </c>
    </row>
    <row r="36" spans="1:5" x14ac:dyDescent="0.25">
      <c r="B36" s="652" t="s">
        <v>3</v>
      </c>
      <c r="C36" s="212" t="s">
        <v>62</v>
      </c>
      <c r="D36" s="216"/>
      <c r="E36" s="216"/>
    </row>
    <row r="37" spans="1:5" x14ac:dyDescent="0.25">
      <c r="B37" s="653"/>
      <c r="C37" s="212" t="s">
        <v>63</v>
      </c>
      <c r="D37" s="216"/>
      <c r="E37" s="216"/>
    </row>
    <row r="38" spans="1:5" x14ac:dyDescent="0.25">
      <c r="A38" t="s">
        <v>726</v>
      </c>
      <c r="B38" s="90" t="s">
        <v>64</v>
      </c>
      <c r="C38" s="214" t="s">
        <v>65</v>
      </c>
      <c r="D38" s="91">
        <v>0</v>
      </c>
      <c r="E38" s="91">
        <v>0</v>
      </c>
    </row>
    <row r="39" spans="1:5" x14ac:dyDescent="0.25">
      <c r="B39" s="652" t="s">
        <v>3</v>
      </c>
      <c r="C39" s="212" t="s">
        <v>67</v>
      </c>
      <c r="D39" s="216"/>
      <c r="E39" s="216"/>
    </row>
    <row r="40" spans="1:5" x14ac:dyDescent="0.25">
      <c r="B40" s="653"/>
      <c r="C40" s="212" t="s">
        <v>6</v>
      </c>
      <c r="D40" s="216"/>
      <c r="E40" s="216"/>
    </row>
    <row r="41" spans="1:5" x14ac:dyDescent="0.25">
      <c r="A41" t="s">
        <v>727</v>
      </c>
      <c r="B41" s="90" t="s">
        <v>68</v>
      </c>
      <c r="C41" s="214" t="s">
        <v>69</v>
      </c>
      <c r="D41" s="91">
        <v>0</v>
      </c>
      <c r="E41" s="91">
        <v>0</v>
      </c>
    </row>
    <row r="42" spans="1:5" x14ac:dyDescent="0.25">
      <c r="B42" s="652" t="s">
        <v>3</v>
      </c>
      <c r="C42" s="212" t="s">
        <v>625</v>
      </c>
      <c r="D42" s="216"/>
      <c r="E42" s="216"/>
    </row>
    <row r="43" spans="1:5" x14ac:dyDescent="0.25">
      <c r="B43" s="653"/>
      <c r="C43" s="212" t="s">
        <v>627</v>
      </c>
      <c r="D43" s="216"/>
      <c r="E43" s="216"/>
    </row>
    <row r="44" spans="1:5" x14ac:dyDescent="0.25">
      <c r="A44" t="s">
        <v>728</v>
      </c>
      <c r="B44" s="90" t="s">
        <v>628</v>
      </c>
      <c r="C44" s="214" t="s">
        <v>629</v>
      </c>
      <c r="D44" s="91">
        <v>0</v>
      </c>
      <c r="E44" s="91">
        <v>0</v>
      </c>
    </row>
    <row r="45" spans="1:5" x14ac:dyDescent="0.25">
      <c r="A45" t="s">
        <v>729</v>
      </c>
      <c r="B45" s="90" t="s">
        <v>630</v>
      </c>
      <c r="C45" s="214" t="s">
        <v>631</v>
      </c>
      <c r="D45" s="91">
        <v>0</v>
      </c>
      <c r="E45" s="91">
        <v>0</v>
      </c>
    </row>
    <row r="46" spans="1:5" x14ac:dyDescent="0.25">
      <c r="A46" s="215" t="s">
        <v>730</v>
      </c>
      <c r="B46" s="90" t="s">
        <v>632</v>
      </c>
      <c r="C46" s="214" t="s">
        <v>633</v>
      </c>
      <c r="D46" s="91">
        <v>0</v>
      </c>
      <c r="E46" s="91">
        <v>0</v>
      </c>
    </row>
    <row r="47" spans="1:5" x14ac:dyDescent="0.25">
      <c r="A47" s="215" t="s">
        <v>731</v>
      </c>
      <c r="B47" s="90" t="s">
        <v>634</v>
      </c>
      <c r="C47" s="214" t="s">
        <v>635</v>
      </c>
      <c r="D47" s="91">
        <v>0</v>
      </c>
      <c r="E47" s="91">
        <v>0</v>
      </c>
    </row>
    <row r="48" spans="1:5" x14ac:dyDescent="0.25">
      <c r="A48" t="s">
        <v>732</v>
      </c>
      <c r="B48" s="90" t="s">
        <v>636</v>
      </c>
      <c r="C48" s="214" t="s">
        <v>637</v>
      </c>
      <c r="D48" s="91">
        <v>0</v>
      </c>
      <c r="E48" s="91">
        <v>0</v>
      </c>
    </row>
    <row r="49" spans="1:5" x14ac:dyDescent="0.25">
      <c r="A49" s="215" t="s">
        <v>733</v>
      </c>
      <c r="B49" s="90" t="s">
        <v>638</v>
      </c>
      <c r="C49" s="214" t="s">
        <v>639</v>
      </c>
      <c r="D49" s="91">
        <v>0</v>
      </c>
      <c r="E49" s="91">
        <v>0</v>
      </c>
    </row>
    <row r="50" spans="1:5" x14ac:dyDescent="0.25">
      <c r="B50" s="652" t="s">
        <v>3</v>
      </c>
      <c r="C50" s="212" t="s">
        <v>70</v>
      </c>
      <c r="D50" s="216"/>
      <c r="E50" s="216"/>
    </row>
    <row r="51" spans="1:5" x14ac:dyDescent="0.25">
      <c r="B51" s="653"/>
      <c r="C51" s="212" t="s">
        <v>6</v>
      </c>
      <c r="D51" s="216"/>
      <c r="E51" s="216"/>
    </row>
    <row r="52" spans="1:5" x14ac:dyDescent="0.25">
      <c r="A52" t="s">
        <v>734</v>
      </c>
      <c r="B52" s="90" t="s">
        <v>71</v>
      </c>
      <c r="C52" s="214" t="s">
        <v>72</v>
      </c>
      <c r="D52" s="91">
        <v>0</v>
      </c>
      <c r="E52" s="91">
        <v>0</v>
      </c>
    </row>
    <row r="53" spans="1:5" x14ac:dyDescent="0.25">
      <c r="A53" t="s">
        <v>727</v>
      </c>
      <c r="B53" s="90" t="s">
        <v>74</v>
      </c>
      <c r="C53" s="214" t="s">
        <v>75</v>
      </c>
      <c r="D53" s="91">
        <v>0</v>
      </c>
      <c r="E53" s="91">
        <v>0</v>
      </c>
    </row>
    <row r="54" spans="1:5" x14ac:dyDescent="0.25">
      <c r="A54" t="s">
        <v>735</v>
      </c>
      <c r="B54" s="90" t="s">
        <v>77</v>
      </c>
      <c r="C54" s="214" t="s">
        <v>78</v>
      </c>
      <c r="D54" s="91">
        <v>0</v>
      </c>
      <c r="E54" s="91">
        <v>0</v>
      </c>
    </row>
    <row r="55" spans="1:5" x14ac:dyDescent="0.25">
      <c r="B55" s="652" t="s">
        <v>3</v>
      </c>
      <c r="C55" s="212" t="s">
        <v>80</v>
      </c>
      <c r="D55" s="216"/>
      <c r="E55" s="216"/>
    </row>
    <row r="56" spans="1:5" x14ac:dyDescent="0.25">
      <c r="B56" s="653"/>
      <c r="C56" s="212" t="s">
        <v>82</v>
      </c>
      <c r="D56" s="216"/>
      <c r="E56" s="216"/>
    </row>
    <row r="57" spans="1:5" x14ac:dyDescent="0.25">
      <c r="A57" t="s">
        <v>736</v>
      </c>
      <c r="B57" s="90" t="s">
        <v>83</v>
      </c>
      <c r="C57" s="214" t="s">
        <v>80</v>
      </c>
      <c r="D57" s="91">
        <v>36</v>
      </c>
      <c r="E57" s="91">
        <v>61</v>
      </c>
    </row>
    <row r="58" spans="1:5" x14ac:dyDescent="0.25">
      <c r="B58" s="652" t="s">
        <v>3</v>
      </c>
      <c r="C58" s="212" t="s">
        <v>85</v>
      </c>
      <c r="D58" s="216"/>
      <c r="E58" s="216"/>
    </row>
    <row r="59" spans="1:5" x14ac:dyDescent="0.25">
      <c r="B59" s="653"/>
      <c r="C59" s="212" t="s">
        <v>6</v>
      </c>
      <c r="D59" s="216"/>
      <c r="E59" s="216"/>
    </row>
    <row r="60" spans="1:5" x14ac:dyDescent="0.25">
      <c r="A60" t="s">
        <v>737</v>
      </c>
      <c r="B60" s="90" t="s">
        <v>87</v>
      </c>
      <c r="C60" s="214" t="s">
        <v>88</v>
      </c>
      <c r="D60" s="91">
        <v>2</v>
      </c>
      <c r="E60" s="91">
        <v>2</v>
      </c>
    </row>
    <row r="61" spans="1:5" x14ac:dyDescent="0.25">
      <c r="A61" t="s">
        <v>738</v>
      </c>
      <c r="B61" s="90" t="s">
        <v>90</v>
      </c>
      <c r="C61" s="214" t="s">
        <v>91</v>
      </c>
      <c r="D61" s="91">
        <v>96</v>
      </c>
      <c r="E61" s="91">
        <v>62</v>
      </c>
    </row>
    <row r="62" spans="1:5" x14ac:dyDescent="0.25">
      <c r="A62" s="215" t="s">
        <v>739</v>
      </c>
      <c r="B62" s="90" t="s">
        <v>93</v>
      </c>
      <c r="C62" s="214" t="s">
        <v>641</v>
      </c>
      <c r="D62" s="91">
        <v>0</v>
      </c>
      <c r="E62" s="91">
        <v>0</v>
      </c>
    </row>
    <row r="63" spans="1:5" x14ac:dyDescent="0.25">
      <c r="A63" t="s">
        <v>740</v>
      </c>
      <c r="B63" s="90" t="s">
        <v>94</v>
      </c>
      <c r="C63" s="214" t="s">
        <v>95</v>
      </c>
      <c r="D63" s="91">
        <v>22</v>
      </c>
      <c r="E63" s="91">
        <v>15</v>
      </c>
    </row>
    <row r="64" spans="1:5" x14ac:dyDescent="0.25">
      <c r="A64" t="s">
        <v>741</v>
      </c>
      <c r="B64" s="90" t="s">
        <v>96</v>
      </c>
      <c r="C64" s="214" t="s">
        <v>97</v>
      </c>
      <c r="D64" s="91">
        <v>17</v>
      </c>
      <c r="E64" s="91">
        <v>16</v>
      </c>
    </row>
    <row r="65" spans="1:5" x14ac:dyDescent="0.25">
      <c r="A65" t="s">
        <v>742</v>
      </c>
      <c r="B65" s="90" t="s">
        <v>98</v>
      </c>
      <c r="C65" s="214" t="s">
        <v>99</v>
      </c>
      <c r="D65" s="91">
        <v>245</v>
      </c>
      <c r="E65" s="91">
        <v>245</v>
      </c>
    </row>
    <row r="66" spans="1:5" x14ac:dyDescent="0.25">
      <c r="A66" t="s">
        <v>743</v>
      </c>
      <c r="B66" s="90" t="s">
        <v>101</v>
      </c>
      <c r="C66" s="214" t="s">
        <v>102</v>
      </c>
      <c r="D66" s="91">
        <v>42</v>
      </c>
      <c r="E66" s="91">
        <v>47</v>
      </c>
    </row>
    <row r="67" spans="1:5" x14ac:dyDescent="0.25">
      <c r="A67" t="s">
        <v>744</v>
      </c>
      <c r="B67" s="90" t="s">
        <v>103</v>
      </c>
      <c r="C67" s="214" t="s">
        <v>104</v>
      </c>
      <c r="D67" s="91">
        <v>9</v>
      </c>
      <c r="E67" s="91">
        <v>10</v>
      </c>
    </row>
    <row r="68" spans="1:5" x14ac:dyDescent="0.25">
      <c r="A68" t="s">
        <v>745</v>
      </c>
      <c r="B68" s="90" t="s">
        <v>105</v>
      </c>
      <c r="C68" s="214" t="s">
        <v>106</v>
      </c>
      <c r="D68" s="91">
        <v>0</v>
      </c>
      <c r="E68" s="91">
        <v>0</v>
      </c>
    </row>
    <row r="69" spans="1:5" x14ac:dyDescent="0.25">
      <c r="A69" t="s">
        <v>746</v>
      </c>
      <c r="B69" s="90" t="s">
        <v>107</v>
      </c>
      <c r="C69" s="214" t="s">
        <v>108</v>
      </c>
      <c r="D69" s="91">
        <v>0</v>
      </c>
      <c r="E69" s="91">
        <v>0</v>
      </c>
    </row>
    <row r="70" spans="1:5" x14ac:dyDescent="0.25">
      <c r="A70" t="s">
        <v>747</v>
      </c>
      <c r="B70" s="90" t="s">
        <v>109</v>
      </c>
      <c r="C70" s="214" t="s">
        <v>110</v>
      </c>
      <c r="D70" s="91">
        <v>0</v>
      </c>
      <c r="E70" s="91">
        <v>0</v>
      </c>
    </row>
    <row r="71" spans="1:5" x14ac:dyDescent="0.25">
      <c r="A71" t="s">
        <v>748</v>
      </c>
      <c r="B71" s="90" t="s">
        <v>111</v>
      </c>
      <c r="C71" s="214" t="s">
        <v>112</v>
      </c>
      <c r="D71" s="91">
        <v>0</v>
      </c>
      <c r="E71" s="91">
        <v>0</v>
      </c>
    </row>
    <row r="72" spans="1:5" x14ac:dyDescent="0.25">
      <c r="A72" t="s">
        <v>749</v>
      </c>
      <c r="B72" s="90" t="s">
        <v>113</v>
      </c>
      <c r="C72" s="214" t="s">
        <v>114</v>
      </c>
      <c r="D72" s="91">
        <v>0</v>
      </c>
      <c r="E72" s="91">
        <v>0</v>
      </c>
    </row>
    <row r="73" spans="1:5" x14ac:dyDescent="0.25">
      <c r="A73" t="s">
        <v>750</v>
      </c>
      <c r="B73" s="90" t="s">
        <v>115</v>
      </c>
      <c r="C73" s="214" t="s">
        <v>116</v>
      </c>
      <c r="D73" s="91">
        <v>0</v>
      </c>
      <c r="E73" s="91">
        <v>0</v>
      </c>
    </row>
    <row r="74" spans="1:5" x14ac:dyDescent="0.25">
      <c r="A74" t="s">
        <v>751</v>
      </c>
      <c r="B74" s="90" t="s">
        <v>117</v>
      </c>
      <c r="C74" s="214" t="s">
        <v>118</v>
      </c>
      <c r="D74" s="91">
        <v>4</v>
      </c>
      <c r="E74" s="91">
        <v>5</v>
      </c>
    </row>
    <row r="75" spans="1:5" x14ac:dyDescent="0.25">
      <c r="A75" t="s">
        <v>752</v>
      </c>
      <c r="B75" s="90" t="s">
        <v>119</v>
      </c>
      <c r="C75" s="214" t="s">
        <v>120</v>
      </c>
      <c r="D75" s="91">
        <v>1</v>
      </c>
      <c r="E75" s="91">
        <v>1</v>
      </c>
    </row>
    <row r="76" spans="1:5" x14ac:dyDescent="0.25">
      <c r="A76" t="s">
        <v>753</v>
      </c>
      <c r="B76" s="90" t="s">
        <v>121</v>
      </c>
      <c r="C76" s="214" t="s">
        <v>122</v>
      </c>
      <c r="D76" s="91">
        <v>0</v>
      </c>
      <c r="E76" s="91">
        <v>0</v>
      </c>
    </row>
    <row r="77" spans="1:5" x14ac:dyDescent="0.25">
      <c r="A77" s="215" t="s">
        <v>754</v>
      </c>
      <c r="B77" s="90" t="s">
        <v>123</v>
      </c>
      <c r="C77" s="214" t="s">
        <v>124</v>
      </c>
      <c r="D77" s="91">
        <v>0</v>
      </c>
      <c r="E77" s="91">
        <v>0</v>
      </c>
    </row>
    <row r="78" spans="1:5" x14ac:dyDescent="0.25">
      <c r="B78" s="652" t="s">
        <v>3</v>
      </c>
      <c r="C78" s="212" t="s">
        <v>125</v>
      </c>
      <c r="D78" s="216"/>
      <c r="E78" s="216"/>
    </row>
    <row r="79" spans="1:5" x14ac:dyDescent="0.25">
      <c r="B79" s="653"/>
      <c r="C79" s="212" t="s">
        <v>6</v>
      </c>
      <c r="D79" s="216"/>
      <c r="E79" s="216"/>
    </row>
    <row r="80" spans="1:5" x14ac:dyDescent="0.25">
      <c r="A80" s="215" t="s">
        <v>755</v>
      </c>
      <c r="B80" s="90" t="s">
        <v>126</v>
      </c>
      <c r="C80" s="214" t="s">
        <v>127</v>
      </c>
      <c r="D80" s="91">
        <v>0</v>
      </c>
      <c r="E80" s="91">
        <v>0</v>
      </c>
    </row>
    <row r="81" spans="1:5" x14ac:dyDescent="0.25">
      <c r="B81" s="652" t="s">
        <v>3</v>
      </c>
      <c r="C81" s="212" t="s">
        <v>128</v>
      </c>
      <c r="D81" s="216"/>
      <c r="E81" s="216"/>
    </row>
    <row r="82" spans="1:5" x14ac:dyDescent="0.25">
      <c r="B82" s="658"/>
      <c r="C82" s="212" t="s">
        <v>130</v>
      </c>
      <c r="D82" s="216"/>
      <c r="E82" s="216"/>
    </row>
    <row r="83" spans="1:5" x14ac:dyDescent="0.25">
      <c r="B83" s="653"/>
      <c r="C83" s="212" t="s">
        <v>941</v>
      </c>
      <c r="D83" s="216"/>
      <c r="E83" s="216"/>
    </row>
    <row r="84" spans="1:5" x14ac:dyDescent="0.25">
      <c r="A84" t="s">
        <v>756</v>
      </c>
      <c r="B84" s="90" t="s">
        <v>131</v>
      </c>
      <c r="C84" s="214" t="s">
        <v>132</v>
      </c>
      <c r="D84" s="91">
        <v>222</v>
      </c>
      <c r="E84" s="91">
        <v>260</v>
      </c>
    </row>
    <row r="85" spans="1:5" x14ac:dyDescent="0.25">
      <c r="A85" t="s">
        <v>757</v>
      </c>
      <c r="B85" s="90" t="s">
        <v>134</v>
      </c>
      <c r="C85" s="214" t="s">
        <v>135</v>
      </c>
      <c r="D85" s="91">
        <v>165</v>
      </c>
      <c r="E85" s="91">
        <v>168</v>
      </c>
    </row>
    <row r="86" spans="1:5" x14ac:dyDescent="0.25">
      <c r="A86" t="s">
        <v>758</v>
      </c>
      <c r="B86" s="90" t="s">
        <v>136</v>
      </c>
      <c r="C86" s="214" t="s">
        <v>137</v>
      </c>
      <c r="D86" s="91">
        <v>41</v>
      </c>
      <c r="E86" s="91">
        <v>41</v>
      </c>
    </row>
    <row r="87" spans="1:5" x14ac:dyDescent="0.25">
      <c r="B87" s="652" t="s">
        <v>3</v>
      </c>
      <c r="C87" s="212" t="s">
        <v>138</v>
      </c>
      <c r="D87" s="216"/>
      <c r="E87" s="216"/>
    </row>
    <row r="88" spans="1:5" x14ac:dyDescent="0.25">
      <c r="B88" s="653"/>
      <c r="C88" s="212" t="s">
        <v>941</v>
      </c>
      <c r="D88" s="216"/>
      <c r="E88" s="216"/>
    </row>
    <row r="89" spans="1:5" x14ac:dyDescent="0.25">
      <c r="A89" t="s">
        <v>759</v>
      </c>
      <c r="B89" s="90" t="s">
        <v>139</v>
      </c>
      <c r="C89" s="214" t="s">
        <v>140</v>
      </c>
      <c r="D89" s="91">
        <v>488</v>
      </c>
      <c r="E89" s="91">
        <v>496</v>
      </c>
    </row>
    <row r="90" spans="1:5" x14ac:dyDescent="0.25">
      <c r="A90" t="s">
        <v>760</v>
      </c>
      <c r="B90" s="90" t="s">
        <v>141</v>
      </c>
      <c r="C90" s="214" t="s">
        <v>142</v>
      </c>
      <c r="D90" s="91">
        <v>13</v>
      </c>
      <c r="E90" s="91">
        <v>11</v>
      </c>
    </row>
    <row r="91" spans="1:5" x14ac:dyDescent="0.25">
      <c r="A91" t="s">
        <v>761</v>
      </c>
      <c r="B91" s="90" t="s">
        <v>143</v>
      </c>
      <c r="C91" s="214" t="s">
        <v>144</v>
      </c>
      <c r="D91" s="91">
        <v>17</v>
      </c>
      <c r="E91" s="91">
        <v>17</v>
      </c>
    </row>
    <row r="92" spans="1:5" x14ac:dyDescent="0.25">
      <c r="B92" s="652" t="s">
        <v>3</v>
      </c>
      <c r="C92" s="212" t="s">
        <v>946</v>
      </c>
      <c r="D92" s="216"/>
      <c r="E92" s="216"/>
    </row>
    <row r="93" spans="1:5" x14ac:dyDescent="0.25">
      <c r="B93" s="653"/>
      <c r="C93" s="212" t="s">
        <v>941</v>
      </c>
      <c r="D93" s="216"/>
      <c r="E93" s="216"/>
    </row>
    <row r="94" spans="1:5" x14ac:dyDescent="0.25">
      <c r="A94" s="215" t="s">
        <v>762</v>
      </c>
      <c r="B94" s="90" t="s">
        <v>643</v>
      </c>
      <c r="C94" s="214" t="s">
        <v>644</v>
      </c>
      <c r="D94" s="91">
        <v>0</v>
      </c>
      <c r="E94" s="91">
        <v>0</v>
      </c>
    </row>
    <row r="95" spans="1:5" x14ac:dyDescent="0.25">
      <c r="B95" s="652" t="s">
        <v>3</v>
      </c>
      <c r="C95" s="212" t="s">
        <v>145</v>
      </c>
      <c r="D95" s="216"/>
      <c r="E95" s="216"/>
    </row>
    <row r="96" spans="1:5" x14ac:dyDescent="0.25">
      <c r="B96" s="653"/>
      <c r="C96" s="212" t="s">
        <v>941</v>
      </c>
      <c r="D96" s="216"/>
      <c r="E96" s="216"/>
    </row>
    <row r="97" spans="1:5" x14ac:dyDescent="0.25">
      <c r="A97" s="215" t="s">
        <v>763</v>
      </c>
      <c r="B97" s="90" t="s">
        <v>146</v>
      </c>
      <c r="C97" s="214" t="s">
        <v>147</v>
      </c>
      <c r="D97" s="91">
        <v>0</v>
      </c>
      <c r="E97" s="91">
        <v>0</v>
      </c>
    </row>
    <row r="98" spans="1:5" x14ac:dyDescent="0.25">
      <c r="A98" s="665" t="s">
        <v>764</v>
      </c>
      <c r="B98" s="666" t="s">
        <v>149</v>
      </c>
      <c r="C98" s="214" t="s">
        <v>645</v>
      </c>
      <c r="D98" s="91">
        <v>0</v>
      </c>
      <c r="E98" s="91">
        <v>0</v>
      </c>
    </row>
    <row r="99" spans="1:5" x14ac:dyDescent="0.25">
      <c r="A99" s="665"/>
      <c r="B99" s="667"/>
      <c r="C99" s="214" t="s">
        <v>646</v>
      </c>
      <c r="D99" s="91">
        <v>0</v>
      </c>
      <c r="E99" s="91">
        <v>0</v>
      </c>
    </row>
    <row r="100" spans="1:5" x14ac:dyDescent="0.25">
      <c r="A100" s="665"/>
      <c r="B100" s="667"/>
      <c r="C100" s="214" t="s">
        <v>551</v>
      </c>
      <c r="D100" s="91">
        <v>0</v>
      </c>
      <c r="E100" s="91">
        <v>0</v>
      </c>
    </row>
    <row r="101" spans="1:5" x14ac:dyDescent="0.25">
      <c r="A101" s="665"/>
      <c r="B101" s="668"/>
      <c r="C101" s="214" t="s">
        <v>552</v>
      </c>
      <c r="D101" s="91">
        <v>0</v>
      </c>
      <c r="E101" s="91">
        <v>0</v>
      </c>
    </row>
    <row r="102" spans="1:5" x14ac:dyDescent="0.25">
      <c r="B102" s="652" t="s">
        <v>3</v>
      </c>
      <c r="C102" s="212" t="s">
        <v>150</v>
      </c>
      <c r="D102" s="216"/>
      <c r="E102" s="216"/>
    </row>
    <row r="103" spans="1:5" x14ac:dyDescent="0.25">
      <c r="B103" s="653"/>
      <c r="C103" s="212" t="s">
        <v>937</v>
      </c>
      <c r="D103" s="216"/>
      <c r="E103" s="216"/>
    </row>
    <row r="104" spans="1:5" x14ac:dyDescent="0.25">
      <c r="A104" t="s">
        <v>765</v>
      </c>
      <c r="B104" s="90" t="s">
        <v>151</v>
      </c>
      <c r="C104" s="214" t="s">
        <v>152</v>
      </c>
      <c r="D104" s="91">
        <v>1</v>
      </c>
      <c r="E104" s="91">
        <v>1</v>
      </c>
    </row>
    <row r="105" spans="1:5" x14ac:dyDescent="0.25">
      <c r="A105" t="s">
        <v>766</v>
      </c>
      <c r="B105" s="90" t="s">
        <v>154</v>
      </c>
      <c r="C105" s="214" t="s">
        <v>155</v>
      </c>
      <c r="D105" s="91">
        <v>406</v>
      </c>
      <c r="E105" s="91">
        <v>414</v>
      </c>
    </row>
    <row r="106" spans="1:5" x14ac:dyDescent="0.25">
      <c r="A106" t="s">
        <v>767</v>
      </c>
      <c r="B106" s="90" t="s">
        <v>157</v>
      </c>
      <c r="C106" s="214" t="s">
        <v>158</v>
      </c>
      <c r="D106" s="91">
        <v>3</v>
      </c>
      <c r="E106" s="91">
        <v>2</v>
      </c>
    </row>
    <row r="107" spans="1:5" x14ac:dyDescent="0.25">
      <c r="B107" s="652" t="s">
        <v>3</v>
      </c>
      <c r="C107" s="212" t="s">
        <v>647</v>
      </c>
      <c r="D107" s="216"/>
      <c r="E107" s="216"/>
    </row>
    <row r="108" spans="1:5" x14ac:dyDescent="0.25">
      <c r="B108" s="653"/>
      <c r="C108" s="212" t="s">
        <v>160</v>
      </c>
      <c r="D108" s="216"/>
      <c r="E108" s="216"/>
    </row>
    <row r="109" spans="1:5" x14ac:dyDescent="0.25">
      <c r="A109" t="s">
        <v>768</v>
      </c>
      <c r="B109" s="90" t="s">
        <v>161</v>
      </c>
      <c r="C109" s="214" t="s">
        <v>648</v>
      </c>
      <c r="D109" s="91">
        <v>0</v>
      </c>
      <c r="E109" s="91">
        <v>0</v>
      </c>
    </row>
    <row r="110" spans="1:5" x14ac:dyDescent="0.25">
      <c r="A110" t="s">
        <v>769</v>
      </c>
      <c r="B110" s="90" t="s">
        <v>163</v>
      </c>
      <c r="C110" s="214" t="s">
        <v>649</v>
      </c>
      <c r="D110" s="91">
        <v>0</v>
      </c>
      <c r="E110" s="91">
        <v>0</v>
      </c>
    </row>
    <row r="111" spans="1:5" x14ac:dyDescent="0.25">
      <c r="A111" t="s">
        <v>770</v>
      </c>
      <c r="B111" s="90" t="s">
        <v>164</v>
      </c>
      <c r="C111" s="214" t="s">
        <v>165</v>
      </c>
      <c r="D111" s="91">
        <v>0</v>
      </c>
      <c r="E111" s="91">
        <v>0</v>
      </c>
    </row>
    <row r="112" spans="1:5" x14ac:dyDescent="0.25">
      <c r="A112" t="s">
        <v>771</v>
      </c>
      <c r="B112" s="90" t="s">
        <v>166</v>
      </c>
      <c r="C112" s="214" t="s">
        <v>167</v>
      </c>
      <c r="D112" s="91">
        <v>0</v>
      </c>
      <c r="E112" s="91">
        <v>0</v>
      </c>
    </row>
    <row r="113" spans="1:5" x14ac:dyDescent="0.25">
      <c r="A113" s="215" t="s">
        <v>772</v>
      </c>
      <c r="B113" s="90" t="s">
        <v>168</v>
      </c>
      <c r="C113" s="214" t="s">
        <v>169</v>
      </c>
      <c r="D113" s="91">
        <v>0</v>
      </c>
      <c r="E113" s="91">
        <v>0</v>
      </c>
    </row>
    <row r="114" spans="1:5" ht="24" x14ac:dyDescent="0.25">
      <c r="B114" s="652" t="s">
        <v>3</v>
      </c>
      <c r="C114" s="212" t="s">
        <v>170</v>
      </c>
      <c r="D114" s="216"/>
      <c r="E114" s="216"/>
    </row>
    <row r="115" spans="1:5" x14ac:dyDescent="0.25">
      <c r="B115" s="653"/>
      <c r="C115" s="212" t="s">
        <v>171</v>
      </c>
      <c r="D115" s="216"/>
      <c r="E115" s="216"/>
    </row>
    <row r="116" spans="1:5" x14ac:dyDescent="0.25">
      <c r="A116" t="s">
        <v>773</v>
      </c>
      <c r="B116" s="90" t="s">
        <v>172</v>
      </c>
      <c r="C116" s="214" t="s">
        <v>173</v>
      </c>
      <c r="D116" s="91">
        <v>0</v>
      </c>
      <c r="E116" s="91">
        <v>0</v>
      </c>
    </row>
    <row r="117" spans="1:5" x14ac:dyDescent="0.25">
      <c r="B117" s="652" t="s">
        <v>3</v>
      </c>
      <c r="C117" s="212" t="s">
        <v>174</v>
      </c>
      <c r="D117" s="216"/>
      <c r="E117" s="216"/>
    </row>
    <row r="118" spans="1:5" x14ac:dyDescent="0.25">
      <c r="B118" s="653"/>
      <c r="C118" s="212" t="s">
        <v>6</v>
      </c>
      <c r="D118" s="216"/>
      <c r="E118" s="216"/>
    </row>
    <row r="119" spans="1:5" x14ac:dyDescent="0.25">
      <c r="A119" t="s">
        <v>774</v>
      </c>
      <c r="B119" s="90" t="s">
        <v>176</v>
      </c>
      <c r="C119" s="214" t="s">
        <v>177</v>
      </c>
      <c r="D119" s="91">
        <v>2</v>
      </c>
      <c r="E119" s="91">
        <v>2</v>
      </c>
    </row>
    <row r="120" spans="1:5" x14ac:dyDescent="0.25">
      <c r="A120" t="s">
        <v>775</v>
      </c>
      <c r="B120" s="90" t="s">
        <v>178</v>
      </c>
      <c r="C120" s="214" t="s">
        <v>179</v>
      </c>
      <c r="D120" s="91">
        <v>0</v>
      </c>
      <c r="E120" s="91">
        <v>0</v>
      </c>
    </row>
    <row r="121" spans="1:5" x14ac:dyDescent="0.25">
      <c r="A121" t="s">
        <v>776</v>
      </c>
      <c r="B121" s="90" t="s">
        <v>180</v>
      </c>
      <c r="C121" s="214" t="s">
        <v>181</v>
      </c>
      <c r="D121" s="91">
        <v>0</v>
      </c>
      <c r="E121" s="91">
        <v>0</v>
      </c>
    </row>
    <row r="122" spans="1:5" x14ac:dyDescent="0.25">
      <c r="A122" t="s">
        <v>777</v>
      </c>
      <c r="B122" s="90" t="s">
        <v>182</v>
      </c>
      <c r="C122" s="214" t="s">
        <v>183</v>
      </c>
      <c r="D122" s="91">
        <v>0</v>
      </c>
      <c r="E122" s="91">
        <v>0</v>
      </c>
    </row>
    <row r="123" spans="1:5" x14ac:dyDescent="0.25">
      <c r="A123" t="s">
        <v>778</v>
      </c>
      <c r="B123" s="90" t="s">
        <v>184</v>
      </c>
      <c r="C123" s="214" t="s">
        <v>185</v>
      </c>
      <c r="D123" s="91">
        <v>2</v>
      </c>
      <c r="E123" s="91">
        <v>2</v>
      </c>
    </row>
    <row r="124" spans="1:5" x14ac:dyDescent="0.25">
      <c r="A124" t="s">
        <v>779</v>
      </c>
      <c r="B124" s="90" t="s">
        <v>186</v>
      </c>
      <c r="C124" s="214" t="s">
        <v>187</v>
      </c>
      <c r="D124" s="91">
        <v>2</v>
      </c>
      <c r="E124" s="91">
        <v>2</v>
      </c>
    </row>
    <row r="125" spans="1:5" x14ac:dyDescent="0.25">
      <c r="A125" t="s">
        <v>780</v>
      </c>
      <c r="B125" s="90" t="s">
        <v>188</v>
      </c>
      <c r="C125" s="214" t="s">
        <v>189</v>
      </c>
      <c r="D125" s="91">
        <v>5</v>
      </c>
      <c r="E125" s="91">
        <v>5</v>
      </c>
    </row>
    <row r="126" spans="1:5" x14ac:dyDescent="0.25">
      <c r="A126" t="s">
        <v>781</v>
      </c>
      <c r="B126" s="90" t="s">
        <v>190</v>
      </c>
      <c r="C126" s="214" t="s">
        <v>191</v>
      </c>
      <c r="D126" s="91">
        <v>3</v>
      </c>
      <c r="E126" s="91">
        <v>3</v>
      </c>
    </row>
    <row r="127" spans="1:5" x14ac:dyDescent="0.25">
      <c r="B127" s="652" t="s">
        <v>3</v>
      </c>
      <c r="C127" s="212" t="s">
        <v>192</v>
      </c>
      <c r="D127" s="216"/>
      <c r="E127" s="216"/>
    </row>
    <row r="128" spans="1:5" x14ac:dyDescent="0.25">
      <c r="B128" s="653"/>
      <c r="C128" s="212" t="s">
        <v>6</v>
      </c>
      <c r="D128" s="216"/>
      <c r="E128" s="216"/>
    </row>
    <row r="129" spans="1:5" x14ac:dyDescent="0.25">
      <c r="A129" t="s">
        <v>782</v>
      </c>
      <c r="B129" s="90" t="s">
        <v>193</v>
      </c>
      <c r="C129" s="214" t="s">
        <v>194</v>
      </c>
      <c r="D129" s="91">
        <v>8</v>
      </c>
      <c r="E129" s="91">
        <v>6</v>
      </c>
    </row>
    <row r="130" spans="1:5" x14ac:dyDescent="0.25">
      <c r="A130" t="s">
        <v>783</v>
      </c>
      <c r="B130" s="90" t="s">
        <v>196</v>
      </c>
      <c r="C130" s="214" t="s">
        <v>197</v>
      </c>
      <c r="D130" s="91">
        <v>4</v>
      </c>
      <c r="E130" s="91">
        <v>3</v>
      </c>
    </row>
    <row r="131" spans="1:5" x14ac:dyDescent="0.25">
      <c r="A131" t="s">
        <v>784</v>
      </c>
      <c r="B131" s="90" t="s">
        <v>198</v>
      </c>
      <c r="C131" s="214" t="s">
        <v>199</v>
      </c>
      <c r="D131" s="91">
        <v>0</v>
      </c>
      <c r="E131" s="91">
        <v>0</v>
      </c>
    </row>
    <row r="132" spans="1:5" x14ac:dyDescent="0.25">
      <c r="A132" t="s">
        <v>785</v>
      </c>
      <c r="B132" s="90" t="s">
        <v>200</v>
      </c>
      <c r="C132" s="214" t="s">
        <v>201</v>
      </c>
      <c r="D132" s="91">
        <v>31</v>
      </c>
      <c r="E132" s="91">
        <v>29</v>
      </c>
    </row>
    <row r="133" spans="1:5" x14ac:dyDescent="0.25">
      <c r="A133" t="s">
        <v>786</v>
      </c>
      <c r="B133" s="90" t="s">
        <v>202</v>
      </c>
      <c r="C133" s="214" t="s">
        <v>203</v>
      </c>
      <c r="D133" s="91">
        <v>0</v>
      </c>
      <c r="E133" s="91">
        <v>0</v>
      </c>
    </row>
    <row r="134" spans="1:5" x14ac:dyDescent="0.25">
      <c r="A134" t="s">
        <v>787</v>
      </c>
      <c r="B134" s="90" t="s">
        <v>205</v>
      </c>
      <c r="C134" s="214" t="s">
        <v>206</v>
      </c>
      <c r="D134" s="91">
        <v>0</v>
      </c>
      <c r="E134" s="91">
        <v>0</v>
      </c>
    </row>
    <row r="135" spans="1:5" x14ac:dyDescent="0.25">
      <c r="B135" s="652" t="s">
        <v>3</v>
      </c>
      <c r="C135" s="212" t="s">
        <v>207</v>
      </c>
      <c r="D135" s="216"/>
      <c r="E135" s="216"/>
    </row>
    <row r="136" spans="1:5" x14ac:dyDescent="0.25">
      <c r="B136" s="653"/>
      <c r="C136" s="212" t="s">
        <v>942</v>
      </c>
      <c r="D136" s="216"/>
      <c r="E136" s="216"/>
    </row>
    <row r="137" spans="1:5" x14ac:dyDescent="0.25">
      <c r="A137" t="s">
        <v>788</v>
      </c>
      <c r="B137" s="90" t="s">
        <v>209</v>
      </c>
      <c r="C137" s="214" t="s">
        <v>210</v>
      </c>
      <c r="D137" s="91">
        <v>0</v>
      </c>
      <c r="E137" s="91">
        <v>0</v>
      </c>
    </row>
    <row r="138" spans="1:5" x14ac:dyDescent="0.25">
      <c r="A138" t="s">
        <v>789</v>
      </c>
      <c r="B138" s="90" t="s">
        <v>212</v>
      </c>
      <c r="C138" s="214" t="s">
        <v>213</v>
      </c>
      <c r="D138" s="91">
        <v>0</v>
      </c>
      <c r="E138" s="91">
        <v>0</v>
      </c>
    </row>
    <row r="139" spans="1:5" x14ac:dyDescent="0.25">
      <c r="A139" t="s">
        <v>790</v>
      </c>
      <c r="B139" s="90" t="s">
        <v>215</v>
      </c>
      <c r="C139" s="214" t="s">
        <v>216</v>
      </c>
      <c r="D139" s="91">
        <v>0</v>
      </c>
      <c r="E139" s="91">
        <v>0</v>
      </c>
    </row>
    <row r="140" spans="1:5" x14ac:dyDescent="0.25">
      <c r="B140" s="652" t="s">
        <v>3</v>
      </c>
      <c r="C140" s="212" t="s">
        <v>218</v>
      </c>
      <c r="D140" s="216"/>
      <c r="E140" s="216"/>
    </row>
    <row r="141" spans="1:5" x14ac:dyDescent="0.25">
      <c r="B141" s="653"/>
      <c r="C141" s="212" t="s">
        <v>943</v>
      </c>
      <c r="D141" s="216"/>
      <c r="E141" s="216"/>
    </row>
    <row r="142" spans="1:5" x14ac:dyDescent="0.25">
      <c r="A142" t="s">
        <v>791</v>
      </c>
      <c r="B142" s="90" t="s">
        <v>220</v>
      </c>
      <c r="C142" s="214" t="s">
        <v>221</v>
      </c>
      <c r="D142" s="91">
        <v>0</v>
      </c>
      <c r="E142" s="91">
        <v>0</v>
      </c>
    </row>
    <row r="143" spans="1:5" x14ac:dyDescent="0.25">
      <c r="A143" t="s">
        <v>792</v>
      </c>
      <c r="B143" s="90" t="s">
        <v>222</v>
      </c>
      <c r="C143" s="214" t="s">
        <v>223</v>
      </c>
      <c r="D143" s="91">
        <v>0</v>
      </c>
      <c r="E143" s="91">
        <v>0</v>
      </c>
    </row>
    <row r="144" spans="1:5" x14ac:dyDescent="0.25">
      <c r="A144" t="s">
        <v>793</v>
      </c>
      <c r="B144" s="90" t="s">
        <v>224</v>
      </c>
      <c r="C144" s="214" t="s">
        <v>225</v>
      </c>
      <c r="D144" s="91">
        <v>2</v>
      </c>
      <c r="E144" s="91">
        <v>1</v>
      </c>
    </row>
    <row r="145" spans="1:5" x14ac:dyDescent="0.25">
      <c r="B145" s="652" t="s">
        <v>3</v>
      </c>
      <c r="C145" s="212" t="s">
        <v>227</v>
      </c>
      <c r="D145" s="216"/>
      <c r="E145" s="216"/>
    </row>
    <row r="146" spans="1:5" x14ac:dyDescent="0.25">
      <c r="B146" s="653"/>
      <c r="C146" s="212" t="s">
        <v>160</v>
      </c>
      <c r="D146" s="216"/>
      <c r="E146" s="216"/>
    </row>
    <row r="147" spans="1:5" x14ac:dyDescent="0.25">
      <c r="A147" t="s">
        <v>794</v>
      </c>
      <c r="B147" s="90" t="s">
        <v>228</v>
      </c>
      <c r="C147" s="214" t="s">
        <v>229</v>
      </c>
      <c r="D147" s="91">
        <v>1</v>
      </c>
      <c r="E147" s="91">
        <v>0</v>
      </c>
    </row>
    <row r="148" spans="1:5" x14ac:dyDescent="0.25">
      <c r="A148" t="s">
        <v>795</v>
      </c>
      <c r="B148" s="90" t="s">
        <v>231</v>
      </c>
      <c r="C148" s="214" t="s">
        <v>232</v>
      </c>
      <c r="D148" s="91">
        <v>0</v>
      </c>
      <c r="E148" s="91">
        <v>0</v>
      </c>
    </row>
    <row r="149" spans="1:5" x14ac:dyDescent="0.25">
      <c r="B149" s="652" t="s">
        <v>3</v>
      </c>
      <c r="C149" s="212" t="s">
        <v>554</v>
      </c>
      <c r="D149" s="216"/>
      <c r="E149" s="216"/>
    </row>
    <row r="150" spans="1:5" x14ac:dyDescent="0.25">
      <c r="B150" s="653"/>
      <c r="C150" s="212" t="s">
        <v>944</v>
      </c>
      <c r="D150" s="216"/>
      <c r="E150" s="216"/>
    </row>
    <row r="151" spans="1:5" x14ac:dyDescent="0.25">
      <c r="A151" t="s">
        <v>796</v>
      </c>
      <c r="B151" s="90" t="s">
        <v>234</v>
      </c>
      <c r="C151" s="214" t="s">
        <v>235</v>
      </c>
      <c r="D151" s="91">
        <v>0</v>
      </c>
      <c r="E151" s="91">
        <v>0</v>
      </c>
    </row>
    <row r="152" spans="1:5" x14ac:dyDescent="0.25">
      <c r="A152" t="s">
        <v>797</v>
      </c>
      <c r="B152" s="90" t="s">
        <v>236</v>
      </c>
      <c r="C152" s="214" t="s">
        <v>237</v>
      </c>
      <c r="D152" s="91">
        <v>1</v>
      </c>
      <c r="E152" s="91">
        <v>1</v>
      </c>
    </row>
    <row r="153" spans="1:5" x14ac:dyDescent="0.25">
      <c r="B153" s="652" t="s">
        <v>3</v>
      </c>
      <c r="C153" s="212" t="s">
        <v>238</v>
      </c>
      <c r="D153" s="216"/>
      <c r="E153" s="216"/>
    </row>
    <row r="154" spans="1:5" x14ac:dyDescent="0.25">
      <c r="B154" s="653"/>
      <c r="C154" s="212" t="s">
        <v>239</v>
      </c>
      <c r="D154" s="216"/>
      <c r="E154" s="216"/>
    </row>
    <row r="155" spans="1:5" x14ac:dyDescent="0.25">
      <c r="A155" t="s">
        <v>800</v>
      </c>
      <c r="B155" s="90" t="s">
        <v>240</v>
      </c>
      <c r="C155" s="214" t="s">
        <v>650</v>
      </c>
      <c r="D155" s="91">
        <v>12479</v>
      </c>
      <c r="E155" s="91">
        <v>12048</v>
      </c>
    </row>
    <row r="156" spans="1:5" x14ac:dyDescent="0.25">
      <c r="A156" t="s">
        <v>801</v>
      </c>
      <c r="B156" s="90" t="s">
        <v>242</v>
      </c>
      <c r="C156" s="214" t="s">
        <v>243</v>
      </c>
      <c r="D156" s="91">
        <v>5844</v>
      </c>
      <c r="E156" s="91">
        <v>1924</v>
      </c>
    </row>
  </sheetData>
  <mergeCells count="28">
    <mergeCell ref="B140:B141"/>
    <mergeCell ref="B145:B146"/>
    <mergeCell ref="B149:B150"/>
    <mergeCell ref="B153:B154"/>
    <mergeCell ref="B102:B103"/>
    <mergeCell ref="B107:B108"/>
    <mergeCell ref="B114:B115"/>
    <mergeCell ref="B117:B118"/>
    <mergeCell ref="B127:B128"/>
    <mergeCell ref="B135:B136"/>
    <mergeCell ref="A98:A101"/>
    <mergeCell ref="B98:B101"/>
    <mergeCell ref="B36:B37"/>
    <mergeCell ref="B39:B40"/>
    <mergeCell ref="B42:B43"/>
    <mergeCell ref="B50:B51"/>
    <mergeCell ref="B55:B56"/>
    <mergeCell ref="B58:B59"/>
    <mergeCell ref="B78:B79"/>
    <mergeCell ref="B81:B83"/>
    <mergeCell ref="B87:B88"/>
    <mergeCell ref="B92:B93"/>
    <mergeCell ref="B95:B96"/>
    <mergeCell ref="B32:B33"/>
    <mergeCell ref="B1:E1"/>
    <mergeCell ref="B2:E2"/>
    <mergeCell ref="B3:B4"/>
    <mergeCell ref="B22:B23"/>
  </mergeCells>
  <hyperlinks>
    <hyperlink ref="F1" r:id="rId1" location="TOC!A1"/>
  </hyperlinks>
  <pageMargins left="0.7" right="0.7" top="0.75" bottom="0.75" header="0.3" footer="0.3"/>
  <pageSetup scale="98" orientation="landscape" r:id="rId2"/>
  <rowBreaks count="2" manualBreakCount="2">
    <brk id="70" max="4" man="1"/>
    <brk id="101" max="4" man="1"/>
  </rowBreaks>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1"/>
  <sheetViews>
    <sheetView view="pageBreakPreview" zoomScaleNormal="90" zoomScaleSheetLayoutView="100" workbookViewId="0">
      <pane ySplit="3" topLeftCell="A4" activePane="bottomLeft" state="frozen"/>
      <selection pane="bottomLeft" sqref="A1:E1"/>
    </sheetView>
  </sheetViews>
  <sheetFormatPr defaultRowHeight="15" x14ac:dyDescent="0.25"/>
  <cols>
    <col min="1" max="1" width="4.7109375" style="20" customWidth="1"/>
    <col min="2" max="2" width="48.7109375" style="20" bestFit="1" customWidth="1"/>
    <col min="3" max="3" width="27.28515625" style="20" customWidth="1"/>
    <col min="4" max="4" width="21.7109375" style="20" bestFit="1" customWidth="1"/>
    <col min="5" max="5" width="20.7109375" style="20" bestFit="1" customWidth="1"/>
    <col min="6" max="6" width="0" style="22" hidden="1" customWidth="1"/>
    <col min="7" max="7" width="12.28515625" style="22" hidden="1" customWidth="1"/>
    <col min="8" max="8" width="63.140625" style="22" hidden="1" customWidth="1"/>
    <col min="9" max="9" width="16.140625" style="22" hidden="1" customWidth="1"/>
    <col min="10" max="10" width="21.7109375" style="22" hidden="1" customWidth="1"/>
    <col min="11" max="11" width="20.7109375" style="22" hidden="1" customWidth="1"/>
  </cols>
  <sheetData>
    <row r="1" spans="1:12" ht="22.5" customHeight="1" thickBot="1" x14ac:dyDescent="0.3">
      <c r="A1" s="669" t="s">
        <v>697</v>
      </c>
      <c r="B1" s="670"/>
      <c r="C1" s="670"/>
      <c r="D1" s="670"/>
      <c r="E1" s="670"/>
      <c r="G1" s="671" t="s">
        <v>802</v>
      </c>
      <c r="H1" s="672"/>
      <c r="I1" s="672"/>
      <c r="J1" s="672"/>
      <c r="K1" s="673"/>
      <c r="L1" s="116" t="s">
        <v>540</v>
      </c>
    </row>
    <row r="2" spans="1:12" ht="15" customHeight="1" x14ac:dyDescent="0.25">
      <c r="A2" s="220"/>
      <c r="B2" s="221" t="s">
        <v>296</v>
      </c>
      <c r="C2" s="221" t="s">
        <v>297</v>
      </c>
      <c r="D2" s="221" t="s">
        <v>298</v>
      </c>
      <c r="E2" s="222" t="s">
        <v>298</v>
      </c>
      <c r="G2" s="223"/>
      <c r="H2" s="224" t="s">
        <v>296</v>
      </c>
      <c r="I2" s="224" t="s">
        <v>297</v>
      </c>
      <c r="J2" s="224" t="s">
        <v>298</v>
      </c>
      <c r="K2" s="225" t="s">
        <v>298</v>
      </c>
    </row>
    <row r="3" spans="1:12" ht="15" customHeight="1" x14ac:dyDescent="0.25">
      <c r="A3" s="226" t="s">
        <v>803</v>
      </c>
      <c r="B3" s="227" t="s">
        <v>53</v>
      </c>
      <c r="C3" s="227" t="s">
        <v>3</v>
      </c>
      <c r="D3" s="227" t="s">
        <v>804</v>
      </c>
      <c r="E3" s="228" t="s">
        <v>299</v>
      </c>
      <c r="G3" s="229" t="s">
        <v>803</v>
      </c>
      <c r="H3" s="230" t="s">
        <v>53</v>
      </c>
      <c r="I3" s="230" t="s">
        <v>3</v>
      </c>
      <c r="J3" s="230" t="s">
        <v>561</v>
      </c>
      <c r="K3" s="231" t="s">
        <v>299</v>
      </c>
    </row>
    <row r="4" spans="1:12" ht="18.75" customHeight="1" x14ac:dyDescent="0.25">
      <c r="A4" s="232">
        <v>1</v>
      </c>
      <c r="B4" s="233" t="s">
        <v>300</v>
      </c>
      <c r="C4" s="234" t="s">
        <v>54</v>
      </c>
      <c r="D4" s="235">
        <v>160</v>
      </c>
      <c r="E4" s="236">
        <v>151</v>
      </c>
      <c r="G4" s="232">
        <v>1</v>
      </c>
      <c r="H4" s="233" t="s">
        <v>300</v>
      </c>
      <c r="I4" s="234" t="s">
        <v>54</v>
      </c>
      <c r="J4" s="235">
        <v>157</v>
      </c>
      <c r="K4" s="236">
        <v>147</v>
      </c>
    </row>
    <row r="5" spans="1:12" ht="20.25" customHeight="1" x14ac:dyDescent="0.25">
      <c r="A5" s="232">
        <v>2</v>
      </c>
      <c r="B5" s="233" t="s">
        <v>301</v>
      </c>
      <c r="C5" s="234" t="s">
        <v>57</v>
      </c>
      <c r="D5" s="235">
        <v>27</v>
      </c>
      <c r="E5" s="236">
        <v>23</v>
      </c>
      <c r="G5" s="232">
        <v>2</v>
      </c>
      <c r="H5" s="233" t="s">
        <v>301</v>
      </c>
      <c r="I5" s="234" t="s">
        <v>57</v>
      </c>
      <c r="J5" s="235"/>
      <c r="K5" s="236"/>
    </row>
    <row r="6" spans="1:12" ht="15" customHeight="1" x14ac:dyDescent="0.25">
      <c r="A6" s="237"/>
      <c r="B6" s="238" t="s">
        <v>293</v>
      </c>
      <c r="C6" s="239"/>
      <c r="D6" s="240">
        <f>SUM(D4:D5)</f>
        <v>187</v>
      </c>
      <c r="E6" s="241">
        <f>SUM(E4:E5)</f>
        <v>174</v>
      </c>
      <c r="G6" s="237"/>
      <c r="H6" s="238" t="s">
        <v>293</v>
      </c>
      <c r="I6" s="239"/>
      <c r="J6" s="240">
        <f>SUM(J4:J5)</f>
        <v>157</v>
      </c>
      <c r="K6" s="241">
        <f>SUM(K4:K5)</f>
        <v>147</v>
      </c>
    </row>
    <row r="7" spans="1:12" ht="25.5" customHeight="1" x14ac:dyDescent="0.25">
      <c r="A7" s="674"/>
      <c r="B7" s="227" t="s">
        <v>302</v>
      </c>
      <c r="C7" s="227" t="s">
        <v>297</v>
      </c>
      <c r="D7" s="227" t="s">
        <v>303</v>
      </c>
      <c r="E7" s="228" t="s">
        <v>303</v>
      </c>
      <c r="G7" s="675"/>
      <c r="H7" s="230" t="s">
        <v>302</v>
      </c>
      <c r="I7" s="230" t="s">
        <v>297</v>
      </c>
      <c r="J7" s="230" t="s">
        <v>303</v>
      </c>
      <c r="K7" s="231" t="s">
        <v>303</v>
      </c>
    </row>
    <row r="8" spans="1:12" ht="32.25" customHeight="1" x14ac:dyDescent="0.25">
      <c r="A8" s="674"/>
      <c r="B8" s="242" t="s">
        <v>950</v>
      </c>
      <c r="C8" s="227" t="s">
        <v>3</v>
      </c>
      <c r="D8" s="227" t="s">
        <v>804</v>
      </c>
      <c r="E8" s="228" t="s">
        <v>299</v>
      </c>
      <c r="G8" s="675"/>
      <c r="H8" s="243" t="s">
        <v>805</v>
      </c>
      <c r="I8" s="230" t="s">
        <v>3</v>
      </c>
      <c r="J8" s="230" t="s">
        <v>561</v>
      </c>
      <c r="K8" s="231" t="s">
        <v>299</v>
      </c>
    </row>
    <row r="9" spans="1:12" ht="15" customHeight="1" x14ac:dyDescent="0.25">
      <c r="A9" s="232">
        <v>3</v>
      </c>
      <c r="B9" s="233" t="s">
        <v>304</v>
      </c>
      <c r="C9" s="234" t="s">
        <v>305</v>
      </c>
      <c r="D9" s="244">
        <v>8</v>
      </c>
      <c r="E9" s="245">
        <v>11</v>
      </c>
      <c r="G9" s="232">
        <v>3</v>
      </c>
      <c r="H9" s="233" t="s">
        <v>304</v>
      </c>
      <c r="I9" s="234" t="s">
        <v>305</v>
      </c>
      <c r="J9" s="244">
        <v>8</v>
      </c>
      <c r="K9" s="245">
        <v>10</v>
      </c>
    </row>
    <row r="10" spans="1:12" ht="15" customHeight="1" x14ac:dyDescent="0.25">
      <c r="A10" s="232">
        <v>4</v>
      </c>
      <c r="B10" s="233" t="s">
        <v>306</v>
      </c>
      <c r="C10" s="234" t="s">
        <v>180</v>
      </c>
      <c r="D10" s="244">
        <v>15</v>
      </c>
      <c r="E10" s="245">
        <v>15</v>
      </c>
      <c r="G10" s="232">
        <v>4</v>
      </c>
      <c r="H10" s="233" t="s">
        <v>306</v>
      </c>
      <c r="I10" s="234" t="s">
        <v>180</v>
      </c>
      <c r="J10" s="244">
        <v>15</v>
      </c>
      <c r="K10" s="245">
        <v>15</v>
      </c>
    </row>
    <row r="11" spans="1:12" ht="15" customHeight="1" x14ac:dyDescent="0.25">
      <c r="A11" s="232">
        <v>5</v>
      </c>
      <c r="B11" s="233" t="s">
        <v>201</v>
      </c>
      <c r="C11" s="234" t="s">
        <v>200</v>
      </c>
      <c r="D11" s="244">
        <v>39</v>
      </c>
      <c r="E11" s="245">
        <v>36</v>
      </c>
      <c r="G11" s="232">
        <v>5</v>
      </c>
      <c r="H11" s="233" t="s">
        <v>201</v>
      </c>
      <c r="I11" s="234" t="s">
        <v>200</v>
      </c>
      <c r="J11" s="244">
        <v>40</v>
      </c>
      <c r="K11" s="245">
        <v>34</v>
      </c>
    </row>
    <row r="12" spans="1:12" ht="15" customHeight="1" x14ac:dyDescent="0.25">
      <c r="A12" s="232">
        <v>6</v>
      </c>
      <c r="B12" s="233" t="s">
        <v>13</v>
      </c>
      <c r="C12" s="234" t="s">
        <v>12</v>
      </c>
      <c r="D12" s="244">
        <v>7</v>
      </c>
      <c r="E12" s="245">
        <v>4</v>
      </c>
      <c r="G12" s="232">
        <v>6</v>
      </c>
      <c r="H12" s="233" t="s">
        <v>13</v>
      </c>
      <c r="I12" s="234" t="s">
        <v>12</v>
      </c>
      <c r="J12" s="244">
        <v>7</v>
      </c>
      <c r="K12" s="245">
        <v>4</v>
      </c>
    </row>
    <row r="13" spans="1:12" ht="15" customHeight="1" x14ac:dyDescent="0.25">
      <c r="A13" s="232">
        <v>7</v>
      </c>
      <c r="B13" s="233" t="s">
        <v>307</v>
      </c>
      <c r="C13" s="234" t="s">
        <v>308</v>
      </c>
      <c r="D13" s="244">
        <v>70</v>
      </c>
      <c r="E13" s="245">
        <v>58</v>
      </c>
      <c r="G13" s="232">
        <v>7</v>
      </c>
      <c r="H13" s="233" t="s">
        <v>307</v>
      </c>
      <c r="I13" s="234" t="s">
        <v>308</v>
      </c>
      <c r="J13" s="244">
        <v>70</v>
      </c>
      <c r="K13" s="245">
        <v>57</v>
      </c>
    </row>
    <row r="14" spans="1:12" ht="15" customHeight="1" x14ac:dyDescent="0.25">
      <c r="A14" s="232">
        <v>8</v>
      </c>
      <c r="B14" s="233" t="s">
        <v>309</v>
      </c>
      <c r="C14" s="246" t="s">
        <v>310</v>
      </c>
      <c r="D14" s="244">
        <v>9</v>
      </c>
      <c r="E14" s="245">
        <v>8</v>
      </c>
      <c r="G14" s="232">
        <v>8</v>
      </c>
      <c r="H14" s="233" t="s">
        <v>309</v>
      </c>
      <c r="I14" s="246" t="s">
        <v>310</v>
      </c>
      <c r="J14" s="244">
        <v>9</v>
      </c>
      <c r="K14" s="245">
        <v>7</v>
      </c>
    </row>
    <row r="15" spans="1:12" ht="15" customHeight="1" x14ac:dyDescent="0.25">
      <c r="A15" s="232">
        <v>9</v>
      </c>
      <c r="B15" s="233" t="s">
        <v>311</v>
      </c>
      <c r="C15" s="234" t="s">
        <v>312</v>
      </c>
      <c r="D15" s="244">
        <v>13</v>
      </c>
      <c r="E15" s="245">
        <v>11</v>
      </c>
      <c r="G15" s="232">
        <v>9</v>
      </c>
      <c r="H15" s="233" t="s">
        <v>311</v>
      </c>
      <c r="I15" s="234" t="s">
        <v>312</v>
      </c>
      <c r="J15" s="244">
        <v>13</v>
      </c>
      <c r="K15" s="245">
        <v>12</v>
      </c>
    </row>
    <row r="16" spans="1:12" ht="15" customHeight="1" x14ac:dyDescent="0.25">
      <c r="A16" s="232">
        <v>10</v>
      </c>
      <c r="B16" s="233" t="s">
        <v>155</v>
      </c>
      <c r="C16" s="234" t="s">
        <v>154</v>
      </c>
      <c r="D16" s="244">
        <v>22</v>
      </c>
      <c r="E16" s="245">
        <v>17</v>
      </c>
      <c r="G16" s="232">
        <v>10</v>
      </c>
      <c r="H16" s="233" t="s">
        <v>155</v>
      </c>
      <c r="I16" s="234" t="s">
        <v>154</v>
      </c>
      <c r="J16" s="244">
        <v>23</v>
      </c>
      <c r="K16" s="245">
        <v>18</v>
      </c>
    </row>
    <row r="17" spans="1:11" ht="15" customHeight="1" x14ac:dyDescent="0.25">
      <c r="A17" s="232">
        <v>11</v>
      </c>
      <c r="B17" s="233" t="s">
        <v>15</v>
      </c>
      <c r="C17" s="234" t="s">
        <v>14</v>
      </c>
      <c r="D17" s="244">
        <v>7</v>
      </c>
      <c r="E17" s="245">
        <v>5</v>
      </c>
      <c r="G17" s="232">
        <v>11</v>
      </c>
      <c r="H17" s="233" t="s">
        <v>15</v>
      </c>
      <c r="I17" s="234" t="s">
        <v>14</v>
      </c>
      <c r="J17" s="244">
        <v>7</v>
      </c>
      <c r="K17" s="245">
        <v>6</v>
      </c>
    </row>
    <row r="18" spans="1:11" ht="15" customHeight="1" x14ac:dyDescent="0.25">
      <c r="A18" s="232">
        <v>12</v>
      </c>
      <c r="B18" s="247" t="s">
        <v>17</v>
      </c>
      <c r="C18" s="235" t="s">
        <v>16</v>
      </c>
      <c r="D18" s="244">
        <v>7</v>
      </c>
      <c r="E18" s="245">
        <v>7</v>
      </c>
      <c r="G18" s="232">
        <v>12</v>
      </c>
      <c r="H18" s="247" t="s">
        <v>17</v>
      </c>
      <c r="I18" s="235" t="s">
        <v>16</v>
      </c>
      <c r="J18" s="244">
        <v>7</v>
      </c>
      <c r="K18" s="245">
        <v>7</v>
      </c>
    </row>
    <row r="19" spans="1:11" ht="15" customHeight="1" x14ac:dyDescent="0.25">
      <c r="A19" s="232">
        <v>13</v>
      </c>
      <c r="B19" s="233" t="s">
        <v>313</v>
      </c>
      <c r="C19" s="234" t="s">
        <v>314</v>
      </c>
      <c r="D19" s="244">
        <v>13</v>
      </c>
      <c r="E19" s="245">
        <v>5</v>
      </c>
      <c r="G19" s="232">
        <v>13</v>
      </c>
      <c r="H19" s="233" t="s">
        <v>313</v>
      </c>
      <c r="I19" s="234" t="s">
        <v>314</v>
      </c>
      <c r="J19" s="244">
        <v>11</v>
      </c>
      <c r="K19" s="245">
        <v>5</v>
      </c>
    </row>
    <row r="20" spans="1:11" ht="15" customHeight="1" x14ac:dyDescent="0.25">
      <c r="A20" s="232">
        <v>14</v>
      </c>
      <c r="B20" s="233" t="s">
        <v>315</v>
      </c>
      <c r="C20" s="234" t="s">
        <v>41</v>
      </c>
      <c r="D20" s="248">
        <v>11</v>
      </c>
      <c r="E20" s="245">
        <v>10</v>
      </c>
      <c r="G20" s="232">
        <v>14</v>
      </c>
      <c r="H20" s="233" t="s">
        <v>315</v>
      </c>
      <c r="I20" s="234" t="s">
        <v>41</v>
      </c>
      <c r="J20" s="248">
        <v>10</v>
      </c>
      <c r="K20" s="245">
        <v>9</v>
      </c>
    </row>
    <row r="21" spans="1:11" ht="15" customHeight="1" x14ac:dyDescent="0.25">
      <c r="A21" s="232">
        <v>16</v>
      </c>
      <c r="B21" s="233" t="s">
        <v>67</v>
      </c>
      <c r="C21" s="234" t="s">
        <v>68</v>
      </c>
      <c r="D21" s="244">
        <v>8</v>
      </c>
      <c r="E21" s="245">
        <v>6</v>
      </c>
      <c r="G21" s="232">
        <v>16</v>
      </c>
      <c r="H21" s="233" t="s">
        <v>67</v>
      </c>
      <c r="I21" s="234" t="s">
        <v>68</v>
      </c>
      <c r="J21" s="244">
        <v>7</v>
      </c>
      <c r="K21" s="245">
        <v>5</v>
      </c>
    </row>
    <row r="22" spans="1:11" ht="15" customHeight="1" x14ac:dyDescent="0.25">
      <c r="A22" s="237"/>
      <c r="B22" s="238" t="s">
        <v>293</v>
      </c>
      <c r="C22" s="239"/>
      <c r="D22" s="240">
        <f>SUM(D9:D21)</f>
        <v>229</v>
      </c>
      <c r="E22" s="240">
        <f>SUM(E9:E21)</f>
        <v>193</v>
      </c>
      <c r="G22" s="237"/>
      <c r="H22" s="238" t="s">
        <v>293</v>
      </c>
      <c r="I22" s="239"/>
      <c r="J22" s="240">
        <f>SUM(J9:J21)</f>
        <v>227</v>
      </c>
      <c r="K22" s="240">
        <f>SUM(K9:K21)</f>
        <v>189</v>
      </c>
    </row>
    <row r="23" spans="1:11" ht="15" customHeight="1" thickBot="1" x14ac:dyDescent="0.3">
      <c r="A23" s="249"/>
      <c r="B23" s="250" t="s">
        <v>316</v>
      </c>
      <c r="C23" s="251"/>
      <c r="D23" s="252">
        <f>D22+D6</f>
        <v>416</v>
      </c>
      <c r="E23" s="252">
        <f>E22+E6</f>
        <v>367</v>
      </c>
      <c r="G23" s="249"/>
      <c r="H23" s="250" t="s">
        <v>316</v>
      </c>
      <c r="I23" s="251"/>
      <c r="J23" s="252">
        <f>J22+J6</f>
        <v>384</v>
      </c>
      <c r="K23" s="252">
        <f>K22+K6</f>
        <v>336</v>
      </c>
    </row>
    <row r="25" spans="1:11" x14ac:dyDescent="0.25">
      <c r="A25" s="253" t="s">
        <v>485</v>
      </c>
    </row>
    <row r="26" spans="1:11" x14ac:dyDescent="0.25">
      <c r="A26" s="20" t="s">
        <v>806</v>
      </c>
    </row>
    <row r="27" spans="1:11" x14ac:dyDescent="0.25">
      <c r="A27" s="20" t="s">
        <v>949</v>
      </c>
    </row>
    <row r="28" spans="1:11" x14ac:dyDescent="0.25">
      <c r="A28" s="20" t="s">
        <v>541</v>
      </c>
    </row>
    <row r="29" spans="1:11" x14ac:dyDescent="0.25">
      <c r="A29" s="20" t="s">
        <v>542</v>
      </c>
    </row>
    <row r="30" spans="1:11" x14ac:dyDescent="0.25">
      <c r="A30" s="20" t="s">
        <v>807</v>
      </c>
    </row>
    <row r="31" spans="1:11" x14ac:dyDescent="0.25">
      <c r="A31" s="20" t="s">
        <v>543</v>
      </c>
    </row>
  </sheetData>
  <mergeCells count="4">
    <mergeCell ref="A1:E1"/>
    <mergeCell ref="G1:K1"/>
    <mergeCell ref="A7:A8"/>
    <mergeCell ref="G7:G8"/>
  </mergeCells>
  <hyperlinks>
    <hyperlink ref="L1" r:id="rId1" location="TOC!A1"/>
  </hyperlinks>
  <pageMargins left="0.25" right="0.25" top="0.75" bottom="0.75" header="0.3" footer="0.3"/>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25"/>
  <sheetViews>
    <sheetView view="pageBreakPreview" zoomScaleNormal="100" zoomScaleSheetLayoutView="100" workbookViewId="0">
      <pane ySplit="3" topLeftCell="A4" activePane="bottomLeft" state="frozen"/>
      <selection pane="bottomLeft" sqref="A1:H1"/>
    </sheetView>
  </sheetViews>
  <sheetFormatPr defaultRowHeight="15" x14ac:dyDescent="0.25"/>
  <cols>
    <col min="1" max="1" width="5" customWidth="1"/>
    <col min="2" max="2" width="25.85546875" customWidth="1"/>
    <col min="3" max="8" width="17.7109375" customWidth="1"/>
    <col min="9" max="9" width="2.7109375" customWidth="1"/>
  </cols>
  <sheetData>
    <row r="1" spans="1:10" ht="27.75" customHeight="1" x14ac:dyDescent="0.25">
      <c r="A1" s="669" t="s">
        <v>910</v>
      </c>
      <c r="B1" s="670"/>
      <c r="C1" s="670"/>
      <c r="D1" s="670"/>
      <c r="E1" s="670"/>
      <c r="F1" s="670"/>
      <c r="G1" s="670"/>
      <c r="H1" s="678"/>
      <c r="J1" s="116" t="s">
        <v>540</v>
      </c>
    </row>
    <row r="2" spans="1:10" ht="22.5" customHeight="1" x14ac:dyDescent="0.25">
      <c r="A2" s="677"/>
      <c r="B2" s="676" t="s">
        <v>506</v>
      </c>
      <c r="C2" s="160">
        <v>2021</v>
      </c>
      <c r="D2" s="160">
        <v>2020</v>
      </c>
      <c r="E2" s="160">
        <v>2021</v>
      </c>
      <c r="F2" s="160">
        <v>2020</v>
      </c>
      <c r="G2" s="160">
        <v>2021</v>
      </c>
      <c r="H2" s="160">
        <v>2020</v>
      </c>
    </row>
    <row r="3" spans="1:10" ht="21" customHeight="1" x14ac:dyDescent="0.25">
      <c r="A3" s="677"/>
      <c r="B3" s="676"/>
      <c r="C3" s="676" t="s">
        <v>371</v>
      </c>
      <c r="D3" s="676"/>
      <c r="E3" s="676" t="s">
        <v>372</v>
      </c>
      <c r="F3" s="676"/>
      <c r="G3" s="676" t="s">
        <v>373</v>
      </c>
      <c r="H3" s="676"/>
    </row>
    <row r="4" spans="1:10" ht="17.100000000000001" customHeight="1" x14ac:dyDescent="0.25">
      <c r="A4" s="44">
        <v>1</v>
      </c>
      <c r="B4" s="45" t="s">
        <v>201</v>
      </c>
      <c r="C4" s="46">
        <v>1306609509.6900282</v>
      </c>
      <c r="D4" s="46">
        <v>1136356980</v>
      </c>
      <c r="E4" s="46">
        <v>681361135.29259992</v>
      </c>
      <c r="F4" s="46">
        <v>630025445.49000001</v>
      </c>
      <c r="G4" s="46">
        <v>153377060.88259983</v>
      </c>
      <c r="H4" s="46">
        <v>125702438.355</v>
      </c>
    </row>
    <row r="5" spans="1:10" ht="17.100000000000001" customHeight="1" x14ac:dyDescent="0.25">
      <c r="A5" s="44">
        <v>2</v>
      </c>
      <c r="B5" s="47" t="s">
        <v>13</v>
      </c>
      <c r="C5" s="46">
        <v>205881731</v>
      </c>
      <c r="D5" s="46">
        <v>196182894</v>
      </c>
      <c r="E5" s="46">
        <v>226944204</v>
      </c>
      <c r="F5" s="46">
        <v>215549347</v>
      </c>
      <c r="G5" s="46">
        <v>61374328</v>
      </c>
      <c r="H5" s="46">
        <v>53455486</v>
      </c>
    </row>
    <row r="6" spans="1:10" ht="17.100000000000001" customHeight="1" x14ac:dyDescent="0.25">
      <c r="A6" s="44">
        <v>3</v>
      </c>
      <c r="B6" s="45" t="s">
        <v>309</v>
      </c>
      <c r="C6" s="46">
        <v>674682402</v>
      </c>
      <c r="D6" s="46">
        <v>604260194</v>
      </c>
      <c r="E6" s="46">
        <v>202438055.25</v>
      </c>
      <c r="F6" s="46">
        <v>200081826</v>
      </c>
      <c r="G6" s="46">
        <v>58660890.629999995</v>
      </c>
      <c r="H6" s="46">
        <v>52334370</v>
      </c>
    </row>
    <row r="7" spans="1:10" ht="17.100000000000001" customHeight="1" x14ac:dyDescent="0.25">
      <c r="A7" s="44">
        <v>4</v>
      </c>
      <c r="B7" s="45" t="s">
        <v>311</v>
      </c>
      <c r="C7" s="46">
        <v>286482104.85170001</v>
      </c>
      <c r="D7" s="46">
        <v>229619113.78689998</v>
      </c>
      <c r="E7" s="46">
        <v>252789655.42990002</v>
      </c>
      <c r="F7" s="46">
        <v>230948792.75150001</v>
      </c>
      <c r="G7" s="46">
        <v>85924136.934235007</v>
      </c>
      <c r="H7" s="46">
        <v>85979181.518744007</v>
      </c>
    </row>
    <row r="8" spans="1:10" ht="17.100000000000001" customHeight="1" x14ac:dyDescent="0.25">
      <c r="A8" s="44">
        <v>5</v>
      </c>
      <c r="B8" s="45" t="s">
        <v>155</v>
      </c>
      <c r="C8" s="46">
        <v>3160314985.6226001</v>
      </c>
      <c r="D8" s="46">
        <v>2426834299.1795001</v>
      </c>
      <c r="E8" s="46">
        <v>1316683565.6732275</v>
      </c>
      <c r="F8" s="46">
        <v>1252962223.7364025</v>
      </c>
      <c r="G8" s="46">
        <v>404713770.15959299</v>
      </c>
      <c r="H8" s="46">
        <v>329319929.41828018</v>
      </c>
    </row>
    <row r="9" spans="1:10" ht="17.100000000000001" customHeight="1" x14ac:dyDescent="0.25">
      <c r="A9" s="44">
        <v>6</v>
      </c>
      <c r="B9" s="45" t="s">
        <v>15</v>
      </c>
      <c r="C9" s="46">
        <v>115180598</v>
      </c>
      <c r="D9" s="46">
        <v>100000092</v>
      </c>
      <c r="E9" s="46">
        <v>78882364</v>
      </c>
      <c r="F9" s="46">
        <v>79296096</v>
      </c>
      <c r="G9" s="46">
        <v>25488678.84</v>
      </c>
      <c r="H9" s="46">
        <v>24999017</v>
      </c>
    </row>
    <row r="10" spans="1:10" ht="17.100000000000001" customHeight="1" x14ac:dyDescent="0.25">
      <c r="A10" s="44">
        <v>7</v>
      </c>
      <c r="B10" s="45" t="s">
        <v>374</v>
      </c>
      <c r="C10" s="46">
        <v>4483344938.5649996</v>
      </c>
      <c r="D10" s="46">
        <v>4152399151.7849998</v>
      </c>
      <c r="E10" s="46">
        <v>295982357.40759999</v>
      </c>
      <c r="F10" s="46">
        <v>250528799.891</v>
      </c>
      <c r="G10" s="46">
        <v>50786185.756976411</v>
      </c>
      <c r="H10" s="46">
        <v>23020929.030000001</v>
      </c>
    </row>
    <row r="11" spans="1:10" ht="17.100000000000001" customHeight="1" x14ac:dyDescent="0.25">
      <c r="A11" s="44">
        <v>8</v>
      </c>
      <c r="B11" s="45" t="s">
        <v>375</v>
      </c>
      <c r="C11" s="46">
        <v>11808501351.459999</v>
      </c>
      <c r="D11" s="46">
        <v>8586262557</v>
      </c>
      <c r="E11" s="46">
        <v>380060998.33999997</v>
      </c>
      <c r="F11" s="46">
        <v>353397513.37</v>
      </c>
      <c r="G11" s="46">
        <v>26273791.350000001</v>
      </c>
      <c r="H11" s="46">
        <v>61068175.770000003</v>
      </c>
    </row>
    <row r="12" spans="1:10" ht="17.100000000000001" customHeight="1" x14ac:dyDescent="0.25">
      <c r="A12" s="44">
        <v>9</v>
      </c>
      <c r="B12" s="48" t="s">
        <v>42</v>
      </c>
      <c r="C12" s="46">
        <v>32685833732.130001</v>
      </c>
      <c r="D12" s="46">
        <v>31410198679</v>
      </c>
      <c r="E12" s="46">
        <v>4213753072.00424</v>
      </c>
      <c r="F12" s="46">
        <v>3713449904</v>
      </c>
      <c r="G12" s="46">
        <v>589808012.54063916</v>
      </c>
      <c r="H12" s="46">
        <v>114161590</v>
      </c>
    </row>
    <row r="13" spans="1:10" ht="17.100000000000001" customHeight="1" x14ac:dyDescent="0.25">
      <c r="A13" s="44">
        <v>10</v>
      </c>
      <c r="B13" s="48" t="s">
        <v>295</v>
      </c>
      <c r="C13" s="46">
        <v>3544386079.7424002</v>
      </c>
      <c r="D13" s="46">
        <v>1971357873.3332</v>
      </c>
      <c r="E13" s="46">
        <v>2617317787.4526763</v>
      </c>
      <c r="F13" s="46">
        <v>1418157148.6729</v>
      </c>
      <c r="G13" s="46">
        <v>561657782.15657592</v>
      </c>
      <c r="H13" s="46">
        <v>149296712.43630001</v>
      </c>
    </row>
    <row r="14" spans="1:10" ht="17.100000000000001" customHeight="1" x14ac:dyDescent="0.25">
      <c r="A14" s="44"/>
      <c r="B14" s="78" t="s">
        <v>327</v>
      </c>
      <c r="C14" s="75">
        <v>58271217433.061729</v>
      </c>
      <c r="D14" s="75">
        <v>50813471834.084602</v>
      </c>
      <c r="E14" s="75">
        <v>10266213194.850245</v>
      </c>
      <c r="F14" s="75">
        <v>8344397096.9118023</v>
      </c>
      <c r="G14" s="75">
        <v>2018064637.2506192</v>
      </c>
      <c r="H14" s="75">
        <v>1019337829.5283241</v>
      </c>
    </row>
    <row r="15" spans="1:10" ht="17.100000000000001" customHeight="1" x14ac:dyDescent="0.25">
      <c r="A15" s="49"/>
      <c r="B15" s="78" t="s">
        <v>955</v>
      </c>
      <c r="C15" s="254">
        <v>0.1467670940361652</v>
      </c>
      <c r="D15" s="76"/>
      <c r="E15" s="254">
        <v>0.23031215744151146</v>
      </c>
      <c r="F15" s="76"/>
      <c r="G15" s="254">
        <v>0.97977998931368382</v>
      </c>
      <c r="H15" s="76"/>
    </row>
    <row r="16" spans="1:10" ht="15" customHeight="1" x14ac:dyDescent="0.25">
      <c r="A16" s="50" t="s">
        <v>376</v>
      </c>
      <c r="B16" s="43"/>
      <c r="C16" s="43"/>
      <c r="D16" s="43"/>
      <c r="E16" s="43"/>
      <c r="F16" s="43"/>
      <c r="G16" s="43"/>
      <c r="H16" s="43"/>
    </row>
    <row r="17" spans="1:8" ht="15" customHeight="1" x14ac:dyDescent="0.25">
      <c r="A17" s="50" t="s">
        <v>507</v>
      </c>
      <c r="B17" s="43"/>
      <c r="C17" s="43"/>
      <c r="D17" s="43"/>
      <c r="E17" s="43"/>
      <c r="F17" s="43"/>
      <c r="G17" s="43"/>
      <c r="H17" s="43"/>
    </row>
    <row r="18" spans="1:8" ht="21" customHeight="1" x14ac:dyDescent="0.25">
      <c r="A18" s="676" t="s">
        <v>2</v>
      </c>
      <c r="B18" s="676"/>
      <c r="C18" s="676"/>
      <c r="D18" s="676"/>
      <c r="E18" s="676"/>
      <c r="F18" s="676"/>
      <c r="G18" s="676"/>
      <c r="H18" s="676"/>
    </row>
    <row r="19" spans="1:8" ht="21" customHeight="1" x14ac:dyDescent="0.25">
      <c r="A19" s="677"/>
      <c r="B19" s="676" t="s">
        <v>296</v>
      </c>
      <c r="C19" s="160">
        <v>2021</v>
      </c>
      <c r="D19" s="160">
        <v>2020</v>
      </c>
      <c r="E19" s="160">
        <v>2021</v>
      </c>
      <c r="F19" s="160">
        <v>2020</v>
      </c>
      <c r="G19" s="160">
        <v>2021</v>
      </c>
      <c r="H19" s="160">
        <v>2020</v>
      </c>
    </row>
    <row r="20" spans="1:8" ht="29.25" customHeight="1" x14ac:dyDescent="0.25">
      <c r="A20" s="677"/>
      <c r="B20" s="676"/>
      <c r="C20" s="676" t="s">
        <v>377</v>
      </c>
      <c r="D20" s="676"/>
      <c r="E20" s="676" t="s">
        <v>378</v>
      </c>
      <c r="F20" s="676"/>
      <c r="G20" s="676" t="s">
        <v>379</v>
      </c>
      <c r="H20" s="676"/>
    </row>
    <row r="21" spans="1:8" ht="24" customHeight="1" x14ac:dyDescent="0.25">
      <c r="A21" s="44">
        <v>1</v>
      </c>
      <c r="B21" s="45" t="s">
        <v>300</v>
      </c>
      <c r="C21" s="46">
        <v>345499.61926240422</v>
      </c>
      <c r="D21" s="46">
        <v>302161.74203127186</v>
      </c>
      <c r="E21" s="46">
        <v>306986.67647804442</v>
      </c>
      <c r="F21" s="46">
        <v>287466.58339069202</v>
      </c>
      <c r="G21" s="46">
        <v>66748.239755311457</v>
      </c>
      <c r="H21" s="46">
        <v>52146.793366462938</v>
      </c>
    </row>
    <row r="22" spans="1:8" ht="33.75" customHeight="1" x14ac:dyDescent="0.25">
      <c r="A22" s="44">
        <v>2</v>
      </c>
      <c r="B22" s="47" t="s">
        <v>808</v>
      </c>
      <c r="C22" s="46">
        <v>20725.214028756174</v>
      </c>
      <c r="D22" s="46">
        <v>19347.904224902912</v>
      </c>
      <c r="E22" s="46">
        <v>5439.835091820707</v>
      </c>
      <c r="F22" s="46">
        <v>4944.3651782539255</v>
      </c>
      <c r="G22" s="46">
        <v>2009.3750035077046</v>
      </c>
      <c r="H22" s="46">
        <v>1419.9226545359538</v>
      </c>
    </row>
    <row r="23" spans="1:8" ht="15" customHeight="1" x14ac:dyDescent="0.25">
      <c r="A23" s="44"/>
      <c r="B23" s="78" t="s">
        <v>327</v>
      </c>
      <c r="C23" s="75">
        <v>366224.83329116041</v>
      </c>
      <c r="D23" s="75">
        <v>321509.64625617478</v>
      </c>
      <c r="E23" s="75">
        <v>312426.51156986511</v>
      </c>
      <c r="F23" s="75">
        <v>292410.94856894593</v>
      </c>
      <c r="G23" s="75">
        <v>68757.614758819167</v>
      </c>
      <c r="H23" s="75">
        <v>53566.716020998894</v>
      </c>
    </row>
    <row r="24" spans="1:8" ht="15" customHeight="1" x14ac:dyDescent="0.25">
      <c r="A24" s="49"/>
      <c r="B24" s="78" t="s">
        <v>955</v>
      </c>
      <c r="C24" s="254">
        <v>0.13907883497640736</v>
      </c>
      <c r="D24" s="76"/>
      <c r="E24" s="254">
        <v>6.8450114808884535E-2</v>
      </c>
      <c r="F24" s="76"/>
      <c r="G24" s="254">
        <v>0.28358838969828259</v>
      </c>
      <c r="H24" s="76"/>
    </row>
    <row r="25" spans="1:8" ht="15" customHeight="1" x14ac:dyDescent="0.25">
      <c r="A25" s="21" t="s">
        <v>376</v>
      </c>
      <c r="B25" s="20"/>
      <c r="C25" s="20"/>
      <c r="D25" s="20"/>
      <c r="E25" s="20"/>
      <c r="F25" s="20"/>
      <c r="G25" s="20"/>
      <c r="H25" s="20"/>
    </row>
  </sheetData>
  <mergeCells count="12">
    <mergeCell ref="A1:H1"/>
    <mergeCell ref="A2:A3"/>
    <mergeCell ref="B2:B3"/>
    <mergeCell ref="C3:D3"/>
    <mergeCell ref="E3:F3"/>
    <mergeCell ref="G3:H3"/>
    <mergeCell ref="A18:H18"/>
    <mergeCell ref="A19:A20"/>
    <mergeCell ref="B19:B20"/>
    <mergeCell ref="C20:D20"/>
    <mergeCell ref="E20:F20"/>
    <mergeCell ref="G20:H20"/>
  </mergeCells>
  <hyperlinks>
    <hyperlink ref="J1" r:id="rId1" location="TOC!A1"/>
  </hyperlinks>
  <pageMargins left="0.7" right="0.7" top="0.75" bottom="0.75" header="0.3" footer="0.3"/>
  <pageSetup scale="87" orientation="landscape" r:id="rId2"/>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39</vt:i4>
      </vt:variant>
    </vt:vector>
  </HeadingPairs>
  <TitlesOfParts>
    <vt:vector size="73" baseType="lpstr">
      <vt:lpstr>TOC</vt:lpstr>
      <vt:lpstr>Disclaimer</vt:lpstr>
      <vt:lpstr>Acronyms </vt:lpstr>
      <vt:lpstr>1a</vt:lpstr>
      <vt:lpstr>1b</vt:lpstr>
      <vt:lpstr>2</vt:lpstr>
      <vt:lpstr>3</vt:lpstr>
      <vt:lpstr>4</vt:lpstr>
      <vt:lpstr>5</vt:lpstr>
      <vt:lpstr>6</vt:lpstr>
      <vt:lpstr>7a</vt:lpstr>
      <vt:lpstr>7b</vt:lpstr>
      <vt:lpstr>8</vt:lpstr>
      <vt:lpstr>9</vt:lpstr>
      <vt:lpstr>10a</vt:lpstr>
      <vt:lpstr>10b</vt:lpstr>
      <vt:lpstr>11</vt:lpstr>
      <vt:lpstr>12</vt:lpstr>
      <vt:lpstr>13</vt:lpstr>
      <vt:lpstr>14</vt:lpstr>
      <vt:lpstr>15</vt:lpstr>
      <vt:lpstr>16</vt:lpstr>
      <vt:lpstr>17a</vt:lpstr>
      <vt:lpstr>17b</vt:lpstr>
      <vt:lpstr>18</vt:lpstr>
      <vt:lpstr>19</vt:lpstr>
      <vt:lpstr>20</vt:lpstr>
      <vt:lpstr>21</vt:lpstr>
      <vt:lpstr>22</vt:lpstr>
      <vt:lpstr>23</vt:lpstr>
      <vt:lpstr>24</vt:lpstr>
      <vt:lpstr>25</vt:lpstr>
      <vt:lpstr>26</vt:lpstr>
      <vt:lpstr>27</vt:lpstr>
      <vt:lpstr>'1b'!_Toc366747756</vt:lpstr>
      <vt:lpstr>'16'!_Toc366747774</vt:lpstr>
      <vt:lpstr>'17a'!_Toc366747775</vt:lpstr>
      <vt:lpstr>'17b'!_Toc366747776</vt:lpstr>
      <vt:lpstr>'4'!_Toc368990331</vt:lpstr>
      <vt:lpstr>'10a'!Print_Area</vt:lpstr>
      <vt:lpstr>'10b'!Print_Area</vt:lpstr>
      <vt:lpstr>'11'!Print_Area</vt:lpstr>
      <vt:lpstr>'12'!Print_Area</vt:lpstr>
      <vt:lpstr>'13'!Print_Area</vt:lpstr>
      <vt:lpstr>'14'!Print_Area</vt:lpstr>
      <vt:lpstr>'15'!Print_Area</vt:lpstr>
      <vt:lpstr>'16'!Print_Area</vt:lpstr>
      <vt:lpstr>'17a'!Print_Area</vt:lpstr>
      <vt:lpstr>'17b'!Print_Area</vt:lpstr>
      <vt:lpstr>'18'!Print_Area</vt:lpstr>
      <vt:lpstr>'19'!Print_Area</vt:lpstr>
      <vt:lpstr>'1a'!Print_Area</vt:lpstr>
      <vt:lpstr>'1b'!Print_Area</vt:lpstr>
      <vt:lpstr>'2'!Print_Area</vt:lpstr>
      <vt:lpstr>'20'!Print_Area</vt:lpstr>
      <vt:lpstr>'21'!Print_Area</vt:lpstr>
      <vt:lpstr>'22'!Print_Area</vt:lpstr>
      <vt:lpstr>'23'!Print_Area</vt:lpstr>
      <vt:lpstr>'24'!Print_Area</vt:lpstr>
      <vt:lpstr>'25'!Print_Area</vt:lpstr>
      <vt:lpstr>'26'!Print_Area</vt:lpstr>
      <vt:lpstr>'27'!Print_Area</vt:lpstr>
      <vt:lpstr>'3'!Print_Area</vt:lpstr>
      <vt:lpstr>'4'!Print_Area</vt:lpstr>
      <vt:lpstr>'5'!Print_Area</vt:lpstr>
      <vt:lpstr>'6'!Print_Area</vt:lpstr>
      <vt:lpstr>'7a'!Print_Area</vt:lpstr>
      <vt:lpstr>'7b'!Print_Area</vt:lpstr>
      <vt:lpstr>'8'!Print_Area</vt:lpstr>
      <vt:lpstr>'9'!Print_Area</vt:lpstr>
      <vt:lpstr>'Acronyms '!Print_Area</vt:lpstr>
      <vt:lpstr>Disclaimer!Print_Area</vt:lpstr>
      <vt:lpstr>TOC!Print_Area</vt:lpstr>
    </vt:vector>
  </TitlesOfParts>
  <Company>Financial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JOKHOO Kishan;Deerajen Ramasawmy, PhD</dc:creator>
  <cp:lastModifiedBy>JOKHOO Kishan</cp:lastModifiedBy>
  <cp:lastPrinted>2021-12-03T09:02:03Z</cp:lastPrinted>
  <dcterms:created xsi:type="dcterms:W3CDTF">2020-12-09T12:52:18Z</dcterms:created>
  <dcterms:modified xsi:type="dcterms:W3CDTF">2022-11-21T07:43:35Z</dcterms:modified>
</cp:coreProperties>
</file>