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J:\Statistics\STATS Bulletin 23\Website-Posting\"/>
    </mc:Choice>
  </mc:AlternateContent>
  <bookViews>
    <workbookView xWindow="0" yWindow="0" windowWidth="12870" windowHeight="8340" tabRatio="893"/>
  </bookViews>
  <sheets>
    <sheet name="TOC" sheetId="1" r:id="rId1"/>
    <sheet name="Acronyms " sheetId="38" r:id="rId2"/>
    <sheet name="Disclaimer" sheetId="37" r:id="rId3"/>
    <sheet name="1a" sheetId="76" r:id="rId4"/>
    <sheet name="1b" sheetId="78" r:id="rId5"/>
    <sheet name="2" sheetId="79" r:id="rId6"/>
    <sheet name="3" sheetId="80" r:id="rId7"/>
    <sheet name="4" sheetId="81" r:id="rId8"/>
    <sheet name="5" sheetId="82" r:id="rId9"/>
    <sheet name="6" sheetId="83" r:id="rId10"/>
    <sheet name="7a" sheetId="84" r:id="rId11"/>
    <sheet name="7b" sheetId="85" r:id="rId12"/>
    <sheet name="8" sheetId="86" r:id="rId13"/>
    <sheet name="9" sheetId="87" r:id="rId14"/>
    <sheet name="10a" sheetId="89" r:id="rId15"/>
    <sheet name="10b" sheetId="90" r:id="rId16"/>
    <sheet name="11" sheetId="91" r:id="rId17"/>
    <sheet name="12" sheetId="92" r:id="rId18"/>
    <sheet name="13" sheetId="93" r:id="rId19"/>
    <sheet name="14" sheetId="94" r:id="rId20"/>
    <sheet name="15" sheetId="95" r:id="rId21"/>
    <sheet name="16" sheetId="96" r:id="rId22"/>
    <sheet name="17a" sheetId="97" r:id="rId23"/>
    <sheet name="17b" sheetId="98" r:id="rId24"/>
    <sheet name="18" sheetId="99" r:id="rId25"/>
    <sheet name="19" sheetId="100" r:id="rId26"/>
    <sheet name="20" sheetId="101" r:id="rId27"/>
    <sheet name="21" sheetId="102" r:id="rId28"/>
    <sheet name="22" sheetId="103" r:id="rId29"/>
    <sheet name="23" sheetId="104" r:id="rId30"/>
    <sheet name="24" sheetId="105" r:id="rId31"/>
    <sheet name="25" sheetId="106" r:id="rId32"/>
    <sheet name="26" sheetId="107" r:id="rId33"/>
    <sheet name="27" sheetId="108" r:id="rId34"/>
  </sheets>
  <definedNames>
    <definedName name="_xlnm._FilterDatabase" localSheetId="5" hidden="1">'2'!$A$5:$E$5</definedName>
    <definedName name="_xlnm._FilterDatabase" localSheetId="6" hidden="1">'3'!$A$4:$E$4</definedName>
    <definedName name="_Toc366747756" localSheetId="4">'1b'!$A$1</definedName>
    <definedName name="_Toc366747774" localSheetId="21">'16'!$A$1</definedName>
    <definedName name="_Toc366747775" localSheetId="22">'17a'!$A$1</definedName>
    <definedName name="_Toc366747776" localSheetId="23">'17b'!$A$1</definedName>
    <definedName name="_Toc368990331" localSheetId="7">'4'!$A$1</definedName>
    <definedName name="_xlnm.Print_Area" localSheetId="21">'16'!$A$1:$E$50</definedName>
    <definedName name="_xlnm.Print_Area" localSheetId="22">'17a'!$A$1:$I$64</definedName>
    <definedName name="_xlnm.Print_Area" localSheetId="23">'17b'!$A$1:$H$51</definedName>
    <definedName name="_xlnm.Print_Area" localSheetId="24">'18'!$A$1:$E$39</definedName>
    <definedName name="_xlnm.Print_Area" localSheetId="3">'1a'!$A$1:$D$162</definedName>
    <definedName name="_xlnm.Print_Area" localSheetId="29">'23'!$A$1:$E$43</definedName>
    <definedName name="_xlnm.Print_Area" localSheetId="32">'26'!$A$1:$E$33</definedName>
    <definedName name="_xlnm.Print_Area" localSheetId="1">'Acronyms '!$A$1:$B$20</definedName>
    <definedName name="_xlnm.Print_Area" localSheetId="2">Disclaimer!$A$1:$A$6</definedName>
    <definedName name="_xlnm.Print_Area" localSheetId="0">TOC!$A$1:$A$37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00" l="1"/>
  <c r="D15" i="100" l="1"/>
  <c r="D17" i="100"/>
  <c r="D19" i="100"/>
  <c r="D11" i="100"/>
  <c r="D9" i="100"/>
  <c r="D13" i="100"/>
  <c r="B51" i="98" l="1"/>
  <c r="H37" i="98"/>
  <c r="G37" i="98"/>
  <c r="H33" i="98"/>
  <c r="G33" i="98"/>
  <c r="H28" i="98"/>
  <c r="H15" i="94" l="1"/>
  <c r="E22" i="81" l="1"/>
  <c r="D22" i="81"/>
  <c r="E6" i="81"/>
  <c r="D6" i="81"/>
  <c r="D23" i="81" l="1"/>
  <c r="E23" i="81"/>
</calcChain>
</file>

<file path=xl/sharedStrings.xml><?xml version="1.0" encoding="utf-8"?>
<sst xmlns="http://schemas.openxmlformats.org/spreadsheetml/2006/main" count="2228" uniqueCount="905">
  <si>
    <t xml:space="preserve">Table 2 – Breakdown of Licensees under Domestic Regime </t>
  </si>
  <si>
    <t xml:space="preserve">Table 3 – Breakdown of Licensed Entities holding a Global Business Licence </t>
  </si>
  <si>
    <t>Code</t>
  </si>
  <si>
    <t>Financial Service Providers / Activities</t>
  </si>
  <si>
    <t>Licence</t>
  </si>
  <si>
    <t>FS-1.1</t>
  </si>
  <si>
    <t>Assets Management</t>
  </si>
  <si>
    <t>S 14</t>
  </si>
  <si>
    <t>FS-1.2</t>
  </si>
  <si>
    <t>Distribution of Financial Products</t>
  </si>
  <si>
    <t>FS-1.3</t>
  </si>
  <si>
    <t>Pension Scheme Administrator</t>
  </si>
  <si>
    <t>FS-1.5</t>
  </si>
  <si>
    <t>Registrar and Transfer Agent</t>
  </si>
  <si>
    <t>FS-1.6</t>
  </si>
  <si>
    <t>Treasury Management</t>
  </si>
  <si>
    <t>FS-1.7</t>
  </si>
  <si>
    <t>Custodian Services (non-CIS)</t>
  </si>
  <si>
    <t>FS-1.8</t>
  </si>
  <si>
    <t>Global Headquarters Administration</t>
  </si>
  <si>
    <t>FS-1.9</t>
  </si>
  <si>
    <t>Global Treasury Activities</t>
  </si>
  <si>
    <t>FS-1.10</t>
  </si>
  <si>
    <t>Global Legal Advisory Services</t>
  </si>
  <si>
    <t>S 77A</t>
  </si>
  <si>
    <t>FS-1.11</t>
  </si>
  <si>
    <t>Funeral Scheme Management</t>
  </si>
  <si>
    <t>FS-1.14</t>
  </si>
  <si>
    <t>Custodian services (digital asset)</t>
  </si>
  <si>
    <t>FS-1.15</t>
  </si>
  <si>
    <t>FS-1.16</t>
  </si>
  <si>
    <t>FS-1.17</t>
  </si>
  <si>
    <t>Peer to Peer Lending</t>
  </si>
  <si>
    <t>Specialised Financial Services / Institutions</t>
  </si>
  <si>
    <t>FS-2.3</t>
  </si>
  <si>
    <t>Credit Finance</t>
  </si>
  <si>
    <t>FS-2.4</t>
  </si>
  <si>
    <t>Factoring</t>
  </si>
  <si>
    <t>FS-2.5</t>
  </si>
  <si>
    <t>Leasing</t>
  </si>
  <si>
    <t>FS-2.7</t>
  </si>
  <si>
    <t>Actuarial Services</t>
  </si>
  <si>
    <t>FS-2.8</t>
  </si>
  <si>
    <t>Credit Rating Agencies / Rating Agencies</t>
  </si>
  <si>
    <t>FS-2.9</t>
  </si>
  <si>
    <t>Payment Intermediary Services</t>
  </si>
  <si>
    <t>FS-2.10</t>
  </si>
  <si>
    <t>Representative Office (for financial services provided by a person established in a  foreign jurisdiction)</t>
  </si>
  <si>
    <t>FS-2.11</t>
  </si>
  <si>
    <t>Other Financial Business Activity</t>
  </si>
  <si>
    <t>Corporate and Trust Service Providers</t>
  </si>
  <si>
    <t>Licence/Approval</t>
  </si>
  <si>
    <t>FS-3.1A</t>
  </si>
  <si>
    <t>Management Licence</t>
  </si>
  <si>
    <t>S 77</t>
  </si>
  <si>
    <t>FS-3.1B</t>
  </si>
  <si>
    <t>Management Licence (Qualified / Corporate Trustee only)</t>
  </si>
  <si>
    <t>FS-3.2</t>
  </si>
  <si>
    <t>Nominee Company (Approval)</t>
  </si>
  <si>
    <t>S 78</t>
  </si>
  <si>
    <t>Self-Regulatory Organisations (SROs)</t>
  </si>
  <si>
    <t>Declaration /Recognition</t>
  </si>
  <si>
    <t>FS-5.1</t>
  </si>
  <si>
    <t>SRO</t>
  </si>
  <si>
    <t>S 33</t>
  </si>
  <si>
    <t>Investment Banking</t>
  </si>
  <si>
    <t>FS-6.1</t>
  </si>
  <si>
    <t>Investment Banking Licence</t>
  </si>
  <si>
    <t>Providers of Market Infrastructure</t>
  </si>
  <si>
    <t>SEC-1.1</t>
  </si>
  <si>
    <t>Securities Exchange</t>
  </si>
  <si>
    <t>S 9</t>
  </si>
  <si>
    <t>SEC-1.2</t>
  </si>
  <si>
    <t>Clearing and Settlement Facility</t>
  </si>
  <si>
    <t>S 10</t>
  </si>
  <si>
    <t>SEC-1.3</t>
  </si>
  <si>
    <t>Securities Trading Systems</t>
  </si>
  <si>
    <t>S 11</t>
  </si>
  <si>
    <t>Reporting Issuer</t>
  </si>
  <si>
    <t>Relevant Enactment</t>
  </si>
  <si>
    <t>Registration</t>
  </si>
  <si>
    <t>SEC-4.4</t>
  </si>
  <si>
    <t>S 86 of Securities Act and Rule 3 of Securities (Disclosure Obligations of Reporting Issuers) Rules 2007</t>
  </si>
  <si>
    <t>Securities or Capital Market Intermediaries</t>
  </si>
  <si>
    <t>SEC-2.1A</t>
  </si>
  <si>
    <t>Investment Dealer (Full Service Dealer including Underwriting)</t>
  </si>
  <si>
    <t>S 29 and S 53</t>
  </si>
  <si>
    <t>SEC-2.1B</t>
  </si>
  <si>
    <t>Investment Dealer (Full Service Dealer excluding Underwriting)</t>
  </si>
  <si>
    <t>S 29</t>
  </si>
  <si>
    <t>SEC-2.1C</t>
  </si>
  <si>
    <t>SEC-2.2</t>
  </si>
  <si>
    <t>Investment Dealer (Broker)</t>
  </si>
  <si>
    <t>SEC-2.3</t>
  </si>
  <si>
    <t>Investment Dealer (Discount Broker)</t>
  </si>
  <si>
    <t>SEC-2.4</t>
  </si>
  <si>
    <t>Investment Adviser (Unrestricted)</t>
  </si>
  <si>
    <t>S 30</t>
  </si>
  <si>
    <t>SEC-2.5</t>
  </si>
  <si>
    <t>Investment Adviser (Restricted)</t>
  </si>
  <si>
    <t>SEC-2.5A</t>
  </si>
  <si>
    <t>Investment Adviser (Corporate Finance Advisory)</t>
  </si>
  <si>
    <t>SEC-2.6A</t>
  </si>
  <si>
    <t>Representative of Investment Dealer (Full Service Dealer) Type 1</t>
  </si>
  <si>
    <t>SEC-2.6B</t>
  </si>
  <si>
    <t>Representative of Investment Dealer (Full Service Dealer) Type 2</t>
  </si>
  <si>
    <t>SEC-2.6C</t>
  </si>
  <si>
    <t>Representative of Investment Dealer (Full Service Dealer) Type 3</t>
  </si>
  <si>
    <t>SEC-2.6D</t>
  </si>
  <si>
    <t>Representative of Investment Dealer (Broker) Type 1</t>
  </si>
  <si>
    <t>SEC-2.6E</t>
  </si>
  <si>
    <t>Representative of Investment Dealer (Broker) Type 2</t>
  </si>
  <si>
    <t>SEC-2.6F</t>
  </si>
  <si>
    <t>Representative of Investment Dealer (Discount Broker)</t>
  </si>
  <si>
    <t>SEC-2.7A</t>
  </si>
  <si>
    <t>Representative of Investment Adviser (Unrestricted)</t>
  </si>
  <si>
    <t>SEC-2.7B</t>
  </si>
  <si>
    <t>Representative of Investment Adviser (Restricted)</t>
  </si>
  <si>
    <t>SEC-2.7C</t>
  </si>
  <si>
    <t>Representative of Investment Adviser (Corporate Finance Advisory)</t>
  </si>
  <si>
    <t>SEC-2.6Cv</t>
  </si>
  <si>
    <t>Representative of Investment Dealer (Derivatives)</t>
  </si>
  <si>
    <t>Investment Dealers-Government of Mauritius/Bank of Mauritius Securities</t>
  </si>
  <si>
    <t>SEC-3.0</t>
  </si>
  <si>
    <t>Investment Dealer (Government of Mauritius Securities and Bank of Mauritius Securities Segment)</t>
  </si>
  <si>
    <t>Collective Investment Schemes and Closed-end Funds</t>
  </si>
  <si>
    <t>Authorised /Recognised /Approved</t>
  </si>
  <si>
    <t>Collective Investment Scheme (CIS)</t>
  </si>
  <si>
    <t>SEC-3.1A</t>
  </si>
  <si>
    <t>CIS (Single fund)</t>
  </si>
  <si>
    <t>S 97</t>
  </si>
  <si>
    <t>SEC-3.1Bv</t>
  </si>
  <si>
    <t>CIS (having more than 1 fund)</t>
  </si>
  <si>
    <t>SEC-3.1Cv</t>
  </si>
  <si>
    <t>CIS (Protected Cell Company)</t>
  </si>
  <si>
    <t>Closed-end Fund</t>
  </si>
  <si>
    <t>SEC-3.2A</t>
  </si>
  <si>
    <t>Closed-end fund (Single Fund)</t>
  </si>
  <si>
    <t>SEC-3.2Bv</t>
  </si>
  <si>
    <t>Closed-end fund (having more than 1 fund)</t>
  </si>
  <si>
    <t>SEC-3.2Cv</t>
  </si>
  <si>
    <t>Closed-end fund (Protected Cell Company)</t>
  </si>
  <si>
    <t>Foreign Scheme</t>
  </si>
  <si>
    <t>SEC-3.3A</t>
  </si>
  <si>
    <t>Single Fund</t>
  </si>
  <si>
    <t>S 101</t>
  </si>
  <si>
    <t>SEC-3.3B</t>
  </si>
  <si>
    <t>CIS Functionaries and Professionals</t>
  </si>
  <si>
    <t>SEC-4.1</t>
  </si>
  <si>
    <t>Custodian</t>
  </si>
  <si>
    <t>S 100</t>
  </si>
  <si>
    <t>SEC-4.2</t>
  </si>
  <si>
    <t>CIS Manager</t>
  </si>
  <si>
    <t>S 98</t>
  </si>
  <si>
    <t>SEC-4.3</t>
  </si>
  <si>
    <t>CIS Administrator (Approval)</t>
  </si>
  <si>
    <t>S 99</t>
  </si>
  <si>
    <t>Authorisation</t>
  </si>
  <si>
    <t>SEC-6.1</t>
  </si>
  <si>
    <t>S 29 (3)</t>
  </si>
  <si>
    <t>SEC-6.2</t>
  </si>
  <si>
    <t>SEC-6.3</t>
  </si>
  <si>
    <t>Foreign Investment Dealer (Broker)</t>
  </si>
  <si>
    <t>SEC-6.4</t>
  </si>
  <si>
    <t>Foreign Investment Dealer (Discount Broker)</t>
  </si>
  <si>
    <t>SEC-6.5</t>
  </si>
  <si>
    <t>Foreign Investment Dealer (Derivatives)</t>
  </si>
  <si>
    <t>Remote Custodians participating on a clearing and settlement facility licensed under the Securities Act 2005</t>
  </si>
  <si>
    <t>Recognition</t>
  </si>
  <si>
    <t>SEC-7.1</t>
  </si>
  <si>
    <t>Remote custodian</t>
  </si>
  <si>
    <t>Insurers / Reinsurers</t>
  </si>
  <si>
    <t>INS-1.1</t>
  </si>
  <si>
    <t>Long-Term Insurance Business</t>
  </si>
  <si>
    <t>INS-1.1Av</t>
  </si>
  <si>
    <t>Long-Term Insurance Business (Protected Cell Company)</t>
  </si>
  <si>
    <t>INS-1.2</t>
  </si>
  <si>
    <t>General Insurance Business</t>
  </si>
  <si>
    <t>INS-1.2Av</t>
  </si>
  <si>
    <t>General Insurance Business (Protected Cell Company)</t>
  </si>
  <si>
    <t>INS-1.3</t>
  </si>
  <si>
    <t>External Insurance Business</t>
  </si>
  <si>
    <t>INS-1.3Av</t>
  </si>
  <si>
    <t>External Insurance Business (Protected Cell Company)</t>
  </si>
  <si>
    <t>INS-1.4</t>
  </si>
  <si>
    <t>Professional Reinsurer</t>
  </si>
  <si>
    <t>INS-1.4Av</t>
  </si>
  <si>
    <t>Professional Reinsurer (Protected Cell Company)</t>
  </si>
  <si>
    <t>Insurance Service Providers</t>
  </si>
  <si>
    <t>INS-2.1</t>
  </si>
  <si>
    <t>Insurance Manager</t>
  </si>
  <si>
    <t>S 70</t>
  </si>
  <si>
    <t>INS-2.2A</t>
  </si>
  <si>
    <t>Insurance Agent (Company)</t>
  </si>
  <si>
    <t>INS-2.2 B</t>
  </si>
  <si>
    <t>Insurance Agent (Individual)</t>
  </si>
  <si>
    <t>INS-2.3</t>
  </si>
  <si>
    <t>Insurance Broker</t>
  </si>
  <si>
    <t>INS-2.4</t>
  </si>
  <si>
    <t>Insurance Salesperson (Registration)</t>
  </si>
  <si>
    <t>S 75</t>
  </si>
  <si>
    <t>INS-2.5</t>
  </si>
  <si>
    <t>Claims Professional</t>
  </si>
  <si>
    <t>The Trusts Act 2001</t>
  </si>
  <si>
    <t>Approval/Authorisation</t>
  </si>
  <si>
    <t>TAC-1.1</t>
  </si>
  <si>
    <t>Qualified Trustee (other than a Management Company) – Authorisation</t>
  </si>
  <si>
    <t>S 2</t>
  </si>
  <si>
    <t>TAC-1.2</t>
  </si>
  <si>
    <t>Enforcer (purpose trust created by a Mauritian national only)</t>
  </si>
  <si>
    <t>S 19 and S 21</t>
  </si>
  <si>
    <t>TAC-1.3</t>
  </si>
  <si>
    <t>Successor to Enforcer (purpose trust created by a Mauritian national only)</t>
  </si>
  <si>
    <t>S 19</t>
  </si>
  <si>
    <t xml:space="preserve">Private Pension Schemes </t>
  </si>
  <si>
    <t>Licence/Authorisation</t>
  </si>
  <si>
    <t>PPS-1.1</t>
  </si>
  <si>
    <t>Pension Scheme</t>
  </si>
  <si>
    <t>PPS-1.2</t>
  </si>
  <si>
    <t>Foreign Pension Scheme</t>
  </si>
  <si>
    <t>PPS-1.3</t>
  </si>
  <si>
    <t>External Pension Scheme</t>
  </si>
  <si>
    <t>S 12</t>
  </si>
  <si>
    <t>Authorisation to administer Private Pension Schemes</t>
  </si>
  <si>
    <t>PPS-2.1</t>
  </si>
  <si>
    <t>Governing body to administer Private Pension Scheme</t>
  </si>
  <si>
    <t>S 27</t>
  </si>
  <si>
    <t>PPS-2.2</t>
  </si>
  <si>
    <t>Long-term insurer to administer Private Pension Scheme</t>
  </si>
  <si>
    <t xml:space="preserve"> Licence/Authorisation</t>
  </si>
  <si>
    <t>CI-1.1</t>
  </si>
  <si>
    <t>Pure Captive Insurance Business</t>
  </si>
  <si>
    <t>CI-2.1</t>
  </si>
  <si>
    <t>Captive Insurance Agent</t>
  </si>
  <si>
    <t>Global Business Licence</t>
  </si>
  <si>
    <t xml:space="preserve"> Licence</t>
  </si>
  <si>
    <t>FS-4.1</t>
  </si>
  <si>
    <t>S 72</t>
  </si>
  <si>
    <t xml:space="preserve">FS-4.3 </t>
  </si>
  <si>
    <t>Authorised Company</t>
  </si>
  <si>
    <t>S 71A</t>
  </si>
  <si>
    <t>S/N</t>
  </si>
  <si>
    <t>Selected Economic Indicators of Mauritius</t>
  </si>
  <si>
    <t>Unit</t>
  </si>
  <si>
    <t>GVA at Basic Prices</t>
  </si>
  <si>
    <t>SM</t>
  </si>
  <si>
    <t>MUR Million</t>
  </si>
  <si>
    <t>GVA (Growth Rate) at Basic Prices</t>
  </si>
  <si>
    <t>%</t>
  </si>
  <si>
    <t>GVA (Growth Rate) (Exclusive of sugar)</t>
  </si>
  <si>
    <t>GDP at Market Prices</t>
  </si>
  <si>
    <t>GDP (Growth Rate) at Market Prices</t>
  </si>
  <si>
    <t>Gross National Income:</t>
  </si>
  <si>
    <t xml:space="preserve">  Excl. GBC </t>
  </si>
  <si>
    <t xml:space="preserve">  Incl. GBC</t>
  </si>
  <si>
    <t>Gross National Income Per Capita:</t>
  </si>
  <si>
    <t>MUR</t>
  </si>
  <si>
    <t>GDP Per Capita at Market Prices</t>
  </si>
  <si>
    <t xml:space="preserve">Inflation Rate </t>
  </si>
  <si>
    <t>Unemployment Rate</t>
  </si>
  <si>
    <t>Gross National Savings</t>
  </si>
  <si>
    <t>Gross National Savings as a % of GDP at Market Prices</t>
  </si>
  <si>
    <t>12a</t>
  </si>
  <si>
    <t xml:space="preserve">Foreign Direct Investment in Mauritius </t>
  </si>
  <si>
    <t>12b</t>
  </si>
  <si>
    <t>Foreign Direct Investment in Mauritius by Financial and Insurance Activities</t>
  </si>
  <si>
    <t>13a</t>
  </si>
  <si>
    <t>Exchange Rate of the Rupee (End of Period) - Indicative Selling Rates:</t>
  </si>
  <si>
    <t>1 USD</t>
  </si>
  <si>
    <t xml:space="preserve">1 GBP </t>
  </si>
  <si>
    <t xml:space="preserve">1 EURO </t>
  </si>
  <si>
    <t xml:space="preserve">1 JPY </t>
  </si>
  <si>
    <t>1 ZAR</t>
  </si>
  <si>
    <t>13b</t>
  </si>
  <si>
    <t>Exchange Rate of the Rupee (Period Average) - Indicative Selling Rates:</t>
  </si>
  <si>
    <t>Financial And Insurance Activities (GVA-Contribution by industry group)</t>
  </si>
  <si>
    <t>Monetary Intermediation</t>
  </si>
  <si>
    <t>Finance Leasing and Other Credit Granting</t>
  </si>
  <si>
    <t>Insurance, Reinsurance and Pension Funding</t>
  </si>
  <si>
    <t xml:space="preserve">Other </t>
  </si>
  <si>
    <t xml:space="preserve">Financial and Insurance Activities (GVA- Sectoral Real Growth Rate) </t>
  </si>
  <si>
    <t>Financial And Insurance Activities (% Distribution of GVA by industry group)</t>
  </si>
  <si>
    <t>Financial And Insurance Activities (Employment in Large Establishments)*</t>
  </si>
  <si>
    <t>Financial and Insurance Activities</t>
  </si>
  <si>
    <t xml:space="preserve">of which </t>
  </si>
  <si>
    <t>Financial Leasing and other Credit Granting</t>
  </si>
  <si>
    <t>Overview of Licensed Entities</t>
  </si>
  <si>
    <t>Table 3 - Breakdown of Licensed Entities holding a Global Business Licence</t>
  </si>
  <si>
    <t>CIS</t>
  </si>
  <si>
    <t>Table of Contents</t>
  </si>
  <si>
    <t>Disclaimer</t>
  </si>
  <si>
    <t xml:space="preserve">List of Acronyms </t>
  </si>
  <si>
    <t xml:space="preserve">BoM </t>
  </si>
  <si>
    <t>Bank of Mauritius</t>
  </si>
  <si>
    <t>CeF</t>
  </si>
  <si>
    <t>Closed-end Funds</t>
  </si>
  <si>
    <t>Collective Investment Schemes</t>
  </si>
  <si>
    <t>DEM</t>
  </si>
  <si>
    <t>Development and Enterprise Market</t>
  </si>
  <si>
    <t>FSC</t>
  </si>
  <si>
    <t>Financial Services Commission of Mauritius</t>
  </si>
  <si>
    <t>GBP</t>
  </si>
  <si>
    <t>British Pound</t>
  </si>
  <si>
    <t>GDP</t>
  </si>
  <si>
    <t>Gross Domestic Product</t>
  </si>
  <si>
    <t>JPY</t>
  </si>
  <si>
    <t>Japanese Yen</t>
  </si>
  <si>
    <t>Mauritian Rupees</t>
  </si>
  <si>
    <t>NAV</t>
  </si>
  <si>
    <t>Net Assets Value</t>
  </si>
  <si>
    <t>SEM</t>
  </si>
  <si>
    <t>Stock Exchange of Mauritius</t>
  </si>
  <si>
    <t>Statistics Mauritius</t>
  </si>
  <si>
    <t>USD</t>
  </si>
  <si>
    <t>United States Dollar</t>
  </si>
  <si>
    <t>PPS</t>
  </si>
  <si>
    <t>Private Pension Schemes</t>
  </si>
  <si>
    <t>PSA</t>
  </si>
  <si>
    <t>Pension Scheme Administrators</t>
  </si>
  <si>
    <t>ZAR</t>
  </si>
  <si>
    <t>South African Rand</t>
  </si>
  <si>
    <t>Back</t>
  </si>
  <si>
    <t xml:space="preserve">Table 1b  – Selected Economic Indicators of Mauritius </t>
  </si>
  <si>
    <t>FS-1.18</t>
  </si>
  <si>
    <t>Robotic and Artificial Intelligence Enabled Advisory Services</t>
  </si>
  <si>
    <t>FS-1.19</t>
  </si>
  <si>
    <t>Crowdfunding</t>
  </si>
  <si>
    <t>For the recognition of the 26th to 50th sub-fund</t>
  </si>
  <si>
    <t>For the recognition of the 51st sub fund and any additional sub fund</t>
  </si>
  <si>
    <t>S 155(2)(xc)</t>
  </si>
  <si>
    <t>Captive Insurance Business</t>
  </si>
  <si>
    <t>Table 1b – Selected Economic Indicators of Mauritius</t>
  </si>
  <si>
    <t xml:space="preserve">Table 8 – Financial Performance of Long-Term Insurance Business </t>
  </si>
  <si>
    <t xml:space="preserve">Table 9 – Financial Performance of General Insurance Business </t>
  </si>
  <si>
    <t xml:space="preserve">Table 10a – Long Term Insurance Business Policies and Premiums Breakdown </t>
  </si>
  <si>
    <t xml:space="preserve">Table 10b – General Insurance Business Policies and Premiums Breakdown </t>
  </si>
  <si>
    <t xml:space="preserve">Table 11 – Insurers Claims Breakdown </t>
  </si>
  <si>
    <t xml:space="preserve">Table 12 – Distribution of Assets of Insurers </t>
  </si>
  <si>
    <t xml:space="preserve">Table 13 – Financial Performance of Insurance Brokers </t>
  </si>
  <si>
    <t xml:space="preserve">Table 14 – Financial Performance of Private Pension Schemes (PPS) </t>
  </si>
  <si>
    <t xml:space="preserve">Table 15 – Financial Performance of Pension Scheme Administrators </t>
  </si>
  <si>
    <t xml:space="preserve">Table 16 – Official Market Statistics </t>
  </si>
  <si>
    <t xml:space="preserve">Table 17a – Market Indices (SEM / DEM) – High / Low Performance </t>
  </si>
  <si>
    <t xml:space="preserve">Table 17b – Investment on the Stock Exchange of Mauritius </t>
  </si>
  <si>
    <t xml:space="preserve">Table 18 – Financial Performance of  Investment Banking </t>
  </si>
  <si>
    <t xml:space="preserve">Table 19 – Financial Performance of Investment Dealers </t>
  </si>
  <si>
    <t xml:space="preserve">Table 20 – Financial Performance of Investment Advisers </t>
  </si>
  <si>
    <t xml:space="preserve">Table 21 – Financial Performance of CIS Managers </t>
  </si>
  <si>
    <t xml:space="preserve">Table 22 – Financial Performance of Registrar and Transfer Agents </t>
  </si>
  <si>
    <t xml:space="preserve">Table 23 – Financial Performance of Credit Finance &amp; Factoring </t>
  </si>
  <si>
    <t xml:space="preserve">Table 24 – Financial Performance of Leasing Companies </t>
  </si>
  <si>
    <t xml:space="preserve">Table 25 – Financial Performance of Treasury Management </t>
  </si>
  <si>
    <t xml:space="preserve">Table 26 – Financial Performance of Management Companies </t>
  </si>
  <si>
    <t>Table 27 – Financial Performance of Management Companies (Corporate Trustees Only)</t>
  </si>
  <si>
    <t>While all care has been taken in the preparation of this Annual Statistical Bulletin, the Financial Services Commission, Mauritius does not, in any way whatsoever, warrant expressly or impliedly the accuracy and completeness of its contents and shall not be liable for any loss or damage (including, without limitation, damages for loss of business or loss of profits) arising in contract, tort or otherwise suffered by any person / entity relying on the information contained in this Statistical Bulletin or arising from any shortcoming, defect or inaccuracy, through inadvertence or otherwise.</t>
  </si>
  <si>
    <t>The contents of this Statistical Bulletin are meant for information purposes only. The data collected through Statutory Returns and Surveys have been prepared as a general overview. The Financial Services Commission, Mauritius is in no way whatsoever providing financial or other professional advice through this publication and none of its contents should be interpreted or relied on as such.</t>
  </si>
  <si>
    <t>This Statistical Bulletin contains references to certain Acts of Parliament and secondary legislation and in the event of any discrepancy or inconsistency therein, the authoritative version of these Acts of Parliament or secondary legislation as published in the Government Gazette will prevail.</t>
  </si>
  <si>
    <t>Family Office (single)</t>
  </si>
  <si>
    <t>Family Office (multiple)</t>
  </si>
  <si>
    <t>FS-1.20</t>
  </si>
  <si>
    <t>Money Lending</t>
  </si>
  <si>
    <t>S 14A</t>
  </si>
  <si>
    <t>Virtual Asset Service Providers</t>
  </si>
  <si>
    <t>Relevant Section of the Virtual Asset and Initial Token Offerings Services Act 2021</t>
  </si>
  <si>
    <t>Class of Licence</t>
  </si>
  <si>
    <t>VA-1.1</t>
  </si>
  <si>
    <t>Virtual Asset Broker - Dealer (Class M)</t>
  </si>
  <si>
    <t>VA-1.2</t>
  </si>
  <si>
    <t>Virtual Asset Wallet Services (Class O)</t>
  </si>
  <si>
    <t>VA-1.3</t>
  </si>
  <si>
    <t>Virtual Asset Custodian (Class R)</t>
  </si>
  <si>
    <t>VA-1.4</t>
  </si>
  <si>
    <t>Virtual Asset Advisory Services (Class I)</t>
  </si>
  <si>
    <t>VA-1.5</t>
  </si>
  <si>
    <t>Virtual Asset Market Place (Class S)</t>
  </si>
  <si>
    <t>VT-1.1</t>
  </si>
  <si>
    <t>Issuers of Initial Token Offerings</t>
  </si>
  <si>
    <t>Investment Dealer (Derivatives)</t>
  </si>
  <si>
    <t>S30</t>
  </si>
  <si>
    <t>Variable Capital Company ("VCC") Fund</t>
  </si>
  <si>
    <t>Relevant Section of the Variable Capital Companies  Act 2022</t>
  </si>
  <si>
    <t>VCC-1.1</t>
  </si>
  <si>
    <t>VCC Fund</t>
  </si>
  <si>
    <t>Scheme with more than 1 sub-fund -</t>
  </si>
  <si>
    <t>For the recognition of the 1st to 25th sub-fund</t>
  </si>
  <si>
    <t>Foreign Investment Dealer</t>
  </si>
  <si>
    <t>Foreign Investment Dealer (Full Service Dealer including Underwriting)</t>
  </si>
  <si>
    <t>Foreign Investment Dealer (Full Service Dealer excluding Underwriting)</t>
  </si>
  <si>
    <t xml:space="preserve">Global Business Licence </t>
  </si>
  <si>
    <t>Source: Statistics Mauritius (SM) and Bank of Mauritius (BoM)</t>
  </si>
  <si>
    <t>* In Large Establishments</t>
  </si>
  <si>
    <t>Note: *Data from Survey of Employment and Earnings in Large Establishments</t>
  </si>
  <si>
    <t>Table 2 - Breakdown of Licensees under Domestic Regime</t>
  </si>
  <si>
    <t>FS-1.1 ASSET MANAGEMENT</t>
  </si>
  <si>
    <t>FS-1.2 Distribution of Financial Products</t>
  </si>
  <si>
    <t>FS-1.3 Pension Scheme Administrator</t>
  </si>
  <si>
    <t>FS-1.5 Registrar and Transfer Agent</t>
  </si>
  <si>
    <t>FS-1.6 Treasury Management</t>
  </si>
  <si>
    <t>FS-1.7 Custodian Services (Non CIS)</t>
  </si>
  <si>
    <t>FS-1.8 Global Headquarters Administration</t>
  </si>
  <si>
    <t>FS-1.9 Global Treasury Activities</t>
  </si>
  <si>
    <t>FS-1.10 Global Legal Advisory Services</t>
  </si>
  <si>
    <t>FS-1.11 Funeral Scheme Management</t>
  </si>
  <si>
    <t>FS-1.14 Custodian services (digital asset)</t>
  </si>
  <si>
    <t>FS-1.15 Family Office (single)</t>
  </si>
  <si>
    <t>FS-1.16 Family Office (multiple)</t>
  </si>
  <si>
    <t>FS-1.17 Peer to Peer Lending</t>
  </si>
  <si>
    <t>FS-1.18 Robotic and Artificial Intelligence Enabled Advisory Services</t>
  </si>
  <si>
    <t>FS-1.19 Crowdfunding</t>
  </si>
  <si>
    <t>FS-1.20 Money Lending</t>
  </si>
  <si>
    <t>FS-2.3 Credit Finance</t>
  </si>
  <si>
    <t>FS-2.4 Factoring</t>
  </si>
  <si>
    <t>FS-2.5 Leasing</t>
  </si>
  <si>
    <t>FS-2.7 Actuarial Services</t>
  </si>
  <si>
    <t>FS-2.8 CREDIT RATING AGENCIES/RATING AGENCIES</t>
  </si>
  <si>
    <t>FS-2.9 Payment Intermediary Services</t>
  </si>
  <si>
    <t>FS-2.10 REPRESENTATIVE OFFICE (FOR FINANCIAL SERVICES PROVIDED BY A PERSON ESTABLISHED IN A FOREIGN JURISDICTION)</t>
  </si>
  <si>
    <t>FS-2.11 Other Financial Business Activity</t>
  </si>
  <si>
    <t>FS-5.1 SELF REGULATORY ORGANISATION (SRO)</t>
  </si>
  <si>
    <t>FS-6.1 INVESTMENT BANKING</t>
  </si>
  <si>
    <t>VA-1.1 Virtual Asset Broker - Dealer (Class M)</t>
  </si>
  <si>
    <t>VA-1.2 Virtual Asset Wallet Services (Class O)</t>
  </si>
  <si>
    <t>VA-1.3 Virtual Asset Custodian (Class R)</t>
  </si>
  <si>
    <t>VA-1.4 Virtual Asset Advisory Services (Class I)</t>
  </si>
  <si>
    <t>VA-1.5 Virtual Asset Market Place (Class S)</t>
  </si>
  <si>
    <t>VT-1.1 Issuers of Initial Token Offerings</t>
  </si>
  <si>
    <t>SEC-1.1 Securities Exchange</t>
  </si>
  <si>
    <t>SEC-1.3 Securities Trading Systems</t>
  </si>
  <si>
    <t>SEC-4.4 Reporting Issuer</t>
  </si>
  <si>
    <t>SEC-2.1A Investment Dealer (Full Service Dealer including Underwriting)</t>
  </si>
  <si>
    <t>SEC-2.1B Investment Dealer (Full Service Dealer excluding Underwriting)</t>
  </si>
  <si>
    <t>SEC-2.1C Investment Dealer (Derivatives)</t>
  </si>
  <si>
    <t>SEC-2.2 Investment Dealer (Broker)</t>
  </si>
  <si>
    <t>SEC-2.3 Investment Dealer (Discount Broker)</t>
  </si>
  <si>
    <t>SEC-2.4 Investment Adviser (Unrestricted)</t>
  </si>
  <si>
    <t>SEC-2.5 Investment Adviser (Restricted)</t>
  </si>
  <si>
    <t>SEC-2.5A Investment Adviser (Corporate Finance Advisory)</t>
  </si>
  <si>
    <t>SEC-2.6A Representative of Investment Dealer (Full Service Dealer) Type 1</t>
  </si>
  <si>
    <t>SEC-2.6B Representative of Investment Dealer (Full Service Dealer) Type 2</t>
  </si>
  <si>
    <t>SEC-2.6C Representative of Investment Dealer (Full Service Dealer) Type 3</t>
  </si>
  <si>
    <t>SEC-2.6D Representative of Investment Dealer (Broker) Type 1</t>
  </si>
  <si>
    <t>SEC-2.6E Representative of Investment Dealer (Broker) Type 2</t>
  </si>
  <si>
    <t>SEC-2.6F Representative of Investment Dealer (Discount Broker)</t>
  </si>
  <si>
    <t>SEC-2.7A Representative of Investment Adviser (Unrestricted)</t>
  </si>
  <si>
    <t>SEC-2.7B Representative of Investment Adviser (Restricted)</t>
  </si>
  <si>
    <t>SEC-2.7C Representative of Investment Adviser (Corporate Finance Advisory)</t>
  </si>
  <si>
    <t>SEC-2.6Cv Representative of Investment Dealer (Derivatives)</t>
  </si>
  <si>
    <t>SEC-3.0 Investment Dealer (Government of Mauritius Securities and Bank of Mauritius Securities Segment)</t>
  </si>
  <si>
    <t>SEC-3.1A CIS (Single fund)</t>
  </si>
  <si>
    <t>SEC-3.1Bv CIS (having more than 1 fund)</t>
  </si>
  <si>
    <t>SEC-3.1CV CIS (Protected Cell Company)</t>
  </si>
  <si>
    <t>SEC-3.2A Closed-end fund (Single Fund)</t>
  </si>
  <si>
    <t>SEC-3.2Bv Closed-end fund (having more than 1 fund)</t>
  </si>
  <si>
    <t>SEC-3.2Cv Closed-end fund (Protected Cell Company)</t>
  </si>
  <si>
    <t>VCC-1.1VCC Fund</t>
  </si>
  <si>
    <t>SEC-3.3A Single Fund</t>
  </si>
  <si>
    <t>SEC-3.3B Scheme with more than 1 sub-fund -</t>
  </si>
  <si>
    <t>SEC-4.1 Custodian</t>
  </si>
  <si>
    <t>SEC-4.2 CIS Manager</t>
  </si>
  <si>
    <t>SEC-4.3 CIS Administrator (Approval)</t>
  </si>
  <si>
    <t>SEC-6.1 Foreign Investment Dealer (Full Service Dealer including Underwriting)</t>
  </si>
  <si>
    <t>SEC-6.2 Foreign Investment Dealer (Full Service Dealer excluding Underwriting)</t>
  </si>
  <si>
    <t>SEC-6.3 Foreign Investment Dealer (Broker)</t>
  </si>
  <si>
    <t>SEC-6.4 Foreign Investment Dealer (Discount Broker)</t>
  </si>
  <si>
    <t>SEC-6.5 Foreign Investment Dealer (Derivatives)</t>
  </si>
  <si>
    <t>SEC-7.1 Remote custodian</t>
  </si>
  <si>
    <t>INS-1.1 Long-Term Insurance Business</t>
  </si>
  <si>
    <t>INS-1.1 Av Long-Term Insurance Business (Protected Cell Company)</t>
  </si>
  <si>
    <t>INS-1.2 General Insurance Business</t>
  </si>
  <si>
    <t>INS-1.2Av General Insurance Business (Protected Cell Company)</t>
  </si>
  <si>
    <t>INS-1.3 External Insurance Business</t>
  </si>
  <si>
    <t>INS-1.3Av External Insurance Business (Protected Cell Company)</t>
  </si>
  <si>
    <t>INS-1.4 Professional Reinsurer</t>
  </si>
  <si>
    <t>INS-1.4Av Professional Reinsurer (Protected Cell Company)</t>
  </si>
  <si>
    <t>INS-2.1 Insurance Manager</t>
  </si>
  <si>
    <t>INS-2.2A Insurance Agent (Company)</t>
  </si>
  <si>
    <t>INS-2.2B Insurance Agent (Individual)</t>
  </si>
  <si>
    <t>INS-2.3 Insurance Broker</t>
  </si>
  <si>
    <t>INS-2.4 Insurance Salesperson (Registration)</t>
  </si>
  <si>
    <t>INS-2.5 Claims Professional</t>
  </si>
  <si>
    <t>TAC-1.1 Qualified Trustee (other than a Management Company) – Authorisation</t>
  </si>
  <si>
    <t>TAC-1.2 Enforcer (purpose trust created by a Mauritian national only)</t>
  </si>
  <si>
    <t>TAC-1.3 Successor to Enforcer (purpose trust created by a Mauritian national only)</t>
  </si>
  <si>
    <t>PPS-1.1 Pension Scheme</t>
  </si>
  <si>
    <t>PPS-1.2 Foreign Pension Scheme</t>
  </si>
  <si>
    <t>PPS-1.3 External Pension Scheme</t>
  </si>
  <si>
    <t>PPS-2.1 Governing body to administer Private Pension Scheme</t>
  </si>
  <si>
    <t>PPS-2.2 Long-term insurer to administer Private Pension Scheme</t>
  </si>
  <si>
    <t>CI-1.1 Pure Captive Insurance Business</t>
  </si>
  <si>
    <t>CI-2.1 Captive Insurance Agent</t>
  </si>
  <si>
    <t>FS-3.1A Management Licence</t>
  </si>
  <si>
    <t>FS-3.1B Management Licence (Qualified / Corporate Trustee only)</t>
  </si>
  <si>
    <t xml:space="preserve">FS-4.1 Global Business Licence </t>
  </si>
  <si>
    <t>FS-4.3 Authorised Company</t>
  </si>
  <si>
    <t>AU</t>
  </si>
  <si>
    <t xml:space="preserve">Table 5a &amp; 5b – Financial Performance of Financial Services Sector (excluding Companies holding a Global Business Licence) </t>
  </si>
  <si>
    <t>Global Business Companies</t>
  </si>
  <si>
    <t>Table 6a &amp; 6b – Total Assets of GBCs and AUs</t>
  </si>
  <si>
    <t>GBC</t>
  </si>
  <si>
    <t>GBC2</t>
  </si>
  <si>
    <t>Catgegory 2 Global Business Companies</t>
  </si>
  <si>
    <t>FSC Mauritius Annual Statistical Bulletin 2023</t>
  </si>
  <si>
    <t>Table 4 – FSC Licensees reporting for 2022</t>
  </si>
  <si>
    <t>Table 7a – Direct Employment by licensed activity as at 31 December 2022</t>
  </si>
  <si>
    <t>Table 7b – Direct Employment Movement as at 31 December 2022</t>
  </si>
  <si>
    <t>Codified List for FSC Mauritius Annual Statistical Bulletin 2023</t>
  </si>
  <si>
    <t>Relevant Section of Financial Services Act</t>
  </si>
  <si>
    <t xml:space="preserve">Relevant Section of Financial Services Act </t>
  </si>
  <si>
    <t>Relevant Section of  Financial Services Act</t>
  </si>
  <si>
    <t>S 79A</t>
  </si>
  <si>
    <t>Global Activities</t>
  </si>
  <si>
    <t>FS-7.1</t>
  </si>
  <si>
    <t>Global Shared Services</t>
  </si>
  <si>
    <t>S 77C</t>
  </si>
  <si>
    <t>Relevant Section of the Securities Act</t>
  </si>
  <si>
    <t>Relevant Section of Securities Act</t>
  </si>
  <si>
    <t>Foreign Investment Dealers</t>
  </si>
  <si>
    <t>Remote Custodians participating on a clearing and settlement facility licensed under the Securities Act</t>
  </si>
  <si>
    <t>Relevant Section of Insurance Act</t>
  </si>
  <si>
    <t>INS-2.6</t>
  </si>
  <si>
    <t>Other Insurance Professionals -Third Party Administrator</t>
  </si>
  <si>
    <t>S 78A</t>
  </si>
  <si>
    <t>The Trusts Act</t>
  </si>
  <si>
    <t>Relevant Section of Trusts Act</t>
  </si>
  <si>
    <t>Relevant Section of Private Pension Schemes Act</t>
  </si>
  <si>
    <t>Relevant Section of Captive Insurance Act</t>
  </si>
  <si>
    <t>S 7</t>
  </si>
  <si>
    <t>S 23</t>
  </si>
  <si>
    <t xml:space="preserve">Variable Capital Company ("VCC") </t>
  </si>
  <si>
    <r>
      <t>2021</t>
    </r>
    <r>
      <rPr>
        <b/>
        <vertAlign val="superscript"/>
        <sz val="9"/>
        <color theme="0"/>
        <rFont val="Arial"/>
        <family val="2"/>
      </rPr>
      <t xml:space="preserve"> 1</t>
    </r>
  </si>
  <si>
    <r>
      <t>2022</t>
    </r>
    <r>
      <rPr>
        <b/>
        <vertAlign val="superscript"/>
        <sz val="9"/>
        <color theme="0"/>
        <rFont val="Arial"/>
        <family val="2"/>
      </rPr>
      <t xml:space="preserve"> 2</t>
    </r>
  </si>
  <si>
    <r>
      <rPr>
        <vertAlign val="superscript"/>
        <sz val="9"/>
        <color theme="1"/>
        <rFont val="Arial"/>
        <family val="2"/>
      </rPr>
      <t>1</t>
    </r>
    <r>
      <rPr>
        <sz val="9"/>
        <color theme="1"/>
        <rFont val="Arial"/>
        <family val="2"/>
      </rPr>
      <t xml:space="preserve"> Revised</t>
    </r>
  </si>
  <si>
    <r>
      <rPr>
        <vertAlign val="superscript"/>
        <sz val="9"/>
        <color theme="1"/>
        <rFont val="Arial"/>
        <family val="2"/>
      </rPr>
      <t>2</t>
    </r>
    <r>
      <rPr>
        <sz val="9"/>
        <color theme="1"/>
        <rFont val="Arial"/>
        <family val="2"/>
      </rPr>
      <t xml:space="preserve"> Provisional</t>
    </r>
  </si>
  <si>
    <t>INS-2.2B</t>
  </si>
  <si>
    <t>Table 4–FSC Licensees reporting for 2022</t>
  </si>
  <si>
    <t>Category</t>
  </si>
  <si>
    <t>FSC Licence</t>
  </si>
  <si>
    <t>Number of Licensees</t>
  </si>
  <si>
    <t>No</t>
  </si>
  <si>
    <t>as at 31 December 2022</t>
  </si>
  <si>
    <t>Reporting</t>
  </si>
  <si>
    <t>Management Company</t>
  </si>
  <si>
    <t>Management Company (Corporate Trustees only)</t>
  </si>
  <si>
    <t>TOTAL</t>
  </si>
  <si>
    <t>Financial Services</t>
  </si>
  <si>
    <t xml:space="preserve">Number of Licensees </t>
  </si>
  <si>
    <t>(excluding Companies holding aCategory 1 Global Business Licence)</t>
  </si>
  <si>
    <t>Long Term Insurance Business</t>
  </si>
  <si>
    <t xml:space="preserve">INS-1.1 </t>
  </si>
  <si>
    <t xml:space="preserve">General Insurance Business </t>
  </si>
  <si>
    <t>Private Pension Scheme</t>
  </si>
  <si>
    <t>PPS -1.1</t>
  </si>
  <si>
    <t>Investment Dealer</t>
  </si>
  <si>
    <t>SEC-2.1A, SEC-2.1B, SEC-2.3</t>
  </si>
  <si>
    <t>Investment Adviser</t>
  </si>
  <si>
    <t>SEC-2.4 &amp; SEC-2.5</t>
  </si>
  <si>
    <t>Factoring &amp; Credit Finance</t>
  </si>
  <si>
    <t>FS-2.3 &amp; FS-2.4</t>
  </si>
  <si>
    <t xml:space="preserve">Leasing </t>
  </si>
  <si>
    <t>AGGREGATE TOTAL</t>
  </si>
  <si>
    <t>Notes:</t>
  </si>
  <si>
    <t>Number of Licensees as at 31 December 2022 and Number of Licensees reporting for period 2022 may differ for the following reasons</t>
  </si>
  <si>
    <t>b) Some entities were not operational or have wound up or have surrendered their licence during the year under review</t>
  </si>
  <si>
    <t>c) Some Insurers reported on their incidental business</t>
  </si>
  <si>
    <t>e) Some entities were licensed during the year under review and as such have not yet filed their first audited financial statements</t>
  </si>
  <si>
    <t xml:space="preserve">Table 5a – Financial Performance of Financial Services Sector (excluding Companies holding a Category 1 Global Business Licence) </t>
  </si>
  <si>
    <r>
      <t>Category</t>
    </r>
    <r>
      <rPr>
        <b/>
        <vertAlign val="superscript"/>
        <sz val="8"/>
        <color theme="0"/>
        <rFont val="Arial"/>
        <family val="2"/>
      </rPr>
      <t>1</t>
    </r>
  </si>
  <si>
    <t>Assets (MUR)</t>
  </si>
  <si>
    <t>Income (MUR)</t>
  </si>
  <si>
    <t>Profit / (Loss) (MUR)</t>
  </si>
  <si>
    <t>Treasury Management Company</t>
  </si>
  <si>
    <t>Factoring and Credit Finance</t>
  </si>
  <si>
    <t xml:space="preserve">Investment Banking </t>
  </si>
  <si>
    <t>Total</t>
  </si>
  <si>
    <t>Growth Rate (%)</t>
  </si>
  <si>
    <t>Source: Audited Financial Statements</t>
  </si>
  <si>
    <r>
      <rPr>
        <i/>
        <vertAlign val="superscript"/>
        <sz val="8"/>
        <color theme="1"/>
        <rFont val="Arial"/>
        <family val="2"/>
      </rPr>
      <t>1</t>
    </r>
    <r>
      <rPr>
        <i/>
        <sz val="8"/>
        <color theme="1"/>
        <rFont val="Arial"/>
        <family val="2"/>
      </rPr>
      <t>Exclusive of companies holding a Global Business Licence</t>
    </r>
  </si>
  <si>
    <t xml:space="preserve">Table 5b – Financial Performance of Corporate and Trust Service Providers </t>
  </si>
  <si>
    <t>Assets (USD 000)</t>
  </si>
  <si>
    <t>Income (USD 000)</t>
  </si>
  <si>
    <t>Profit / (Loss) (USD 000)</t>
  </si>
  <si>
    <t>Management Companies (Corporate Trustees only)</t>
  </si>
  <si>
    <t>Table 6a - Total Assets of Global Business Companies  (USD Billion)</t>
  </si>
  <si>
    <t>Assets Breakdown</t>
  </si>
  <si>
    <t>As at 31 Dec 2022</t>
  </si>
  <si>
    <t>As at 31 Dec 2021</t>
  </si>
  <si>
    <t>GBCs</t>
  </si>
  <si>
    <t>GBC2s/ AU</t>
  </si>
  <si>
    <t>Table 6b - Assets Breakdown of GBC1s</t>
  </si>
  <si>
    <t>USD Billion</t>
  </si>
  <si>
    <t>% Share</t>
  </si>
  <si>
    <t>Equity</t>
  </si>
  <si>
    <t>Loans</t>
  </si>
  <si>
    <t>Debt Securities</t>
  </si>
  <si>
    <t>Cash and Deposits</t>
  </si>
  <si>
    <t>NonFinancial Assets</t>
  </si>
  <si>
    <t>Receivables</t>
  </si>
  <si>
    <t>Other Assets</t>
  </si>
  <si>
    <t>TOTAL ASSETS</t>
  </si>
  <si>
    <t>Table 7a - Direct Employment by licensed activity as at 31 December 2022</t>
  </si>
  <si>
    <t>Local</t>
  </si>
  <si>
    <t>Expatriate</t>
  </si>
  <si>
    <t>Managerial</t>
  </si>
  <si>
    <t>Technical</t>
  </si>
  <si>
    <t>Support</t>
  </si>
  <si>
    <t xml:space="preserve">Male </t>
  </si>
  <si>
    <t>Female</t>
  </si>
  <si>
    <t>Custodian Services (CIS &amp; Non-CIS)</t>
  </si>
  <si>
    <t>Registrar &amp; Transfer Agent</t>
  </si>
  <si>
    <t>Credit Finance &amp; Factoring</t>
  </si>
  <si>
    <t>Treasury Management &amp; Investment Banking</t>
  </si>
  <si>
    <t>Stock Markets and Providers of Market Infrastructure</t>
  </si>
  <si>
    <t>Other</t>
  </si>
  <si>
    <r>
      <t xml:space="preserve">Other </t>
    </r>
    <r>
      <rPr>
        <b/>
        <i/>
        <vertAlign val="superscript"/>
        <sz val="10"/>
        <color theme="1"/>
        <rFont val="Arial Narrow"/>
        <family val="2"/>
      </rPr>
      <t>1</t>
    </r>
  </si>
  <si>
    <t>Include Global Legal Advisory Services, Rating Agencies and Peer to Peer Lending</t>
  </si>
  <si>
    <t>1. New Recruits from outside the Financial Services Sector</t>
  </si>
  <si>
    <t>means staff recuited on permanent basis who previously worked outside the financial services sector (such as agriculture, manufacturing, tourism, construction, ICT, education, professional services such as Accounting firms, Legal firms).</t>
  </si>
  <si>
    <t>2. New Recruits from within the Financial Services Sector</t>
  </si>
  <si>
    <t>means staff recruited on permanent basis who previously worked from an entity licensed by the FSC Mauritius or the Bank of Mauritius</t>
  </si>
  <si>
    <t>3. New Recruits who were unemployed</t>
  </si>
  <si>
    <t>means staff recruited on permanent basis who previously was unemployed or was on traineeship / contract one year or less</t>
  </si>
  <si>
    <t>4. Resignation/ Retirement/ Termination of contract/ Decease</t>
  </si>
  <si>
    <t>means permanent staff who no longer works for the company due to resignation, retirement, decease or termination of contract by employer</t>
  </si>
  <si>
    <t>5. Other</t>
  </si>
  <si>
    <t>means any other movement in number of permanent staff of the company / Closure of the company</t>
  </si>
  <si>
    <t>Source: FSC Mauritius Employment Survey Dec 2022</t>
  </si>
  <si>
    <t>Note: Employment figures pertaining to entities holding multiple licences have been assigned to core business only</t>
  </si>
  <si>
    <t>Permanent Staff</t>
  </si>
  <si>
    <t>Male</t>
  </si>
  <si>
    <t>Employment as at 30 Jun 22</t>
  </si>
  <si>
    <r>
      <t xml:space="preserve">New Recruits From Outside Financial Services Sector </t>
    </r>
    <r>
      <rPr>
        <vertAlign val="superscript"/>
        <sz val="9"/>
        <color rgb="FF000000"/>
        <rFont val="Arial"/>
        <family val="2"/>
      </rPr>
      <t xml:space="preserve">1 </t>
    </r>
  </si>
  <si>
    <r>
      <t xml:space="preserve">New Recruits Within Financial Service Sector </t>
    </r>
    <r>
      <rPr>
        <vertAlign val="superscript"/>
        <sz val="9"/>
        <color rgb="FF000000"/>
        <rFont val="Arial"/>
        <family val="2"/>
      </rPr>
      <t>2</t>
    </r>
  </si>
  <si>
    <r>
      <t xml:space="preserve">New Recruits who were unemployed </t>
    </r>
    <r>
      <rPr>
        <vertAlign val="superscript"/>
        <sz val="9"/>
        <color rgb="FF000000"/>
        <rFont val="Arial"/>
        <family val="2"/>
      </rPr>
      <t>3</t>
    </r>
  </si>
  <si>
    <r>
      <t>Resignation/ Retirement/ Termination of contract/ Decease</t>
    </r>
    <r>
      <rPr>
        <vertAlign val="superscript"/>
        <sz val="9"/>
        <color rgb="FF000000"/>
        <rFont val="Arial"/>
        <family val="2"/>
      </rPr>
      <t xml:space="preserve">4 </t>
    </r>
  </si>
  <si>
    <r>
      <t xml:space="preserve">Other / Closure of company </t>
    </r>
    <r>
      <rPr>
        <vertAlign val="superscript"/>
        <sz val="9"/>
        <color rgb="FF000000"/>
        <rFont val="Arial"/>
        <family val="2"/>
      </rPr>
      <t xml:space="preserve">5  </t>
    </r>
  </si>
  <si>
    <t>Employment as at 31 Dec 22</t>
  </si>
  <si>
    <t>Temporary Staff</t>
  </si>
  <si>
    <t>No. of temporary staff with a contract of 1 year or less as at 31 Dec 22</t>
  </si>
  <si>
    <t>No. of temporary staff with a contract of more than 1 year</t>
  </si>
  <si>
    <t>Table 8 – Financial Performance of Long-Term Insurance Business</t>
  </si>
  <si>
    <t>FSC Licence Code</t>
  </si>
  <si>
    <t>No. of Long-Term Insurance Business Licensed as at 31 December 2022</t>
  </si>
  <si>
    <r>
      <t>No. of Long-Term Insurance Business Reporting</t>
    </r>
    <r>
      <rPr>
        <b/>
        <vertAlign val="superscript"/>
        <sz val="10"/>
        <color theme="1"/>
        <rFont val="Times New Roman"/>
        <family val="1"/>
      </rPr>
      <t>1</t>
    </r>
  </si>
  <si>
    <t>Financial Year ending in 2022</t>
  </si>
  <si>
    <t>Financial Year ending in 2021</t>
  </si>
  <si>
    <t>Growth / Contraction (%)</t>
  </si>
  <si>
    <t>REPORTING CURRENCY</t>
  </si>
  <si>
    <t>MUR (000)</t>
  </si>
  <si>
    <t>EQUITY</t>
  </si>
  <si>
    <t>LIABILITIES</t>
  </si>
  <si>
    <t>TOTAL EQUITIES AND LIABILITIES</t>
  </si>
  <si>
    <t>GROSS PREMIUM</t>
  </si>
  <si>
    <t>GROSS BENEFITS PAYMENT</t>
  </si>
  <si>
    <t>FUND AT BEGINNING OF YEAR</t>
  </si>
  <si>
    <t>FUND  AT  END  OF  YEAR</t>
  </si>
  <si>
    <t>Table 9 – Financial Performance of General Insurance Business</t>
  </si>
  <si>
    <t>No. of General Insurance Business Licensed as at 31 December 2022</t>
  </si>
  <si>
    <t>No. of General Insurance Business Reporting</t>
  </si>
  <si>
    <t>Financial Year Ended in 2022</t>
  </si>
  <si>
    <t>Financial Year Ended in 2021</t>
  </si>
  <si>
    <t>GROSS PREMIUMS</t>
  </si>
  <si>
    <t>GROSS CLAIMS</t>
  </si>
  <si>
    <t>OPERATING PROFIT / LOSS</t>
  </si>
  <si>
    <t>Table 10a – Long Term Insurance Business Policies and Premiums Breakdown</t>
  </si>
  <si>
    <t>Number of Policies in Force at End of Year:</t>
  </si>
  <si>
    <t xml:space="preserve">     Life Assurance</t>
  </si>
  <si>
    <t xml:space="preserve">     Pension</t>
  </si>
  <si>
    <t xml:space="preserve">     Permanent Health Insurance</t>
  </si>
  <si>
    <t xml:space="preserve">     Linked Long Term Insurance</t>
  </si>
  <si>
    <t>Value of Gross Premiums (MUR 000):</t>
  </si>
  <si>
    <t>* increase is due to La Prudence (from 192,326 to 224,167) and NICL (from 120,139 to 121,178)</t>
  </si>
  <si>
    <t>* increase is due to NICL (from 12,539 to 13,597)</t>
  </si>
  <si>
    <t>* drop is due to SICOM (from 75 to 43)</t>
  </si>
  <si>
    <t xml:space="preserve">* increase is due to La Prudence (from 15,561 to 16,408) </t>
  </si>
  <si>
    <t>+ increase is due to SICOM (from 2,280,151 to 2,599,558), La Prudence (from 535,911 to 617,446) and NICL (1,594,537 to 1,387,177)</t>
  </si>
  <si>
    <t>+ increase is due to SWAN (1,892,446 to 2,476,112) and NICL (from 20,651 to 176,818)</t>
  </si>
  <si>
    <t>+ drop is due to SWAN (from 1,800 to 1,196)</t>
  </si>
  <si>
    <t xml:space="preserve">+ increase is due to La Prudence (from 709,032 to 936,470) </t>
  </si>
  <si>
    <t>Table 10b – General Insurance Business Policies and Premiums Breakdown</t>
  </si>
  <si>
    <t>Number of Policies :</t>
  </si>
  <si>
    <t xml:space="preserve">     Accident and Health</t>
  </si>
  <si>
    <t xml:space="preserve">     Engineering</t>
  </si>
  <si>
    <t xml:space="preserve">     Guarantee</t>
  </si>
  <si>
    <t xml:space="preserve">     Liability</t>
  </si>
  <si>
    <t xml:space="preserve">     Miscellaneous</t>
  </si>
  <si>
    <t xml:space="preserve">     Motor</t>
  </si>
  <si>
    <t xml:space="preserve">     Property</t>
  </si>
  <si>
    <t xml:space="preserve">     Transportation</t>
  </si>
  <si>
    <t>Table 11 – Insurers Claims Breakdown</t>
  </si>
  <si>
    <t>Gross Claims (MUR 000):</t>
  </si>
  <si>
    <t xml:space="preserve">Long Term Insurance Business </t>
  </si>
  <si>
    <t>Table 12 - Distribution of Assets of Insurers</t>
  </si>
  <si>
    <t>Loans and Receivables</t>
  </si>
  <si>
    <t>Investment in related companies</t>
  </si>
  <si>
    <t>Local Equities</t>
  </si>
  <si>
    <t>Property and Equipment</t>
  </si>
  <si>
    <t>Overseas Equities</t>
  </si>
  <si>
    <t>Total Assets</t>
  </si>
  <si>
    <t>Table 13 - Financial Performance of Insurance Brokers</t>
  </si>
  <si>
    <r>
      <t>No. of  Insurance Brokers Licensed as at 31 December 2022</t>
    </r>
    <r>
      <rPr>
        <b/>
        <vertAlign val="superscript"/>
        <sz val="9"/>
        <color theme="1"/>
        <rFont val="Times New Roman"/>
        <family val="1"/>
      </rPr>
      <t>1</t>
    </r>
  </si>
  <si>
    <r>
      <t>No. of Insurance Brokers Reporting</t>
    </r>
    <r>
      <rPr>
        <b/>
        <vertAlign val="superscript"/>
        <sz val="9"/>
        <color theme="1"/>
        <rFont val="Times New Roman"/>
        <family val="1"/>
      </rPr>
      <t>2</t>
    </r>
  </si>
  <si>
    <t>Financial Year ending in 2021</t>
  </si>
  <si>
    <t>Growth /Contraction (%)</t>
  </si>
  <si>
    <t xml:space="preserve">Reporting Currency </t>
  </si>
  <si>
    <t>TOTAL NON-CURRENT ASSETS</t>
  </si>
  <si>
    <t>TOTAL CURRENT ASSETS</t>
  </si>
  <si>
    <t>TOTAL NON-CURRENT LIABILITIES</t>
  </si>
  <si>
    <t>TOTAL CURRENT LIABILITIES</t>
  </si>
  <si>
    <t>TOTAL LIABILITIES</t>
  </si>
  <si>
    <t>TOTAL EQUITY</t>
  </si>
  <si>
    <t>TOTAL EQUITY &amp; LIABILITIES</t>
  </si>
  <si>
    <t>TOTAL INCOME</t>
  </si>
  <si>
    <t>Total Operating Expenses</t>
  </si>
  <si>
    <t>TOTAL EXPENSES</t>
  </si>
  <si>
    <t xml:space="preserve">TOTAL PROFIT / (LOSS) AFTER TAX </t>
  </si>
  <si>
    <t>OTHER COMPREHENSIVE INCOME</t>
  </si>
  <si>
    <t>TOTAL COMPREHENSIVE INCOME</t>
  </si>
  <si>
    <r>
      <t>Table 14</t>
    </r>
    <r>
      <rPr>
        <b/>
        <sz val="14"/>
        <color theme="0"/>
        <rFont val="Times New Roman"/>
        <family val="1"/>
      </rPr>
      <t xml:space="preserve"> </t>
    </r>
    <r>
      <rPr>
        <b/>
        <sz val="10"/>
        <color theme="0"/>
        <rFont val="Times New Roman"/>
        <family val="1"/>
      </rPr>
      <t>- Financial Position of Private Pension Schemes (PPS)</t>
    </r>
  </si>
  <si>
    <t>PPS - 1.1</t>
  </si>
  <si>
    <r>
      <t>No. of Private Pension Schemes Licensed as at 31 December 2022</t>
    </r>
    <r>
      <rPr>
        <b/>
        <vertAlign val="superscript"/>
        <sz val="10"/>
        <color theme="1"/>
        <rFont val="Times New Roman"/>
        <family val="1"/>
      </rPr>
      <t>1</t>
    </r>
  </si>
  <si>
    <r>
      <t>No. of Private Pension Schemes Reporting</t>
    </r>
    <r>
      <rPr>
        <vertAlign val="superscript"/>
        <sz val="10"/>
        <color theme="1"/>
        <rFont val="Times New Roman"/>
        <family val="1"/>
      </rPr>
      <t>2</t>
    </r>
  </si>
  <si>
    <t>Currency and deposits</t>
  </si>
  <si>
    <t>Debt securities with original maturity of up to one year</t>
  </si>
  <si>
    <t>Debt securities with original maturity of more than one year</t>
  </si>
  <si>
    <t>Loan with original maturity of up to one year</t>
  </si>
  <si>
    <t>Loan with original maturity of more than one year</t>
  </si>
  <si>
    <t>Equity and investment fund shares</t>
  </si>
  <si>
    <t>Insurance, pension and standardized guarantee schemes</t>
  </si>
  <si>
    <t>Financial derivatives</t>
  </si>
  <si>
    <t>Other accounts receivable</t>
  </si>
  <si>
    <t>Other assets</t>
  </si>
  <si>
    <t>Source: FSC Surveys</t>
  </si>
  <si>
    <r>
      <rPr>
        <i/>
        <vertAlign val="superscript"/>
        <sz val="8"/>
        <rFont val="Arial"/>
        <family val="2"/>
      </rPr>
      <t>1</t>
    </r>
    <r>
      <rPr>
        <i/>
        <sz val="8"/>
        <rFont val="Arial"/>
        <family val="2"/>
      </rPr>
      <t xml:space="preserve"> Exclusive of companies holding a GBC Licence</t>
    </r>
  </si>
  <si>
    <r>
      <rPr>
        <i/>
        <vertAlign val="superscript"/>
        <sz val="8"/>
        <rFont val="Arial"/>
        <family val="2"/>
      </rPr>
      <t>2</t>
    </r>
    <r>
      <rPr>
        <i/>
        <sz val="8"/>
        <rFont val="Arial"/>
        <family val="2"/>
      </rPr>
      <t xml:space="preserve"> Exclusive of 7 companies which had not submitted their AFS by end of October 2023, 2 companies which are in process of winding up &amp; 1 company which is not in operation</t>
    </r>
  </si>
  <si>
    <t>Table 15 - Financial Performance of Pension Scheme Administrators</t>
  </si>
  <si>
    <r>
      <t>No. of  Pension Scheme Administrators  Licensed as at 31 December 2022</t>
    </r>
    <r>
      <rPr>
        <b/>
        <vertAlign val="superscript"/>
        <sz val="9"/>
        <color theme="1"/>
        <rFont val="Times New Roman"/>
        <family val="1"/>
      </rPr>
      <t>1</t>
    </r>
  </si>
  <si>
    <r>
      <t>No. of Pension Scheme Administrators Reporting</t>
    </r>
    <r>
      <rPr>
        <b/>
        <vertAlign val="superscript"/>
        <sz val="9"/>
        <color theme="1"/>
        <rFont val="Times New Roman"/>
        <family val="1"/>
      </rPr>
      <t>2</t>
    </r>
  </si>
  <si>
    <t>Financial Year 
ended in 2022</t>
  </si>
  <si>
    <t>Financial Year 
ended in 2021</t>
  </si>
  <si>
    <t>Total Finance Costs, Tax and other Expenses</t>
  </si>
  <si>
    <r>
      <rPr>
        <i/>
        <vertAlign val="superscript"/>
        <sz val="8"/>
        <rFont val="Arial"/>
        <family val="2"/>
      </rPr>
      <t>2</t>
    </r>
    <r>
      <rPr>
        <i/>
        <sz val="8"/>
        <rFont val="Arial"/>
        <family val="2"/>
      </rPr>
      <t xml:space="preserve"> Exclusive of 2 companies which are in process of winding up and 1 company which has not submitted its AFS</t>
    </r>
  </si>
  <si>
    <t>Table 16–Official Market Statistics</t>
  </si>
  <si>
    <t>OFFICIAL MARKET STATISTICS</t>
  </si>
  <si>
    <t>Gross Domestic Product (GDP) at Market Prices (MUR Million)</t>
  </si>
  <si>
    <t>No. of Listed Companies (Equities) (End of Period)</t>
  </si>
  <si>
    <t>No of Listed Securities (Equities + Preference Shares +BOM Bills + Debentures + Authorised Mutual Funds)</t>
  </si>
  <si>
    <t>Market Capitalisation - SEM-ASI (Rs) (End of Period)</t>
  </si>
  <si>
    <t>Change in SEM-ASI Market Capitalisation (%)</t>
  </si>
  <si>
    <t>SEM-ASI</t>
  </si>
  <si>
    <t>SEMTRI-ASI</t>
  </si>
  <si>
    <t>Market Capitalisation - SEMDEX (Rs) (End of Period)</t>
  </si>
  <si>
    <t>Change in SEMDEX Market Capitalisation (%)</t>
  </si>
  <si>
    <t>Market Capitalisation / GDP (%)</t>
  </si>
  <si>
    <t>Market Capitalisation (US$) (End of Period)</t>
  </si>
  <si>
    <t xml:space="preserve">Annual Traded Volume </t>
  </si>
  <si>
    <t>Change in Traded Volume (%)</t>
  </si>
  <si>
    <t>Annual Turnover (MUR)</t>
  </si>
  <si>
    <t>Change in Turnover (%)</t>
  </si>
  <si>
    <t>Turnover / Market Capitalisation (%)</t>
  </si>
  <si>
    <t>Turnover / GDP (%)</t>
  </si>
  <si>
    <t>Annual Turnover (US$)</t>
  </si>
  <si>
    <t>SEMDEX (End of Period)</t>
  </si>
  <si>
    <t>Change in SEMDEX (%)</t>
  </si>
  <si>
    <t>SEM-10 (End of Period)</t>
  </si>
  <si>
    <t>Change in SEM-10 (%)</t>
  </si>
  <si>
    <t>SEMTRI (MUR) (End of Period)</t>
  </si>
  <si>
    <t>Change in SEMTRI (MUR) (%)</t>
  </si>
  <si>
    <t>SEMTRI (US$)(End of Period)</t>
  </si>
  <si>
    <t>Change in SEMTRI (US$) (%)</t>
  </si>
  <si>
    <t>SEMSI</t>
  </si>
  <si>
    <t>DEVELOPMENT AND ENTERPRISE MARKET</t>
  </si>
  <si>
    <t>No. Listed Companies (Equities) (End of Period)</t>
  </si>
  <si>
    <t>Market Capitalisation (MUR) (End of Period)</t>
  </si>
  <si>
    <t>Market Capitalisation (US$)(End of Period)</t>
  </si>
  <si>
    <t>DEMEX(End of Period)</t>
  </si>
  <si>
    <t>DEMTRI (MUR) (End of Period)</t>
  </si>
  <si>
    <t>DEMTRI (US$)(End of Period)</t>
  </si>
  <si>
    <t>Source: SEM Factbook 2021</t>
  </si>
  <si>
    <t>Note: SEM-10 replaced the SEM-7 index as from 3rd October 2014</t>
  </si>
  <si>
    <t xml:space="preserve">
The SEM Sustainability Index (SEMSI) - launched on 7th September 2015</t>
  </si>
  <si>
    <t>Table 17a – Market Indices (SEM / DEM) – High / Low Performance</t>
  </si>
  <si>
    <t>Official Market Indices</t>
  </si>
  <si>
    <t>INDEX</t>
  </si>
  <si>
    <t>2020*</t>
  </si>
  <si>
    <t xml:space="preserve">SEMDEX </t>
  </si>
  <si>
    <t>High</t>
  </si>
  <si>
    <t>Low</t>
  </si>
  <si>
    <r>
      <t>SEM 10</t>
    </r>
    <r>
      <rPr>
        <b/>
        <vertAlign val="superscript"/>
        <sz val="9"/>
        <color theme="1"/>
        <rFont val="Garamond"/>
        <family val="1"/>
      </rPr>
      <t>1</t>
    </r>
  </si>
  <si>
    <t>SEMTRI (MUR)</t>
  </si>
  <si>
    <t>SEMTRI (USD)</t>
  </si>
  <si>
    <r>
      <t>SEMSI</t>
    </r>
    <r>
      <rPr>
        <b/>
        <vertAlign val="superscript"/>
        <sz val="9"/>
        <color theme="1"/>
        <rFont val="Garamond"/>
        <family val="1"/>
      </rPr>
      <t>2</t>
    </r>
  </si>
  <si>
    <r>
      <t>SEM-ASI</t>
    </r>
    <r>
      <rPr>
        <b/>
        <vertAlign val="superscript"/>
        <sz val="9"/>
        <color theme="1"/>
        <rFont val="Garamond"/>
        <family val="1"/>
      </rPr>
      <t>3</t>
    </r>
  </si>
  <si>
    <r>
      <t>SEMTRI-ASI</t>
    </r>
    <r>
      <rPr>
        <b/>
        <vertAlign val="superscript"/>
        <sz val="9"/>
        <color theme="1"/>
        <rFont val="Garamond"/>
        <family val="1"/>
      </rPr>
      <t>3</t>
    </r>
  </si>
  <si>
    <t>SEMBI</t>
  </si>
  <si>
    <t>AFRIDEX</t>
  </si>
  <si>
    <t>N/A</t>
  </si>
  <si>
    <t>Development and Enterprise Market Indices</t>
  </si>
  <si>
    <t xml:space="preserve">DEMEX </t>
  </si>
  <si>
    <t>DEMTRI (MUR)</t>
  </si>
  <si>
    <t>DEMTRI (USD)</t>
  </si>
  <si>
    <r>
      <rPr>
        <b/>
        <sz val="10"/>
        <rFont val="Times New Roman"/>
        <family val="1"/>
      </rPr>
      <t xml:space="preserve">Source: </t>
    </r>
    <r>
      <rPr>
        <sz val="10"/>
        <rFont val="Times New Roman"/>
        <family val="1"/>
      </rPr>
      <t>SEM Factbook 2022</t>
    </r>
  </si>
  <si>
    <t>Note:</t>
  </si>
  <si>
    <t>1 SEM-10 replaced the SEM-7 index as from 3rd October 2014</t>
  </si>
  <si>
    <t>2 SEMSI - launched on 7th September 2015</t>
  </si>
  <si>
    <t>3 The SEM-ASI and the SEMTRi-ASI were launched on the 12th September 2016 and 10th October 2016 respectively.</t>
  </si>
  <si>
    <t>4. The SEMBI was launched on 14th November 2017</t>
  </si>
  <si>
    <t>5.The SEM-AFRIDEX was launched on 1st November 2018</t>
  </si>
  <si>
    <t>N/A: Not Applicable</t>
  </si>
  <si>
    <t>Table 17b – Investment on the Stock Exchange of Mauritius</t>
  </si>
  <si>
    <t>FOREIGN INVESTMENTS</t>
  </si>
  <si>
    <t>Purchases (MUR) Inflows</t>
  </si>
  <si>
    <t>Sales (MUR) Outflows</t>
  </si>
  <si>
    <t>Net Purchases (MUR)</t>
  </si>
  <si>
    <t xml:space="preserve">Purchases (Volume) Inflows </t>
  </si>
  <si>
    <t xml:space="preserve">Sales (Volume) Outflows </t>
  </si>
  <si>
    <t xml:space="preserve">Net Purchases (Volume) </t>
  </si>
  <si>
    <t>DOMESTIC &amp; FOREIGN INVESTMENTS</t>
  </si>
  <si>
    <t xml:space="preserve">Volume Activity Analysis </t>
  </si>
  <si>
    <t xml:space="preserve">Domestic </t>
  </si>
  <si>
    <t xml:space="preserve">Foreign </t>
  </si>
  <si>
    <t>Total (%)</t>
  </si>
  <si>
    <t>Turnover Activity Analysis</t>
  </si>
  <si>
    <t>Purchases (Volume) Inflows</t>
  </si>
  <si>
    <t>Sales (Volume) Outflows</t>
  </si>
  <si>
    <t>Net Purchases (Volume)</t>
  </si>
  <si>
    <t>Foreign</t>
  </si>
  <si>
    <r>
      <rPr>
        <b/>
        <sz val="8"/>
        <rFont val="Arial Narrow"/>
        <family val="2"/>
      </rPr>
      <t xml:space="preserve">Source: </t>
    </r>
    <r>
      <rPr>
        <sz val="8"/>
        <rFont val="Arial Narrow"/>
        <family val="2"/>
      </rPr>
      <t>SEM Factbook 2022</t>
    </r>
  </si>
  <si>
    <t>As from 2nd December 2021, the Financial Services Commission (FSC) has replaced the CDS as the National Numbering Agency for Mauritius in order to ensure a proper continuation of the ISIN issuance service in Mauritius without any disruption, the FSC and CDS have agreed to enter into an outsourcing arrangement to allow the latter to leverage on its existing logistics for the issuance of ISINs and associated data as defined by ANNA, to maintain the ISIN database for Mauritius, update the ANNA Service Bureau upload the Masterfile for Mauritius and any other related services as may be applicable from time to time. CDS will continue to issue of International Securities Identification Number (ISIN) to securities issued by entities registered in Mauritius.</t>
  </si>
  <si>
    <t>Total Number of ISIN code issued as at Dec 22</t>
  </si>
  <si>
    <t>Central Depository &amp; Settlement Co. Ltd (CDS)</t>
  </si>
  <si>
    <t>AFRINEX Limited</t>
  </si>
  <si>
    <t xml:space="preserve">Table 18 - Financial Performance of Investment Banks </t>
  </si>
  <si>
    <t>FS - 6.1</t>
  </si>
  <si>
    <r>
      <t>No. of Investment Banks Licensed as at 31 December 2022</t>
    </r>
    <r>
      <rPr>
        <b/>
        <vertAlign val="superscript"/>
        <sz val="9"/>
        <color theme="1"/>
        <rFont val="Calibri"/>
        <family val="2"/>
        <scheme val="minor"/>
      </rPr>
      <t>1</t>
    </r>
  </si>
  <si>
    <t>Table 19 – Financial Performance of Investment Dealers</t>
  </si>
  <si>
    <t>SEC-2.1A, SEC-2.1B &amp; SEC-2.3</t>
  </si>
  <si>
    <r>
      <t>No. of Investment Dealers Licensed as at 31 December 2022</t>
    </r>
    <r>
      <rPr>
        <b/>
        <vertAlign val="superscript"/>
        <sz val="9"/>
        <color theme="1"/>
        <rFont val="Times New Roman"/>
        <family val="1"/>
      </rPr>
      <t>1</t>
    </r>
  </si>
  <si>
    <r>
      <t>No. of Investment Dealers Reporting</t>
    </r>
    <r>
      <rPr>
        <b/>
        <vertAlign val="superscript"/>
        <sz val="9"/>
        <color theme="1"/>
        <rFont val="Times New Roman"/>
        <family val="1"/>
      </rPr>
      <t>2</t>
    </r>
  </si>
  <si>
    <t>Table 20 – Financial Performance of Investment Advisers</t>
  </si>
  <si>
    <t>SEC 2.4 &amp; SEC 2.5</t>
  </si>
  <si>
    <r>
      <t>No. of Investment Advisers Licensed as at 31 December 2022</t>
    </r>
    <r>
      <rPr>
        <b/>
        <vertAlign val="superscript"/>
        <sz val="10"/>
        <color theme="1"/>
        <rFont val="Times New Roman"/>
        <family val="1"/>
      </rPr>
      <t>1</t>
    </r>
  </si>
  <si>
    <t>No. of Investment Advisers reporting</t>
  </si>
  <si>
    <t>Financial Year ended in 2022</t>
  </si>
  <si>
    <t>Financial Year ended in 2021</t>
  </si>
  <si>
    <r>
      <rPr>
        <vertAlign val="superscript"/>
        <sz val="10"/>
        <rFont val="Times New Roman"/>
        <family val="1"/>
      </rPr>
      <t xml:space="preserve"> 1</t>
    </r>
    <r>
      <rPr>
        <sz val="10"/>
        <rFont val="Times New Roman"/>
        <family val="1"/>
      </rPr>
      <t xml:space="preserve"> Exclusive of companies holding a GBC Licence</t>
    </r>
  </si>
  <si>
    <t>Table 21 – Financial Performance of CIS Managers</t>
  </si>
  <si>
    <t>Sec-4.2</t>
  </si>
  <si>
    <r>
      <t>No. of CIS Managers Licensed as at 31 December 2022</t>
    </r>
    <r>
      <rPr>
        <b/>
        <vertAlign val="superscript"/>
        <sz val="10"/>
        <color theme="1"/>
        <rFont val="Times New Roman"/>
        <family val="1"/>
      </rPr>
      <t>1</t>
    </r>
  </si>
  <si>
    <r>
      <t xml:space="preserve">No. of CIS Managers reporting </t>
    </r>
    <r>
      <rPr>
        <b/>
        <vertAlign val="superscript"/>
        <sz val="10"/>
        <color theme="1"/>
        <rFont val="Times New Roman"/>
        <family val="1"/>
      </rPr>
      <t>2</t>
    </r>
  </si>
  <si>
    <t>Growth/
Contraction (%)</t>
  </si>
  <si>
    <r>
      <rPr>
        <vertAlign val="superscript"/>
        <sz val="10"/>
        <rFont val="Times New Roman"/>
        <family val="1"/>
      </rPr>
      <t>1</t>
    </r>
    <r>
      <rPr>
        <sz val="10"/>
        <rFont val="Times New Roman"/>
        <family val="1"/>
      </rPr>
      <t xml:space="preserve"> Exclusive of companies holding a GBC Licence</t>
    </r>
  </si>
  <si>
    <r>
      <rPr>
        <vertAlign val="superscript"/>
        <sz val="10"/>
        <rFont val="Times New Roman"/>
        <family val="1"/>
      </rPr>
      <t>2</t>
    </r>
    <r>
      <rPr>
        <sz val="10"/>
        <rFont val="Times New Roman"/>
        <family val="1"/>
      </rPr>
      <t xml:space="preserve"> Exclusive of 2 companies in process of winding up, 1 company which has not submitted its AFS by end of October 2023 &amp; 1 company not core business</t>
    </r>
  </si>
  <si>
    <t>Table 22 - Financial Performance of Registrar and Transfer Agents</t>
  </si>
  <si>
    <t>FS - 1.5</t>
  </si>
  <si>
    <r>
      <t>No. of Registrar and Transfer Agents Licensed as at 31 December 2022</t>
    </r>
    <r>
      <rPr>
        <b/>
        <vertAlign val="superscript"/>
        <sz val="9"/>
        <color theme="1"/>
        <rFont val="Times New Roman"/>
        <family val="1"/>
      </rPr>
      <t>1</t>
    </r>
  </si>
  <si>
    <r>
      <t>No. of Registrar and Transfer Agents Reporting</t>
    </r>
    <r>
      <rPr>
        <b/>
        <vertAlign val="superscript"/>
        <sz val="9"/>
        <color theme="1"/>
        <rFont val="Times New Roman"/>
        <family val="1"/>
      </rPr>
      <t>2</t>
    </r>
  </si>
  <si>
    <t>Growth /
Contraction (%)</t>
  </si>
  <si>
    <r>
      <rPr>
        <vertAlign val="superscript"/>
        <sz val="8"/>
        <rFont val="Arial"/>
        <family val="2"/>
      </rPr>
      <t>1</t>
    </r>
    <r>
      <rPr>
        <sz val="8"/>
        <rFont val="Arial"/>
        <family val="2"/>
      </rPr>
      <t xml:space="preserve"> Exclusive of companies holding a GBC Licence</t>
    </r>
  </si>
  <si>
    <t>Table 23 – Financial Performance of Credit Finance &amp; Factoring</t>
  </si>
  <si>
    <t>FS- 2.3 &amp; FS- 2.4</t>
  </si>
  <si>
    <r>
      <t>No. of Credit Finance &amp; Factoring companies  as at 31 December 2022</t>
    </r>
    <r>
      <rPr>
        <b/>
        <vertAlign val="superscript"/>
        <sz val="9"/>
        <color theme="1"/>
        <rFont val="Times New Roman"/>
        <family val="1"/>
      </rPr>
      <t>1</t>
    </r>
  </si>
  <si>
    <r>
      <t>No. of Credit Finance &amp; Factoring Companies Reporting</t>
    </r>
    <r>
      <rPr>
        <b/>
        <vertAlign val="superscript"/>
        <sz val="9"/>
        <color theme="1"/>
        <rFont val="Times New Roman"/>
        <family val="1"/>
      </rPr>
      <t>2</t>
    </r>
  </si>
  <si>
    <t>Financial Year 
ending in 2022</t>
  </si>
  <si>
    <t>Financial Year 
ending in 2021</t>
  </si>
  <si>
    <t>Growth / 
Contraction (%)</t>
  </si>
  <si>
    <t/>
  </si>
  <si>
    <r>
      <rPr>
        <vertAlign val="superscript"/>
        <sz val="10"/>
        <rFont val="Arial"/>
        <family val="2"/>
      </rPr>
      <t>1</t>
    </r>
    <r>
      <rPr>
        <sz val="10"/>
        <rFont val="Arial"/>
        <family val="2"/>
      </rPr>
      <t xml:space="preserve"> Exclusive of companies holding a GBC Licence</t>
    </r>
  </si>
  <si>
    <t>Table 24 – Financial Performance of Leasing Companies</t>
  </si>
  <si>
    <r>
      <t>No. of Leasing Companies Licensed as at 31 December 2022</t>
    </r>
    <r>
      <rPr>
        <b/>
        <vertAlign val="superscript"/>
        <sz val="10"/>
        <color theme="1"/>
        <rFont val="Times New Roman"/>
        <family val="1"/>
      </rPr>
      <t>1</t>
    </r>
  </si>
  <si>
    <t>No. of Leasing Companies reporting</t>
  </si>
  <si>
    <t>INVESTMENT IN FINANCE LEASE</t>
  </si>
  <si>
    <t>OTHER ASSETS</t>
  </si>
  <si>
    <t>DEPOSITS FROM CUSTOMERS</t>
  </si>
  <si>
    <t>Table 25 - Financial Performance of Treasury Management</t>
  </si>
  <si>
    <r>
      <t>No. of  Treasury Management Companies  Licensed as at 31 December 2022</t>
    </r>
    <r>
      <rPr>
        <b/>
        <vertAlign val="superscript"/>
        <sz val="10"/>
        <color theme="1"/>
        <rFont val="Times New Roman"/>
        <family val="1"/>
      </rPr>
      <t>1</t>
    </r>
  </si>
  <si>
    <t>No. of Treasury Management Companies Reporting</t>
  </si>
  <si>
    <t>Table 26–Financial Performance of Management Companies</t>
  </si>
  <si>
    <r>
      <t>No. of Management Companies Licensed as at 31 December 2022</t>
    </r>
    <r>
      <rPr>
        <b/>
        <vertAlign val="superscript"/>
        <sz val="8"/>
        <color theme="1"/>
        <rFont val="Arial"/>
        <family val="2"/>
      </rPr>
      <t>1</t>
    </r>
  </si>
  <si>
    <r>
      <t xml:space="preserve">No. of Management Companies Reporting </t>
    </r>
    <r>
      <rPr>
        <b/>
        <vertAlign val="superscript"/>
        <sz val="8"/>
        <color theme="1"/>
        <rFont val="Arial"/>
        <family val="2"/>
      </rPr>
      <t>2</t>
    </r>
  </si>
  <si>
    <t>Financial Year ending in 2022</t>
  </si>
  <si>
    <t>Reporting Currency</t>
  </si>
  <si>
    <t>USD (000)</t>
  </si>
  <si>
    <t>TOTAL NON CURRENT ASSETS</t>
  </si>
  <si>
    <t>TOTAL LIABILITIES &amp; EQUITY</t>
  </si>
  <si>
    <r>
      <rPr>
        <i/>
        <vertAlign val="superscript"/>
        <sz val="10"/>
        <rFont val="Arial"/>
        <family val="2"/>
      </rPr>
      <t>1</t>
    </r>
    <r>
      <rPr>
        <i/>
        <sz val="10"/>
        <rFont val="Arial"/>
        <family val="2"/>
      </rPr>
      <t xml:space="preserve"> Exclusive of companies holding a GBC Licence</t>
    </r>
  </si>
  <si>
    <t>Table 27 - Financial Performance of Management Companies (Corporate Trustees Only)</t>
  </si>
  <si>
    <r>
      <t>No. of  Management Companies (Corporate Trustees Only)  Licensed as at 31 December 2022</t>
    </r>
    <r>
      <rPr>
        <b/>
        <vertAlign val="superscript"/>
        <sz val="9"/>
        <color theme="1"/>
        <rFont val="Times New Roman"/>
        <family val="1"/>
      </rPr>
      <t>1</t>
    </r>
  </si>
  <si>
    <r>
      <t>No. of Management Companies (Corporate Trustees Only) Reporting</t>
    </r>
    <r>
      <rPr>
        <b/>
        <vertAlign val="superscript"/>
        <sz val="9"/>
        <color theme="1"/>
        <rFont val="Times New Roman"/>
        <family val="1"/>
      </rPr>
      <t>2</t>
    </r>
  </si>
  <si>
    <r>
      <rPr>
        <vertAlign val="superscript"/>
        <sz val="9"/>
        <rFont val="Arial"/>
        <family val="2"/>
      </rPr>
      <t xml:space="preserve">1 </t>
    </r>
    <r>
      <rPr>
        <sz val="9"/>
        <rFont val="Arial"/>
        <family val="2"/>
      </rPr>
      <t>Exclusive of companies holding GBC Licence</t>
    </r>
  </si>
  <si>
    <t>a) Some entities may hold more than one licence, and hence, to avoid duplication, only data on core business of the licensees have been reported</t>
  </si>
  <si>
    <t>Table 1a – Codified List for FSC Mauritius Annual Statistical Bulletin 2023</t>
  </si>
  <si>
    <r>
      <rPr>
        <vertAlign val="superscript"/>
        <sz val="8"/>
        <rFont val="Arial"/>
        <family val="2"/>
      </rPr>
      <t>1</t>
    </r>
    <r>
      <rPr>
        <sz val="8"/>
        <rFont val="Arial"/>
        <family val="2"/>
      </rPr>
      <t xml:space="preserve"> Exclusive of companies holding GBC Licence</t>
    </r>
  </si>
  <si>
    <r>
      <rPr>
        <vertAlign val="superscript"/>
        <sz val="8"/>
        <rFont val="Arial"/>
        <family val="2"/>
      </rPr>
      <t xml:space="preserve">2 </t>
    </r>
    <r>
      <rPr>
        <sz val="8"/>
        <rFont val="Arial"/>
        <family val="2"/>
      </rPr>
      <t>Exclusive of 1 company which did not submit its AFS by end of October 2023 and 1 company which has amalgamated</t>
    </r>
  </si>
  <si>
    <r>
      <rPr>
        <i/>
        <vertAlign val="superscript"/>
        <sz val="10"/>
        <rFont val="Arial"/>
        <family val="2"/>
      </rPr>
      <t>2</t>
    </r>
    <r>
      <rPr>
        <i/>
        <sz val="10"/>
        <rFont val="Arial"/>
        <family val="2"/>
      </rPr>
      <t xml:space="preserve">  Exclusive of 2 companies which did not submit their AFS by October 2023 and 4 newly licensed companies</t>
    </r>
  </si>
  <si>
    <r>
      <rPr>
        <vertAlign val="superscript"/>
        <sz val="8"/>
        <rFont val="Arial"/>
        <family val="2"/>
      </rPr>
      <t>2</t>
    </r>
    <r>
      <rPr>
        <sz val="8"/>
        <rFont val="Arial"/>
        <family val="2"/>
      </rPr>
      <t xml:space="preserve"> Exclusive of 1 company which has not submitted its AFS by end of October 2023.</t>
    </r>
  </si>
  <si>
    <t>d) Some entities have not yet submitted their Financial Summaries as at end October 2023</t>
  </si>
  <si>
    <t>Any discrepancy may be brought to the notice of the Commission at: statistics@fscmauritius.org. The Financial Services Commission, Mauritius reserves the right to revise / amend any information published in this Statistical Bulletin.</t>
  </si>
  <si>
    <r>
      <t>No. of Investment Banks Reporting</t>
    </r>
    <r>
      <rPr>
        <b/>
        <vertAlign val="superscript"/>
        <sz val="9"/>
        <color theme="1"/>
        <rFont val="Calibri"/>
        <family val="2"/>
        <scheme val="minor"/>
      </rPr>
      <t>2</t>
    </r>
  </si>
  <si>
    <r>
      <rPr>
        <i/>
        <vertAlign val="superscript"/>
        <sz val="8"/>
        <rFont val="Arial"/>
        <family val="2"/>
      </rPr>
      <t>2</t>
    </r>
    <r>
      <rPr>
        <i/>
        <sz val="8"/>
        <rFont val="Arial"/>
        <family val="2"/>
      </rPr>
      <t xml:space="preserve"> Exclusive of 1 company whose licence has been suspended, 1 company not core business</t>
    </r>
  </si>
  <si>
    <r>
      <rPr>
        <vertAlign val="superscript"/>
        <sz val="10"/>
        <rFont val="Arial"/>
        <family val="2"/>
      </rPr>
      <t>2</t>
    </r>
    <r>
      <rPr>
        <sz val="10"/>
        <rFont val="Arial"/>
        <family val="2"/>
      </rPr>
      <t xml:space="preserve"> Exclusive of 5 companies whose core business is not Credit Finance &amp; Factoring, 3 companies who are newly licensed and 1 company whose licence has been suspended</t>
    </r>
  </si>
  <si>
    <t>1 Inclusive of 3 General Business Insurers which reported on their incidental long-term business activities and exclusive of 1 company whose licence has been suspended</t>
  </si>
  <si>
    <r>
      <rPr>
        <vertAlign val="superscript"/>
        <sz val="9"/>
        <rFont val="Arial"/>
        <family val="2"/>
      </rPr>
      <t>2</t>
    </r>
    <r>
      <rPr>
        <sz val="9"/>
        <rFont val="Arial"/>
        <family val="2"/>
      </rPr>
      <t xml:space="preserve"> Exclusive of 2 companies which did not submit their AFS by October 2023, 1 company application for winding up, 1 company into liquidation and 1 company not core business</t>
    </r>
  </si>
  <si>
    <t>Table 7b - Direct Employment movement as at 31 December 2022</t>
  </si>
  <si>
    <r>
      <rPr>
        <i/>
        <vertAlign val="superscript"/>
        <sz val="10"/>
        <rFont val="Arial"/>
        <family val="2"/>
      </rPr>
      <t>1</t>
    </r>
    <r>
      <rPr>
        <i/>
        <sz val="10"/>
        <rFont val="Arial"/>
        <family val="2"/>
      </rPr>
      <t xml:space="preserve"> Exclusive of companies holding a GBC Licence </t>
    </r>
  </si>
  <si>
    <r>
      <rPr>
        <i/>
        <vertAlign val="superscript"/>
        <sz val="10"/>
        <color theme="1"/>
        <rFont val="Arial"/>
        <family val="2"/>
      </rPr>
      <t>2</t>
    </r>
    <r>
      <rPr>
        <i/>
        <sz val="10"/>
        <color theme="1"/>
        <rFont val="Arial"/>
        <family val="2"/>
      </rPr>
      <t xml:space="preserve"> Exclusive of 1 company whose core business is not insurance broker, 1 company whose termination of licence is in progress and 1 company whose surrender of licence is in progress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</si>
</sst>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0.0\ \ ;\-#,##0.0\ \ "/>
    <numFmt numFmtId="166" formatCode="_(* #,##0_);_(* \(#,##0\);_(* &quot;-&quot;??_);_(@_)"/>
    <numFmt numFmtId="167" formatCode="#,##0\ \ "/>
    <numFmt numFmtId="168" formatCode="#,##0.000\ \ "/>
    <numFmt numFmtId="169" formatCode="[$-409]dd/mmm/yy;@"/>
    <numFmt numFmtId="170" formatCode="0.0"/>
    <numFmt numFmtId="171" formatCode="0_);\(0\)"/>
    <numFmt numFmtId="172" formatCode="_(* #,##0.0_);_(* \(#,##0.0\);_(* &quot;-&quot;??_);_(@_)"/>
  </numFmts>
  <fonts count="98" x14ac:knownFonts="1">
    <font>
      <sz val="11"/>
      <color theme="1"/>
      <name val="Calibri"/>
      <family val="2"/>
      <scheme val="minor"/>
    </font>
    <font>
      <u/>
      <sz val="11"/>
      <color theme="10"/>
      <name val="Calibri"/>
      <family val="2"/>
    </font>
    <font>
      <sz val="11"/>
      <color theme="1"/>
      <name val="Calibri"/>
      <family val="2"/>
      <scheme val="minor"/>
    </font>
    <font>
      <sz val="9"/>
      <name val="Arial"/>
      <family val="2"/>
    </font>
    <font>
      <b/>
      <sz val="9"/>
      <name val="Arial"/>
      <family val="2"/>
    </font>
    <font>
      <sz val="11"/>
      <color rgb="FF000099"/>
      <name val="Calibri"/>
      <family val="2"/>
      <scheme val="minor"/>
    </font>
    <font>
      <sz val="9"/>
      <color theme="1"/>
      <name val="Arial"/>
      <family val="2"/>
    </font>
    <font>
      <sz val="12"/>
      <color theme="1"/>
      <name val="Garamond"/>
      <family val="1"/>
    </font>
    <font>
      <b/>
      <sz val="10"/>
      <color theme="0"/>
      <name val="Arial"/>
      <family val="2"/>
    </font>
    <font>
      <b/>
      <sz val="9"/>
      <color theme="0"/>
      <name val="Arial"/>
      <family val="2"/>
    </font>
    <font>
      <sz val="10"/>
      <name val="Arial"/>
      <family val="2"/>
    </font>
    <font>
      <b/>
      <sz val="9"/>
      <color theme="1"/>
      <name val="Arial"/>
      <family val="2"/>
    </font>
    <font>
      <b/>
      <vertAlign val="superscript"/>
      <sz val="9"/>
      <color theme="0"/>
      <name val="Arial"/>
      <family val="2"/>
    </font>
    <font>
      <i/>
      <sz val="9"/>
      <color theme="1"/>
      <name val="Arial"/>
      <family val="2"/>
    </font>
    <font>
      <b/>
      <sz val="11"/>
      <color theme="0"/>
      <name val="Calibri"/>
      <family val="2"/>
      <scheme val="minor"/>
    </font>
    <font>
      <b/>
      <sz val="9"/>
      <color theme="8" tint="-0.249977111117893"/>
      <name val="Arial"/>
      <family val="2"/>
    </font>
    <font>
      <sz val="9"/>
      <color theme="8" tint="-0.249977111117893"/>
      <name val="Arial"/>
      <family val="2"/>
    </font>
    <font>
      <b/>
      <i/>
      <sz val="9"/>
      <color theme="8" tint="-0.249977111117893"/>
      <name val="Arial"/>
      <family val="2"/>
    </font>
    <font>
      <sz val="11"/>
      <color theme="8" tint="-0.249977111117893"/>
      <name val="Calibri"/>
      <family val="2"/>
      <scheme val="minor"/>
    </font>
    <font>
      <b/>
      <sz val="11"/>
      <color theme="1"/>
      <name val="Calibri"/>
      <family val="2"/>
      <scheme val="minor"/>
    </font>
    <font>
      <sz val="10"/>
      <name val="Arial"/>
      <family val="2"/>
    </font>
    <font>
      <b/>
      <i/>
      <sz val="9"/>
      <color rgb="FF000000"/>
      <name val="Arial"/>
      <family val="2"/>
    </font>
    <font>
      <u/>
      <sz val="9"/>
      <color theme="10"/>
      <name val="Arial"/>
      <family val="2"/>
    </font>
    <font>
      <vertAlign val="superscript"/>
      <sz val="9"/>
      <color theme="1"/>
      <name val="Arial"/>
      <family val="2"/>
    </font>
    <font>
      <sz val="9"/>
      <color rgb="FF000000"/>
      <name val="Arial"/>
      <family val="2"/>
    </font>
    <font>
      <b/>
      <sz val="9"/>
      <color rgb="FF000000"/>
      <name val="Arial"/>
      <family val="2"/>
    </font>
    <font>
      <b/>
      <i/>
      <sz val="9"/>
      <color theme="0"/>
      <name val="Arial"/>
      <family val="2"/>
    </font>
    <font>
      <b/>
      <i/>
      <sz val="9"/>
      <color theme="1"/>
      <name val="Arial"/>
      <family val="2"/>
    </font>
    <font>
      <b/>
      <sz val="8"/>
      <color theme="0"/>
      <name val="Arial"/>
      <family val="2"/>
    </font>
    <font>
      <sz val="8"/>
      <color theme="1"/>
      <name val="Arial"/>
      <family val="2"/>
    </font>
    <font>
      <b/>
      <sz val="8"/>
      <color rgb="FF0000FF"/>
      <name val="Arial"/>
      <family val="2"/>
    </font>
    <font>
      <b/>
      <vertAlign val="superscript"/>
      <sz val="8"/>
      <color theme="0"/>
      <name val="Arial"/>
      <family val="2"/>
    </font>
    <font>
      <b/>
      <sz val="8"/>
      <color theme="1"/>
      <name val="Arial"/>
      <family val="2"/>
    </font>
    <font>
      <sz val="8"/>
      <color rgb="FF000000"/>
      <name val="Arial"/>
      <family val="2"/>
    </font>
    <font>
      <b/>
      <sz val="8"/>
      <color rgb="FF000000"/>
      <name val="Arial"/>
      <family val="2"/>
    </font>
    <font>
      <i/>
      <sz val="8"/>
      <color theme="1"/>
      <name val="Arial"/>
      <family val="2"/>
    </font>
    <font>
      <i/>
      <vertAlign val="superscript"/>
      <sz val="8"/>
      <color theme="1"/>
      <name val="Arial"/>
      <family val="2"/>
    </font>
    <font>
      <b/>
      <sz val="10"/>
      <color theme="1"/>
      <name val="Arial Narrow"/>
      <family val="2"/>
    </font>
    <font>
      <b/>
      <sz val="10"/>
      <color theme="0"/>
      <name val="Arial Narrow"/>
      <family val="2"/>
    </font>
    <font>
      <sz val="10"/>
      <color theme="1"/>
      <name val="Arial Narrow"/>
      <family val="2"/>
    </font>
    <font>
      <b/>
      <i/>
      <sz val="10"/>
      <color theme="1"/>
      <name val="Arial Narrow"/>
      <family val="2"/>
    </font>
    <font>
      <b/>
      <i/>
      <vertAlign val="superscript"/>
      <sz val="10"/>
      <color theme="1"/>
      <name val="Arial Narrow"/>
      <family val="2"/>
    </font>
    <font>
      <i/>
      <sz val="10"/>
      <name val="Arial Narrow"/>
      <family val="2"/>
    </font>
    <font>
      <b/>
      <i/>
      <sz val="10"/>
      <name val="Arial Narrow"/>
      <family val="2"/>
    </font>
    <font>
      <vertAlign val="superscript"/>
      <sz val="9"/>
      <color rgb="FF000000"/>
      <name val="Arial"/>
      <family val="2"/>
    </font>
    <font>
      <b/>
      <i/>
      <sz val="9"/>
      <name val="Arial"/>
      <family val="2"/>
    </font>
    <font>
      <i/>
      <sz val="9"/>
      <name val="Arial"/>
      <family val="2"/>
    </font>
    <font>
      <sz val="10"/>
      <name val="Arial"/>
      <family val="2"/>
    </font>
    <font>
      <b/>
      <sz val="10"/>
      <color theme="1"/>
      <name val="Times New Roman"/>
      <family val="1"/>
    </font>
    <font>
      <b/>
      <sz val="10"/>
      <name val="Times New Roman"/>
      <family val="1"/>
    </font>
    <font>
      <b/>
      <vertAlign val="superscript"/>
      <sz val="10"/>
      <color theme="1"/>
      <name val="Times New Roman"/>
      <family val="1"/>
    </font>
    <font>
      <i/>
      <sz val="9"/>
      <color theme="1"/>
      <name val="Calibri"/>
      <family val="2"/>
      <scheme val="minor"/>
    </font>
    <font>
      <sz val="10"/>
      <color theme="1"/>
      <name val="Times New Roman"/>
      <family val="1"/>
    </font>
    <font>
      <sz val="10"/>
      <name val="Times New Roman"/>
      <family val="1"/>
    </font>
    <font>
      <sz val="10"/>
      <color theme="1"/>
      <name val="Calibri"/>
      <family val="2"/>
      <scheme val="minor"/>
    </font>
    <font>
      <sz val="10"/>
      <name val="Calibri"/>
      <family val="2"/>
      <scheme val="minor"/>
    </font>
    <font>
      <b/>
      <sz val="10"/>
      <color theme="1"/>
      <name val="Calibri"/>
      <family val="2"/>
      <scheme val="minor"/>
    </font>
    <font>
      <b/>
      <sz val="12"/>
      <color theme="1"/>
      <name val="Times New Roman"/>
      <family val="1"/>
    </font>
    <font>
      <b/>
      <i/>
      <sz val="10"/>
      <name val="Times New Roman"/>
      <family val="1"/>
    </font>
    <font>
      <b/>
      <sz val="9"/>
      <color theme="1"/>
      <name val="Times New Roman"/>
      <family val="1"/>
    </font>
    <font>
      <b/>
      <sz val="9"/>
      <name val="Times New Roman"/>
      <family val="1"/>
    </font>
    <font>
      <b/>
      <i/>
      <sz val="9"/>
      <name val="Times New Roman"/>
      <family val="1"/>
    </font>
    <font>
      <sz val="9"/>
      <name val="Times New Roman"/>
      <family val="1"/>
    </font>
    <font>
      <b/>
      <vertAlign val="superscript"/>
      <sz val="9"/>
      <color theme="1"/>
      <name val="Times New Roman"/>
      <family val="1"/>
    </font>
    <font>
      <b/>
      <sz val="8"/>
      <color theme="1"/>
      <name val="Times New Roman"/>
      <family val="1"/>
    </font>
    <font>
      <b/>
      <i/>
      <sz val="8"/>
      <color theme="1"/>
      <name val="Times New Roman"/>
      <family val="1"/>
    </font>
    <font>
      <i/>
      <sz val="11"/>
      <color theme="1"/>
      <name val="Calibri"/>
      <family val="2"/>
      <scheme val="minor"/>
    </font>
    <font>
      <i/>
      <sz val="10"/>
      <name val="Arial"/>
      <family val="2"/>
    </font>
    <font>
      <b/>
      <sz val="10"/>
      <color theme="0"/>
      <name val="Times New Roman"/>
      <family val="1"/>
    </font>
    <font>
      <b/>
      <sz val="14"/>
      <color theme="0"/>
      <name val="Times New Roman"/>
      <family val="1"/>
    </font>
    <font>
      <vertAlign val="superscript"/>
      <sz val="10"/>
      <color theme="1"/>
      <name val="Times New Roman"/>
      <family val="1"/>
    </font>
    <font>
      <i/>
      <sz val="8"/>
      <name val="Arial"/>
      <family val="2"/>
    </font>
    <font>
      <i/>
      <vertAlign val="superscript"/>
      <sz val="8"/>
      <name val="Arial"/>
      <family val="2"/>
    </font>
    <font>
      <sz val="11"/>
      <name val="Calibri"/>
      <family val="2"/>
      <scheme val="minor"/>
    </font>
    <font>
      <b/>
      <sz val="9"/>
      <color theme="1"/>
      <name val="Garamond"/>
      <family val="1"/>
    </font>
    <font>
      <b/>
      <sz val="9"/>
      <name val="Garamond"/>
      <family val="1"/>
    </font>
    <font>
      <b/>
      <vertAlign val="superscript"/>
      <sz val="9"/>
      <color theme="1"/>
      <name val="Garamond"/>
      <family val="1"/>
    </font>
    <font>
      <b/>
      <sz val="8"/>
      <name val="Arial Narrow"/>
      <family val="2"/>
    </font>
    <font>
      <b/>
      <sz val="8"/>
      <name val="Arial"/>
      <family val="2"/>
    </font>
    <font>
      <sz val="8"/>
      <name val="Arial"/>
      <family val="2"/>
    </font>
    <font>
      <sz val="8"/>
      <name val="Arial Narrow"/>
      <family val="2"/>
    </font>
    <font>
      <sz val="8"/>
      <color theme="2" tint="-0.749992370372631"/>
      <name val="Arial"/>
      <family val="2"/>
    </font>
    <font>
      <b/>
      <sz val="9"/>
      <color rgb="FF0000CC"/>
      <name val="Times New Roman"/>
      <family val="1"/>
    </font>
    <font>
      <i/>
      <sz val="9"/>
      <color rgb="FF0000CC"/>
      <name val="Times New Roman"/>
      <family val="1"/>
    </font>
    <font>
      <sz val="8"/>
      <color rgb="FFFF0000"/>
      <name val="Arial"/>
      <family val="2"/>
    </font>
    <font>
      <b/>
      <sz val="9"/>
      <color theme="1"/>
      <name val="Calibri"/>
      <family val="2"/>
      <scheme val="minor"/>
    </font>
    <font>
      <b/>
      <vertAlign val="superscript"/>
      <sz val="9"/>
      <color theme="1"/>
      <name val="Calibri"/>
      <family val="2"/>
      <scheme val="minor"/>
    </font>
    <font>
      <b/>
      <i/>
      <sz val="9"/>
      <color theme="1"/>
      <name val="Calibri"/>
      <family val="2"/>
      <scheme val="minor"/>
    </font>
    <font>
      <i/>
      <sz val="10"/>
      <color theme="1"/>
      <name val="Times New Roman"/>
      <family val="1"/>
    </font>
    <font>
      <b/>
      <i/>
      <sz val="10"/>
      <color theme="1"/>
      <name val="Times New Roman"/>
      <family val="1"/>
    </font>
    <font>
      <vertAlign val="superscript"/>
      <sz val="10"/>
      <name val="Times New Roman"/>
      <family val="1"/>
    </font>
    <font>
      <vertAlign val="superscript"/>
      <sz val="8"/>
      <name val="Arial"/>
      <family val="2"/>
    </font>
    <font>
      <vertAlign val="superscript"/>
      <sz val="10"/>
      <name val="Arial"/>
      <family val="2"/>
    </font>
    <font>
      <b/>
      <vertAlign val="superscript"/>
      <sz val="8"/>
      <color theme="1"/>
      <name val="Arial"/>
      <family val="2"/>
    </font>
    <font>
      <i/>
      <vertAlign val="superscript"/>
      <sz val="10"/>
      <name val="Arial"/>
      <family val="2"/>
    </font>
    <font>
      <vertAlign val="superscript"/>
      <sz val="9"/>
      <name val="Arial"/>
      <family val="2"/>
    </font>
    <font>
      <i/>
      <sz val="10"/>
      <color theme="1"/>
      <name val="Arial"/>
      <family val="2"/>
    </font>
    <font>
      <i/>
      <vertAlign val="superscript"/>
      <sz val="10"/>
      <color theme="1"/>
      <name val="Arial"/>
      <family val="2"/>
    </font>
  </fonts>
  <fills count="20">
    <fill>
      <patternFill patternType="none"/>
    </fill>
    <fill>
      <patternFill patternType="gray125"/>
    </fill>
    <fill>
      <patternFill patternType="solid">
        <fgColor theme="8" tint="-0.249977111117893"/>
        <bgColor indexed="64"/>
      </patternFill>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002060"/>
        <bgColor indexed="64"/>
      </patternFill>
    </fill>
    <fill>
      <patternFill patternType="solid">
        <fgColor rgb="FFA6A6A6"/>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B8CCE4"/>
        <bgColor indexed="64"/>
      </patternFill>
    </fill>
    <fill>
      <patternFill patternType="solid">
        <fgColor theme="4" tint="0.39997558519241921"/>
        <bgColor indexed="64"/>
      </patternFill>
    </fill>
  </fills>
  <borders count="8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theme="8" tint="-0.249977111117893"/>
      </right>
      <top/>
      <bottom/>
      <diagonal/>
    </border>
    <border>
      <left style="thin">
        <color theme="8" tint="-0.249977111117893"/>
      </left>
      <right style="thin">
        <color indexed="64"/>
      </right>
      <top style="thin">
        <color theme="8" tint="-0.249977111117893"/>
      </top>
      <bottom/>
      <diagonal/>
    </border>
    <border>
      <left style="thin">
        <color indexed="64"/>
      </left>
      <right style="thin">
        <color theme="8" tint="-0.249977111117893"/>
      </right>
      <top style="thin">
        <color theme="8" tint="-0.249977111117893"/>
      </top>
      <bottom/>
      <diagonal/>
    </border>
    <border>
      <left style="thin">
        <color theme="8" tint="-0.249977111117893"/>
      </left>
      <right/>
      <top/>
      <bottom/>
      <diagonal/>
    </border>
    <border>
      <left style="thin">
        <color theme="8" tint="-0.249977111117893"/>
      </left>
      <right/>
      <top/>
      <bottom style="thin">
        <color theme="8" tint="-0.249977111117893"/>
      </bottom>
      <diagonal/>
    </border>
    <border>
      <left/>
      <right style="thin">
        <color theme="8" tint="-0.249977111117893"/>
      </right>
      <top/>
      <bottom style="thin">
        <color theme="8" tint="-0.24997711111789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rgb="FF4F81BD"/>
      </left>
      <right/>
      <top style="medium">
        <color rgb="FF4F81BD"/>
      </top>
      <bottom style="medium">
        <color auto="1"/>
      </bottom>
      <diagonal/>
    </border>
    <border>
      <left/>
      <right/>
      <top style="medium">
        <color rgb="FF4F81BD"/>
      </top>
      <bottom style="medium">
        <color auto="1"/>
      </bottom>
      <diagonal/>
    </border>
    <border>
      <left/>
      <right style="medium">
        <color rgb="FF4F81BD"/>
      </right>
      <top style="medium">
        <color rgb="FF4F81BD"/>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medium">
        <color rgb="FF4F81BD"/>
      </left>
      <right/>
      <top style="medium">
        <color rgb="FF4F81BD"/>
      </top>
      <bottom/>
      <diagonal/>
    </border>
    <border>
      <left/>
      <right/>
      <top style="medium">
        <color rgb="FF4F81BD"/>
      </top>
      <bottom/>
      <diagonal/>
    </border>
    <border>
      <left/>
      <right style="medium">
        <color rgb="FF4F81BD"/>
      </right>
      <top style="medium">
        <color rgb="FF4F81BD"/>
      </top>
      <bottom/>
      <diagonal/>
    </border>
    <border>
      <left style="medium">
        <color rgb="FF4F81BD"/>
      </left>
      <right/>
      <top/>
      <bottom style="medium">
        <color rgb="FF4F81BD"/>
      </bottom>
      <diagonal/>
    </border>
    <border>
      <left/>
      <right/>
      <top/>
      <bottom style="medium">
        <color rgb="FF4F81BD"/>
      </bottom>
      <diagonal/>
    </border>
    <border>
      <left/>
      <right style="medium">
        <color rgb="FF4F81BD"/>
      </right>
      <top/>
      <bottom style="medium">
        <color rgb="FF4F81BD"/>
      </bottom>
      <diagonal/>
    </border>
    <border>
      <left style="medium">
        <color rgb="FF4F81BD"/>
      </left>
      <right style="medium">
        <color rgb="FF4F81BD"/>
      </right>
      <top style="medium">
        <color rgb="FF4F81BD"/>
      </top>
      <bottom/>
      <diagonal/>
    </border>
    <border>
      <left style="medium">
        <color rgb="FF4F81BD"/>
      </left>
      <right style="medium">
        <color rgb="FF4F81BD"/>
      </right>
      <top/>
      <bottom style="medium">
        <color rgb="FF4F81BD"/>
      </bottom>
      <diagonal/>
    </border>
    <border>
      <left style="medium">
        <color rgb="FF4F81BD"/>
      </left>
      <right style="medium">
        <color rgb="FF4F81BD"/>
      </right>
      <top/>
      <bottom/>
      <diagonal/>
    </border>
    <border>
      <left style="medium">
        <color rgb="FF4F81BD"/>
      </left>
      <right style="medium">
        <color rgb="FF4F81BD"/>
      </right>
      <top style="medium">
        <color rgb="FF4F81BD"/>
      </top>
      <bottom style="medium">
        <color rgb="FF4F81BD"/>
      </bottom>
      <diagonal/>
    </border>
    <border>
      <left style="medium">
        <color rgb="FF4F81BD"/>
      </left>
      <right/>
      <top style="medium">
        <color rgb="FF4F81BD"/>
      </top>
      <bottom style="medium">
        <color rgb="FF4F81BD"/>
      </bottom>
      <diagonal/>
    </border>
    <border>
      <left/>
      <right/>
      <top style="medium">
        <color rgb="FF4F81BD"/>
      </top>
      <bottom style="medium">
        <color rgb="FF4F81BD"/>
      </bottom>
      <diagonal/>
    </border>
    <border>
      <left/>
      <right style="medium">
        <color rgb="FF4F81BD"/>
      </right>
      <top style="medium">
        <color rgb="FF4F81BD"/>
      </top>
      <bottom style="medium">
        <color rgb="FF4F81BD"/>
      </bottom>
      <diagonal/>
    </border>
    <border>
      <left style="thin">
        <color rgb="FF4F81BD"/>
      </left>
      <right style="thin">
        <color rgb="FF4F81BD"/>
      </right>
      <top style="thin">
        <color rgb="FF4F81BD"/>
      </top>
      <bottom style="thin">
        <color rgb="FF4F81BD"/>
      </bottom>
      <diagonal/>
    </border>
    <border>
      <left style="medium">
        <color rgb="FF4F81BD"/>
      </left>
      <right style="medium">
        <color theme="4"/>
      </right>
      <top/>
      <bottom style="medium">
        <color rgb="FF4F81BD"/>
      </bottom>
      <diagonal/>
    </border>
    <border>
      <left style="thin">
        <color rgb="FF4F81BD"/>
      </left>
      <right/>
      <top style="thin">
        <color rgb="FF4F81BD"/>
      </top>
      <bottom style="thin">
        <color rgb="FF4F81BD"/>
      </bottom>
      <diagonal/>
    </border>
    <border>
      <left/>
      <right/>
      <top style="thin">
        <color rgb="FF4F81BD"/>
      </top>
      <bottom style="thin">
        <color rgb="FF4F81BD"/>
      </bottom>
      <diagonal/>
    </border>
    <border>
      <left/>
      <right style="thin">
        <color rgb="FF4F81BD"/>
      </right>
      <top style="thin">
        <color rgb="FF4F81BD"/>
      </top>
      <bottom style="thin">
        <color rgb="FF4F81BD"/>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hair">
        <color rgb="FF4F81BD"/>
      </left>
      <right style="hair">
        <color rgb="FF4F81BD"/>
      </right>
      <top/>
      <bottom style="hair">
        <color rgb="FF4F81BD"/>
      </bottom>
      <diagonal/>
    </border>
    <border>
      <left style="thin">
        <color rgb="FF4F81BD"/>
      </left>
      <right style="hair">
        <color rgb="FF4F81BD"/>
      </right>
      <top style="hair">
        <color rgb="FF4F81BD"/>
      </top>
      <bottom style="hair">
        <color rgb="FF4F81BD"/>
      </bottom>
      <diagonal/>
    </border>
    <border>
      <left/>
      <right style="hair">
        <color rgb="FF4F81BD"/>
      </right>
      <top style="hair">
        <color rgb="FF4F81BD"/>
      </top>
      <bottom style="hair">
        <color rgb="FF4F81BD"/>
      </bottom>
      <diagonal/>
    </border>
    <border>
      <left style="hair">
        <color rgb="FF4F81BD"/>
      </left>
      <right style="hair">
        <color rgb="FF4F81BD"/>
      </right>
      <top style="hair">
        <color rgb="FF4F81BD"/>
      </top>
      <bottom style="hair">
        <color rgb="FF4F81BD"/>
      </bottom>
      <diagonal/>
    </border>
    <border>
      <left/>
      <right style="hair">
        <color rgb="FF4F81BD"/>
      </right>
      <top style="thin">
        <color rgb="FF4F81BD"/>
      </top>
      <bottom style="hair">
        <color rgb="FF4F81BD"/>
      </bottom>
      <diagonal/>
    </border>
    <border>
      <left style="hair">
        <color rgb="FF4F81BD"/>
      </left>
      <right/>
      <top style="hair">
        <color rgb="FF4F81BD"/>
      </top>
      <bottom style="hair">
        <color rgb="FF4F81BD"/>
      </bottom>
      <diagonal/>
    </border>
    <border>
      <left/>
      <right/>
      <top style="hair">
        <color rgb="FF4F81BD"/>
      </top>
      <bottom style="hair">
        <color rgb="FF4F81BD"/>
      </bottom>
      <diagonal/>
    </border>
    <border>
      <left style="thin">
        <color rgb="FF4F81BD"/>
      </left>
      <right/>
      <top style="hair">
        <color rgb="FF4F81BD"/>
      </top>
      <bottom style="thin">
        <color rgb="FF4F81BD"/>
      </bottom>
      <diagonal/>
    </border>
    <border>
      <left/>
      <right/>
      <top style="hair">
        <color rgb="FF4F81BD"/>
      </top>
      <bottom style="thin">
        <color rgb="FF4F81BD"/>
      </bottom>
      <diagonal/>
    </border>
    <border>
      <left style="medium">
        <color rgb="FF4F81BD"/>
      </left>
      <right style="medium">
        <color rgb="FF4F81BD"/>
      </right>
      <top style="medium">
        <color rgb="FF4F81BD"/>
      </top>
      <bottom style="dashed">
        <color indexed="64"/>
      </bottom>
      <diagonal/>
    </border>
    <border>
      <left style="medium">
        <color rgb="FF4F81BD"/>
      </left>
      <right/>
      <top style="thin">
        <color indexed="64"/>
      </top>
      <bottom style="medium">
        <color rgb="FF4F81BD"/>
      </bottom>
      <diagonal/>
    </border>
    <border>
      <left/>
      <right/>
      <top style="thin">
        <color indexed="64"/>
      </top>
      <bottom style="medium">
        <color rgb="FF4F81BD"/>
      </bottom>
      <diagonal/>
    </border>
    <border>
      <left/>
      <right style="medium">
        <color rgb="FF4F81BD"/>
      </right>
      <top style="thin">
        <color indexed="64"/>
      </top>
      <bottom style="medium">
        <color rgb="FF4F81BD"/>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4F81BD"/>
      </left>
      <right/>
      <top style="thin">
        <color rgb="FF4F81BD"/>
      </top>
      <bottom style="hair">
        <color rgb="FF4F81BD"/>
      </bottom>
      <diagonal/>
    </border>
    <border>
      <left/>
      <right/>
      <top style="thin">
        <color rgb="FF4F81BD"/>
      </top>
      <bottom style="hair">
        <color rgb="FF4F81BD"/>
      </bottom>
      <diagonal/>
    </border>
    <border>
      <left style="thin">
        <color rgb="FF4F81BD"/>
      </left>
      <right/>
      <top style="hair">
        <color rgb="FF4F81BD"/>
      </top>
      <bottom style="hair">
        <color rgb="FF4F81BD"/>
      </bottom>
      <diagonal/>
    </border>
  </borders>
  <cellStyleXfs count="16">
    <xf numFmtId="0" fontId="0" fillId="0" borderId="0"/>
    <xf numFmtId="0" fontId="1" fillId="0" borderId="0" applyNumberFormat="0" applyFill="0" applyBorder="0" applyAlignment="0" applyProtection="0">
      <alignment vertical="top"/>
      <protection locked="0"/>
    </xf>
    <xf numFmtId="164" fontId="2" fillId="0" borderId="0" applyFont="0" applyFill="0" applyBorder="0" applyAlignment="0" applyProtection="0"/>
    <xf numFmtId="9" fontId="2" fillId="0" borderId="0" applyFont="0" applyFill="0" applyBorder="0" applyAlignment="0" applyProtection="0"/>
    <xf numFmtId="0" fontId="10" fillId="0" borderId="0"/>
    <xf numFmtId="0" fontId="10" fillId="0" borderId="0"/>
    <xf numFmtId="164" fontId="2" fillId="0" borderId="0" applyFont="0" applyFill="0" applyBorder="0" applyAlignment="0" applyProtection="0"/>
    <xf numFmtId="0" fontId="2" fillId="0" borderId="0"/>
    <xf numFmtId="164" fontId="10" fillId="0" borderId="0" applyFont="0" applyFill="0" applyBorder="0" applyAlignment="0" applyProtection="0"/>
    <xf numFmtId="164" fontId="10" fillId="0" borderId="0" applyFont="0" applyFill="0" applyBorder="0" applyAlignment="0" applyProtection="0"/>
    <xf numFmtId="0" fontId="2" fillId="0" borderId="0"/>
    <xf numFmtId="9" fontId="10" fillId="0" borderId="0" applyFont="0" applyFill="0" applyBorder="0" applyAlignment="0" applyProtection="0"/>
    <xf numFmtId="0" fontId="10" fillId="0" borderId="0"/>
    <xf numFmtId="0" fontId="2" fillId="0" borderId="0"/>
    <xf numFmtId="0" fontId="20" fillId="0" borderId="0"/>
    <xf numFmtId="0" fontId="47" fillId="0" borderId="0"/>
  </cellStyleXfs>
  <cellXfs count="664">
    <xf numFmtId="0" fontId="0" fillId="0" borderId="0" xfId="0"/>
    <xf numFmtId="0" fontId="1" fillId="0" borderId="0" xfId="1" applyAlignment="1" applyProtection="1"/>
    <xf numFmtId="0" fontId="5" fillId="0" borderId="0" xfId="0" applyFont="1"/>
    <xf numFmtId="0" fontId="3" fillId="0" borderId="0" xfId="0" applyFont="1" applyAlignment="1">
      <alignment horizontal="center" vertical="center"/>
    </xf>
    <xf numFmtId="0" fontId="7" fillId="0" borderId="0" xfId="0" applyFont="1"/>
    <xf numFmtId="0" fontId="0" fillId="0" borderId="0" xfId="0" applyFill="1"/>
    <xf numFmtId="0" fontId="0" fillId="0" borderId="0" xfId="0" applyBorder="1"/>
    <xf numFmtId="0" fontId="6" fillId="0" borderId="0" xfId="0" applyFont="1"/>
    <xf numFmtId="0" fontId="0" fillId="4" borderId="0" xfId="0" applyFill="1" applyBorder="1"/>
    <xf numFmtId="0" fontId="0" fillId="4" borderId="0" xfId="0" applyFill="1"/>
    <xf numFmtId="0" fontId="18" fillId="4" borderId="10" xfId="0" applyFont="1" applyFill="1" applyBorder="1"/>
    <xf numFmtId="0" fontId="18" fillId="4" borderId="13" xfId="0" applyFont="1" applyFill="1" applyBorder="1"/>
    <xf numFmtId="0" fontId="18" fillId="4" borderId="14" xfId="0" applyFont="1" applyFill="1" applyBorder="1"/>
    <xf numFmtId="0" fontId="18" fillId="4" borderId="15" xfId="0" applyFont="1" applyFill="1" applyBorder="1"/>
    <xf numFmtId="0" fontId="3" fillId="0" borderId="16" xfId="0" applyFont="1" applyFill="1" applyBorder="1" applyAlignment="1">
      <alignment vertical="center" wrapText="1"/>
    </xf>
    <xf numFmtId="0" fontId="3" fillId="4" borderId="16" xfId="0" applyFont="1" applyFill="1" applyBorder="1" applyAlignment="1">
      <alignment vertical="center" wrapText="1"/>
    </xf>
    <xf numFmtId="0" fontId="4" fillId="3" borderId="16" xfId="0" applyFont="1" applyFill="1" applyBorder="1" applyAlignment="1">
      <alignment vertical="center" wrapText="1"/>
    </xf>
    <xf numFmtId="0" fontId="4" fillId="3" borderId="16" xfId="0" applyFont="1" applyFill="1" applyBorder="1" applyAlignment="1">
      <alignment horizontal="left" vertical="center" wrapText="1"/>
    </xf>
    <xf numFmtId="0" fontId="3" fillId="0" borderId="16" xfId="0" applyFont="1" applyBorder="1" applyAlignment="1">
      <alignment vertical="center" wrapText="1"/>
    </xf>
    <xf numFmtId="0" fontId="3" fillId="0" borderId="16" xfId="0" applyFont="1" applyFill="1" applyBorder="1" applyAlignment="1">
      <alignment horizontal="center" wrapText="1"/>
    </xf>
    <xf numFmtId="0" fontId="3" fillId="0" borderId="16" xfId="0" applyFont="1" applyBorder="1" applyAlignment="1">
      <alignment horizontal="left" vertical="center" wrapText="1"/>
    </xf>
    <xf numFmtId="0" fontId="3" fillId="0" borderId="18" xfId="0" applyFont="1" applyFill="1" applyBorder="1" applyAlignment="1">
      <alignment horizontal="center" vertical="center" wrapText="1"/>
    </xf>
    <xf numFmtId="3" fontId="3" fillId="0" borderId="18" xfId="0" applyNumberFormat="1" applyFont="1" applyFill="1" applyBorder="1" applyAlignment="1">
      <alignment horizontal="center" vertical="center" wrapText="1"/>
    </xf>
    <xf numFmtId="0" fontId="15" fillId="4" borderId="0" xfId="0" applyFont="1" applyFill="1" applyAlignment="1">
      <alignment vertical="center"/>
    </xf>
    <xf numFmtId="0" fontId="1" fillId="0" borderId="0" xfId="1" applyAlignment="1" applyProtection="1">
      <alignment vertical="center"/>
    </xf>
    <xf numFmtId="0" fontId="0" fillId="4" borderId="0" xfId="0" applyFill="1" applyAlignment="1">
      <alignment vertical="center"/>
    </xf>
    <xf numFmtId="0" fontId="17" fillId="4" borderId="0" xfId="0" applyFont="1" applyFill="1" applyAlignment="1">
      <alignment vertical="center"/>
    </xf>
    <xf numFmtId="0" fontId="16" fillId="4" borderId="0" xfId="0" applyFont="1" applyFill="1" applyAlignment="1">
      <alignment horizontal="justify" vertical="center" wrapText="1"/>
    </xf>
    <xf numFmtId="0" fontId="3" fillId="2" borderId="16" xfId="0" applyFont="1" applyFill="1" applyBorder="1" applyAlignment="1">
      <alignment horizontal="center" vertical="center"/>
    </xf>
    <xf numFmtId="0" fontId="6" fillId="0" borderId="0" xfId="0" applyFont="1" applyFill="1" applyBorder="1"/>
    <xf numFmtId="0" fontId="4" fillId="3" borderId="18" xfId="0" applyFont="1" applyFill="1" applyBorder="1" applyAlignment="1">
      <alignment horizontal="left" vertical="center" wrapText="1"/>
    </xf>
    <xf numFmtId="0" fontId="4" fillId="3" borderId="18" xfId="0" applyFont="1" applyFill="1" applyBorder="1" applyAlignment="1">
      <alignment horizontal="center" vertical="center" wrapText="1"/>
    </xf>
    <xf numFmtId="169" fontId="4" fillId="3" borderId="18" xfId="0" applyNumberFormat="1" applyFont="1" applyFill="1" applyBorder="1" applyAlignment="1">
      <alignment horizontal="center" vertical="center" wrapText="1"/>
    </xf>
    <xf numFmtId="0" fontId="3" fillId="0" borderId="18" xfId="0" applyFont="1" applyFill="1" applyBorder="1" applyAlignment="1">
      <alignment horizontal="left" vertical="center" wrapText="1"/>
    </xf>
    <xf numFmtId="0" fontId="0" fillId="5" borderId="0" xfId="0" applyFill="1"/>
    <xf numFmtId="3" fontId="3" fillId="3" borderId="18" xfId="0" applyNumberFormat="1" applyFont="1" applyFill="1" applyBorder="1" applyAlignment="1">
      <alignment horizontal="center" vertical="center" wrapText="1"/>
    </xf>
    <xf numFmtId="0" fontId="0" fillId="0" borderId="0" xfId="0" applyAlignment="1">
      <alignment horizontal="left"/>
    </xf>
    <xf numFmtId="0" fontId="9" fillId="7" borderId="16" xfId="0" applyFont="1" applyFill="1" applyBorder="1" applyAlignment="1">
      <alignment horizontal="center" vertical="center"/>
    </xf>
    <xf numFmtId="0" fontId="19" fillId="0" borderId="0" xfId="0" applyFont="1"/>
    <xf numFmtId="0" fontId="18" fillId="4" borderId="0" xfId="0" applyFont="1" applyFill="1" applyBorder="1"/>
    <xf numFmtId="0" fontId="3" fillId="0" borderId="16" xfId="0" applyFont="1" applyBorder="1" applyAlignment="1">
      <alignment horizontal="center" vertical="center" wrapText="1"/>
    </xf>
    <xf numFmtId="0" fontId="3" fillId="0" borderId="4"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7" borderId="16" xfId="0" applyFont="1" applyFill="1" applyBorder="1" applyAlignment="1">
      <alignment horizontal="center"/>
    </xf>
    <xf numFmtId="0" fontId="6" fillId="0" borderId="16" xfId="0" applyFont="1" applyFill="1" applyBorder="1" applyAlignment="1">
      <alignment horizontal="center"/>
    </xf>
    <xf numFmtId="0" fontId="6" fillId="0" borderId="16" xfId="0" applyFont="1" applyFill="1" applyBorder="1"/>
    <xf numFmtId="0" fontId="6" fillId="0" borderId="16" xfId="0" applyFont="1" applyBorder="1" applyAlignment="1">
      <alignment horizontal="center"/>
    </xf>
    <xf numFmtId="167" fontId="3" fillId="0" borderId="16" xfId="0" applyNumberFormat="1" applyFont="1" applyFill="1" applyBorder="1" applyAlignment="1">
      <alignment horizontal="right"/>
    </xf>
    <xf numFmtId="3" fontId="0" fillId="0" borderId="16" xfId="0" applyNumberFormat="1" applyBorder="1"/>
    <xf numFmtId="3" fontId="0" fillId="0" borderId="0" xfId="0" applyNumberFormat="1" applyBorder="1"/>
    <xf numFmtId="165" fontId="3" fillId="0" borderId="16" xfId="0" applyNumberFormat="1" applyFont="1" applyBorder="1" applyAlignment="1">
      <alignment horizontal="right"/>
    </xf>
    <xf numFmtId="0" fontId="11" fillId="0" borderId="16" xfId="0" applyFont="1" applyFill="1" applyBorder="1" applyAlignment="1">
      <alignment horizontal="center"/>
    </xf>
    <xf numFmtId="0" fontId="11" fillId="0" borderId="16" xfId="0" applyFont="1" applyFill="1" applyBorder="1"/>
    <xf numFmtId="0" fontId="6" fillId="0" borderId="16" xfId="0" applyFont="1" applyFill="1" applyBorder="1" applyAlignment="1">
      <alignment horizontal="right"/>
    </xf>
    <xf numFmtId="0" fontId="0" fillId="0" borderId="16" xfId="0" applyBorder="1"/>
    <xf numFmtId="0" fontId="13" fillId="0" borderId="16" xfId="0" applyFont="1" applyFill="1" applyBorder="1"/>
    <xf numFmtId="0" fontId="0" fillId="0" borderId="16" xfId="0" applyFill="1" applyBorder="1"/>
    <xf numFmtId="0" fontId="0" fillId="0" borderId="0" xfId="0" applyFill="1" applyBorder="1"/>
    <xf numFmtId="167" fontId="3" fillId="0" borderId="0" xfId="0" applyNumberFormat="1" applyFont="1" applyFill="1" applyBorder="1" applyAlignment="1">
      <alignment horizontal="right"/>
    </xf>
    <xf numFmtId="168" fontId="3" fillId="0" borderId="16" xfId="0" applyNumberFormat="1" applyFont="1" applyFill="1" applyBorder="1" applyAlignment="1">
      <alignment horizontal="right"/>
    </xf>
    <xf numFmtId="0" fontId="11" fillId="0" borderId="16" xfId="0" applyFont="1" applyBorder="1" applyAlignment="1">
      <alignment horizontal="center"/>
    </xf>
    <xf numFmtId="167" fontId="4" fillId="0" borderId="16" xfId="0" applyNumberFormat="1" applyFont="1" applyFill="1" applyBorder="1" applyAlignment="1">
      <alignment horizontal="right"/>
    </xf>
    <xf numFmtId="0" fontId="11" fillId="0" borderId="16" xfId="0" applyFont="1" applyFill="1" applyBorder="1" applyAlignment="1">
      <alignment horizontal="left"/>
    </xf>
    <xf numFmtId="165" fontId="4" fillId="0" borderId="16" xfId="0" applyNumberFormat="1" applyFont="1" applyBorder="1" applyAlignment="1">
      <alignment horizontal="right"/>
    </xf>
    <xf numFmtId="170" fontId="0" fillId="0" borderId="16" xfId="0" applyNumberFormat="1" applyBorder="1"/>
    <xf numFmtId="17" fontId="4" fillId="4" borderId="16" xfId="3" applyNumberFormat="1" applyFont="1" applyFill="1" applyBorder="1" applyAlignment="1">
      <alignment horizontal="right" vertical="center"/>
    </xf>
    <xf numFmtId="17" fontId="4" fillId="4" borderId="0" xfId="3" applyNumberFormat="1" applyFont="1" applyFill="1" applyBorder="1" applyAlignment="1">
      <alignment horizontal="right" vertical="center"/>
    </xf>
    <xf numFmtId="0" fontId="6" fillId="0" borderId="16" xfId="0" applyFont="1" applyBorder="1"/>
    <xf numFmtId="0" fontId="21" fillId="0" borderId="16" xfId="0" applyFont="1" applyFill="1" applyBorder="1"/>
    <xf numFmtId="0" fontId="21" fillId="0" borderId="16" xfId="0" applyFont="1" applyBorder="1"/>
    <xf numFmtId="0" fontId="13" fillId="0" borderId="16" xfId="0" applyFont="1" applyBorder="1" applyAlignment="1">
      <alignment horizontal="left" indent="3"/>
    </xf>
    <xf numFmtId="3" fontId="0" fillId="0" borderId="16" xfId="0" applyNumberFormat="1" applyFill="1" applyBorder="1"/>
    <xf numFmtId="3" fontId="0" fillId="0" borderId="0" xfId="0" applyNumberFormat="1" applyFill="1" applyBorder="1"/>
    <xf numFmtId="0" fontId="11" fillId="0" borderId="0" xfId="0" applyFont="1" applyFill="1" applyBorder="1" applyAlignment="1">
      <alignment horizontal="center"/>
    </xf>
    <xf numFmtId="0" fontId="11" fillId="0" borderId="0" xfId="0" applyFont="1" applyFill="1" applyBorder="1" applyAlignment="1">
      <alignment horizontal="left"/>
    </xf>
    <xf numFmtId="0" fontId="6" fillId="0" borderId="0" xfId="0" applyFont="1" applyBorder="1"/>
    <xf numFmtId="0" fontId="22" fillId="0" borderId="0" xfId="1" applyFont="1" applyAlignment="1" applyProtection="1"/>
    <xf numFmtId="0" fontId="4" fillId="0" borderId="16" xfId="0" applyFont="1" applyBorder="1" applyAlignment="1">
      <alignment horizontal="center" vertical="center" wrapText="1"/>
    </xf>
    <xf numFmtId="0" fontId="3" fillId="0" borderId="16" xfId="0" applyFont="1" applyFill="1" applyBorder="1" applyAlignment="1">
      <alignment horizontal="center" vertical="center" wrapText="1"/>
    </xf>
    <xf numFmtId="0" fontId="4" fillId="0" borderId="16" xfId="0" applyFont="1" applyBorder="1" applyAlignment="1">
      <alignment horizontal="center" vertical="center"/>
    </xf>
    <xf numFmtId="0" fontId="19" fillId="0" borderId="0" xfId="0" applyFont="1" applyFill="1"/>
    <xf numFmtId="0" fontId="9" fillId="7" borderId="34" xfId="0" applyFont="1" applyFill="1" applyBorder="1" applyAlignment="1">
      <alignment horizontal="center" vertical="center"/>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37" xfId="0" applyFont="1" applyFill="1" applyBorder="1" applyAlignment="1">
      <alignment horizontal="center" vertical="center"/>
    </xf>
    <xf numFmtId="0" fontId="9" fillId="7" borderId="38" xfId="0" applyFont="1" applyFill="1" applyBorder="1" applyAlignment="1">
      <alignment horizontal="center" vertical="center"/>
    </xf>
    <xf numFmtId="0" fontId="6" fillId="0" borderId="37" xfId="0" applyFont="1" applyBorder="1" applyAlignment="1">
      <alignment horizontal="center" vertical="center"/>
    </xf>
    <xf numFmtId="0" fontId="6" fillId="0" borderId="16" xfId="0" applyFont="1" applyBorder="1" applyAlignment="1">
      <alignment vertical="center"/>
    </xf>
    <xf numFmtId="0" fontId="6" fillId="0" borderId="16" xfId="0" applyFont="1" applyBorder="1" applyAlignment="1">
      <alignment horizontal="center" vertical="center"/>
    </xf>
    <xf numFmtId="0" fontId="24" fillId="0" borderId="16" xfId="0" applyFont="1" applyBorder="1" applyAlignment="1">
      <alignment horizontal="center" vertical="center"/>
    </xf>
    <xf numFmtId="0" fontId="24" fillId="0" borderId="38" xfId="0" applyFont="1" applyBorder="1" applyAlignment="1">
      <alignment horizontal="center" vertical="center"/>
    </xf>
    <xf numFmtId="0" fontId="11" fillId="8" borderId="37" xfId="0" applyFont="1" applyFill="1" applyBorder="1" applyAlignment="1">
      <alignment horizontal="center" vertical="center"/>
    </xf>
    <xf numFmtId="0" fontId="11" fillId="8" borderId="16" xfId="0" applyFont="1" applyFill="1" applyBorder="1" applyAlignment="1">
      <alignment horizontal="right" vertical="center"/>
    </xf>
    <xf numFmtId="0" fontId="11" fillId="8" borderId="16" xfId="0" applyFont="1" applyFill="1" applyBorder="1" applyAlignment="1">
      <alignment horizontal="center" vertical="center"/>
    </xf>
    <xf numFmtId="0" fontId="25" fillId="8" borderId="16" xfId="0" applyFont="1" applyFill="1" applyBorder="1" applyAlignment="1">
      <alignment horizontal="center" vertical="center"/>
    </xf>
    <xf numFmtId="0" fontId="25" fillId="8" borderId="38" xfId="0" applyFont="1" applyFill="1" applyBorder="1" applyAlignment="1">
      <alignment horizontal="center" vertical="center"/>
    </xf>
    <xf numFmtId="0" fontId="26" fillId="7" borderId="16" xfId="0" applyFont="1" applyFill="1" applyBorder="1" applyAlignment="1">
      <alignment horizontal="center" vertical="center" wrapText="1"/>
    </xf>
    <xf numFmtId="0" fontId="24" fillId="0" borderId="16" xfId="0" applyFont="1" applyFill="1" applyBorder="1" applyAlignment="1">
      <alignment horizontal="center" vertical="center"/>
    </xf>
    <xf numFmtId="0" fontId="24" fillId="0" borderId="38" xfId="0" applyFont="1" applyFill="1" applyBorder="1" applyAlignment="1">
      <alignment horizontal="center" vertical="center"/>
    </xf>
    <xf numFmtId="0" fontId="6" fillId="0" borderId="16" xfId="0" applyFont="1" applyBorder="1" applyAlignment="1">
      <alignment horizontal="center" vertical="center" wrapText="1"/>
    </xf>
    <xf numFmtId="0" fontId="24" fillId="0" borderId="16" xfId="0" applyFont="1" applyBorder="1" applyAlignment="1">
      <alignment vertical="center"/>
    </xf>
    <xf numFmtId="0" fontId="3" fillId="0" borderId="16" xfId="0" applyFont="1" applyFill="1" applyBorder="1" applyAlignment="1">
      <alignment horizontal="center" vertical="center"/>
    </xf>
    <xf numFmtId="0" fontId="11" fillId="8" borderId="39" xfId="0" applyFont="1" applyFill="1" applyBorder="1" applyAlignment="1">
      <alignment horizontal="center" vertical="center"/>
    </xf>
    <xf numFmtId="0" fontId="11" fillId="8" borderId="40" xfId="0" applyFont="1" applyFill="1" applyBorder="1" applyAlignment="1">
      <alignment horizontal="right" vertical="center"/>
    </xf>
    <xf numFmtId="0" fontId="11" fillId="8" borderId="40" xfId="0" applyFont="1" applyFill="1" applyBorder="1" applyAlignment="1">
      <alignment horizontal="center" vertical="center"/>
    </xf>
    <xf numFmtId="0" fontId="25" fillId="8" borderId="40" xfId="0" applyFont="1" applyFill="1" applyBorder="1" applyAlignment="1">
      <alignment horizontal="center" vertical="center"/>
    </xf>
    <xf numFmtId="0" fontId="11" fillId="0" borderId="0" xfId="0" applyFont="1" applyAlignment="1">
      <alignment vertical="center"/>
    </xf>
    <xf numFmtId="0" fontId="6" fillId="0" borderId="0" xfId="0" applyFont="1" applyAlignment="1">
      <alignment vertical="center"/>
    </xf>
    <xf numFmtId="0" fontId="29" fillId="0" borderId="0" xfId="0" applyFont="1"/>
    <xf numFmtId="0" fontId="28" fillId="7" borderId="16" xfId="0" applyFont="1" applyFill="1" applyBorder="1" applyAlignment="1">
      <alignment horizontal="center" vertical="center"/>
    </xf>
    <xf numFmtId="0" fontId="32" fillId="0" borderId="16" xfId="0" applyFont="1" applyFill="1" applyBorder="1" applyAlignment="1">
      <alignment horizontal="center" vertical="center"/>
    </xf>
    <xf numFmtId="0" fontId="29" fillId="0" borderId="16" xfId="0" applyFont="1" applyFill="1" applyBorder="1" applyAlignment="1">
      <alignment horizontal="left" vertical="center"/>
    </xf>
    <xf numFmtId="37" fontId="33" fillId="0" borderId="16" xfId="0" applyNumberFormat="1" applyFont="1" applyFill="1" applyBorder="1" applyAlignment="1">
      <alignment vertical="center"/>
    </xf>
    <xf numFmtId="0" fontId="29" fillId="0" borderId="16" xfId="0" applyFont="1" applyFill="1" applyBorder="1" applyAlignment="1">
      <alignment horizontal="left" vertical="center" wrapText="1"/>
    </xf>
    <xf numFmtId="0" fontId="29" fillId="4" borderId="16" xfId="0" applyFont="1" applyFill="1" applyBorder="1" applyAlignment="1">
      <alignment horizontal="left" vertical="center"/>
    </xf>
    <xf numFmtId="0" fontId="32" fillId="9" borderId="16" xfId="0" applyFont="1" applyFill="1" applyBorder="1" applyAlignment="1">
      <alignment horizontal="center" vertical="center"/>
    </xf>
    <xf numFmtId="37" fontId="34" fillId="9" borderId="16" xfId="0" applyNumberFormat="1" applyFont="1" applyFill="1" applyBorder="1" applyAlignment="1">
      <alignment vertical="center"/>
    </xf>
    <xf numFmtId="0" fontId="30" fillId="0" borderId="16" xfId="0" applyFont="1" applyFill="1" applyBorder="1" applyAlignment="1">
      <alignment horizontal="center" vertical="center"/>
    </xf>
    <xf numFmtId="9" fontId="34" fillId="9" borderId="16" xfId="3" applyFont="1" applyFill="1" applyBorder="1" applyAlignment="1">
      <alignment horizontal="center" vertical="center"/>
    </xf>
    <xf numFmtId="37" fontId="34" fillId="9" borderId="16" xfId="3" applyNumberFormat="1" applyFont="1" applyFill="1" applyBorder="1" applyAlignment="1">
      <alignment horizontal="center" vertical="center"/>
    </xf>
    <xf numFmtId="0" fontId="35" fillId="0" borderId="0" xfId="0" applyFont="1" applyBorder="1" applyAlignment="1">
      <alignment vertical="center"/>
    </xf>
    <xf numFmtId="0" fontId="29" fillId="0" borderId="0" xfId="0" applyFont="1" applyBorder="1" applyAlignment="1">
      <alignment vertical="center"/>
    </xf>
    <xf numFmtId="0" fontId="35" fillId="0" borderId="0" xfId="0" applyFont="1" applyAlignment="1">
      <alignment vertical="center"/>
    </xf>
    <xf numFmtId="0" fontId="29" fillId="0" borderId="0" xfId="0" applyFont="1" applyAlignment="1">
      <alignment vertical="center"/>
    </xf>
    <xf numFmtId="0" fontId="9" fillId="7" borderId="41" xfId="0" applyFont="1" applyFill="1" applyBorder="1" applyAlignment="1">
      <alignment horizontal="center" vertical="center"/>
    </xf>
    <xf numFmtId="0" fontId="6" fillId="0" borderId="41" xfId="0" applyFont="1" applyBorder="1" applyAlignment="1">
      <alignment vertical="center"/>
    </xf>
    <xf numFmtId="0" fontId="11" fillId="0" borderId="41" xfId="0" applyFont="1" applyBorder="1" applyAlignment="1">
      <alignment horizontal="center" vertical="center"/>
    </xf>
    <xf numFmtId="0" fontId="9" fillId="7" borderId="41" xfId="0" applyFont="1" applyFill="1" applyBorder="1" applyAlignment="1">
      <alignment horizontal="center"/>
    </xf>
    <xf numFmtId="0" fontId="6" fillId="0" borderId="41" xfId="0" applyFont="1" applyBorder="1"/>
    <xf numFmtId="37" fontId="6" fillId="0" borderId="41" xfId="2" applyNumberFormat="1" applyFont="1" applyBorder="1" applyAlignment="1">
      <alignment horizontal="center" vertical="center"/>
    </xf>
    <xf numFmtId="9" fontId="6" fillId="0" borderId="41" xfId="3" applyFont="1" applyBorder="1" applyAlignment="1">
      <alignment horizontal="center" vertical="center"/>
    </xf>
    <xf numFmtId="0" fontId="4" fillId="10" borderId="41" xfId="0" applyFont="1" applyFill="1" applyBorder="1" applyAlignment="1">
      <alignment horizontal="center"/>
    </xf>
    <xf numFmtId="37" fontId="4" fillId="10" borderId="41" xfId="0" applyNumberFormat="1" applyFont="1" applyFill="1" applyBorder="1" applyAlignment="1">
      <alignment horizontal="center"/>
    </xf>
    <xf numFmtId="9" fontId="4" fillId="10" borderId="41" xfId="3" applyFont="1" applyFill="1" applyBorder="1" applyAlignment="1">
      <alignment horizontal="center"/>
    </xf>
    <xf numFmtId="166" fontId="6" fillId="0" borderId="0" xfId="2" applyNumberFormat="1" applyFont="1" applyFill="1" applyBorder="1" applyAlignment="1">
      <alignment horizontal="center"/>
    </xf>
    <xf numFmtId="166" fontId="0" fillId="0" borderId="0" xfId="2" applyNumberFormat="1" applyFont="1"/>
    <xf numFmtId="0" fontId="38" fillId="7" borderId="16" xfId="0" applyFont="1" applyFill="1" applyBorder="1" applyAlignment="1">
      <alignment horizontal="center"/>
    </xf>
    <xf numFmtId="0" fontId="39" fillId="0" borderId="16" xfId="0" applyFont="1" applyBorder="1" applyAlignment="1">
      <alignment horizontal="left" indent="1"/>
    </xf>
    <xf numFmtId="166" fontId="39" fillId="0" borderId="16" xfId="6" applyNumberFormat="1" applyFont="1" applyBorder="1"/>
    <xf numFmtId="166" fontId="39" fillId="0" borderId="16" xfId="2" applyNumberFormat="1" applyFont="1" applyBorder="1"/>
    <xf numFmtId="0" fontId="39" fillId="0" borderId="16" xfId="0" applyFont="1" applyFill="1" applyBorder="1" applyAlignment="1">
      <alignment horizontal="left" indent="1"/>
    </xf>
    <xf numFmtId="0" fontId="39" fillId="0" borderId="16" xfId="7" applyFont="1" applyBorder="1" applyAlignment="1">
      <alignment horizontal="left" indent="1"/>
    </xf>
    <xf numFmtId="0" fontId="39" fillId="0" borderId="16" xfId="7" applyFont="1" applyFill="1" applyBorder="1" applyAlignment="1">
      <alignment horizontal="left" indent="1"/>
    </xf>
    <xf numFmtId="0" fontId="39" fillId="0" borderId="16" xfId="0" applyFont="1" applyBorder="1"/>
    <xf numFmtId="0" fontId="37" fillId="10" borderId="16" xfId="0" applyFont="1" applyFill="1" applyBorder="1" applyAlignment="1">
      <alignment horizontal="left"/>
    </xf>
    <xf numFmtId="166" fontId="37" fillId="10" borderId="16" xfId="2" applyNumberFormat="1" applyFont="1" applyFill="1" applyBorder="1"/>
    <xf numFmtId="0" fontId="39" fillId="0" borderId="0" xfId="0" applyFont="1"/>
    <xf numFmtId="0" fontId="40" fillId="0" borderId="0" xfId="7" applyFont="1" applyFill="1" applyAlignment="1">
      <alignment vertical="center"/>
    </xf>
    <xf numFmtId="0" fontId="43" fillId="0" borderId="0" xfId="0" applyFont="1" applyFill="1" applyBorder="1" applyAlignment="1">
      <alignment horizontal="left" vertical="center" wrapText="1"/>
    </xf>
    <xf numFmtId="0" fontId="43" fillId="0" borderId="0" xfId="0" applyFont="1" applyFill="1" applyBorder="1" applyAlignment="1">
      <alignment horizontal="left" vertical="center"/>
    </xf>
    <xf numFmtId="0" fontId="40" fillId="0" borderId="0" xfId="7" applyFont="1" applyFill="1"/>
    <xf numFmtId="0" fontId="40" fillId="0" borderId="0" xfId="7" applyFont="1"/>
    <xf numFmtId="0" fontId="9" fillId="7" borderId="16" xfId="0" applyFont="1" applyFill="1" applyBorder="1" applyAlignment="1">
      <alignment horizontal="center" vertical="center" wrapText="1"/>
    </xf>
    <xf numFmtId="0" fontId="11" fillId="0" borderId="16" xfId="7" applyFont="1" applyFill="1" applyBorder="1" applyAlignment="1">
      <alignment horizontal="left" vertical="top" wrapText="1" indent="1"/>
    </xf>
    <xf numFmtId="166" fontId="6" fillId="0" borderId="16" xfId="6" applyNumberFormat="1" applyFont="1" applyBorder="1"/>
    <xf numFmtId="3" fontId="11" fillId="10" borderId="16" xfId="7" applyNumberFormat="1" applyFont="1" applyFill="1" applyBorder="1" applyAlignment="1">
      <alignment horizontal="center" vertical="center" wrapText="1"/>
    </xf>
    <xf numFmtId="0" fontId="24" fillId="0" borderId="16" xfId="0" applyFont="1" applyBorder="1" applyAlignment="1">
      <alignment horizontal="left" vertical="center" wrapText="1" indent="1"/>
    </xf>
    <xf numFmtId="3" fontId="0" fillId="0" borderId="0" xfId="0" applyNumberFormat="1"/>
    <xf numFmtId="0" fontId="11" fillId="10" borderId="16" xfId="7" applyFont="1" applyFill="1" applyBorder="1" applyAlignment="1">
      <alignment horizontal="left" vertical="center" wrapText="1" indent="1"/>
    </xf>
    <xf numFmtId="0" fontId="6" fillId="0" borderId="0" xfId="0" applyFont="1" applyBorder="1" applyAlignment="1">
      <alignment vertical="center" wrapText="1"/>
    </xf>
    <xf numFmtId="0" fontId="11" fillId="0" borderId="0" xfId="0" applyFont="1" applyBorder="1" applyAlignment="1">
      <alignment vertical="center" wrapText="1"/>
    </xf>
    <xf numFmtId="3" fontId="11" fillId="0" borderId="0" xfId="0" applyNumberFormat="1" applyFont="1" applyBorder="1" applyAlignment="1">
      <alignment horizontal="right" vertical="center" wrapText="1"/>
    </xf>
    <xf numFmtId="3" fontId="6" fillId="0" borderId="0" xfId="0" applyNumberFormat="1" applyFont="1" applyBorder="1" applyAlignment="1">
      <alignment horizontal="center"/>
    </xf>
    <xf numFmtId="0" fontId="24" fillId="0" borderId="16" xfId="7" applyFont="1" applyBorder="1" applyAlignment="1">
      <alignment horizontal="left" vertical="center" wrapText="1" indent="1"/>
    </xf>
    <xf numFmtId="3" fontId="6" fillId="0" borderId="16" xfId="7" applyNumberFormat="1" applyFont="1" applyBorder="1" applyAlignment="1">
      <alignment horizontal="center" vertical="center" wrapText="1"/>
    </xf>
    <xf numFmtId="0" fontId="25" fillId="10" borderId="16" xfId="0" applyFont="1" applyFill="1" applyBorder="1" applyAlignment="1">
      <alignment vertical="center" wrapText="1"/>
    </xf>
    <xf numFmtId="0" fontId="45" fillId="0" borderId="0" xfId="0" applyFont="1" applyFill="1" applyBorder="1" applyAlignment="1">
      <alignment horizontal="left" vertical="center" wrapText="1"/>
    </xf>
    <xf numFmtId="0" fontId="45" fillId="0" borderId="0" xfId="0" applyFont="1" applyFill="1" applyBorder="1" applyAlignment="1">
      <alignment horizontal="left" vertical="center"/>
    </xf>
    <xf numFmtId="0" fontId="27" fillId="0" borderId="0" xfId="0" applyFont="1"/>
    <xf numFmtId="0" fontId="47" fillId="0" borderId="0" xfId="15"/>
    <xf numFmtId="0" fontId="48" fillId="0" borderId="54" xfId="15" applyFont="1" applyBorder="1" applyAlignment="1">
      <alignment horizontal="left" vertical="center" wrapText="1"/>
    </xf>
    <xf numFmtId="0" fontId="48" fillId="0" borderId="53" xfId="15" applyFont="1" applyBorder="1" applyAlignment="1">
      <alignment horizontal="left" vertical="center" wrapText="1"/>
    </xf>
    <xf numFmtId="0" fontId="19" fillId="0" borderId="51" xfId="15" applyFont="1" applyBorder="1" applyAlignment="1">
      <alignment vertical="center"/>
    </xf>
    <xf numFmtId="0" fontId="48" fillId="0" borderId="54" xfId="15" applyFont="1" applyFill="1" applyBorder="1" applyAlignment="1">
      <alignment horizontal="center" vertical="center" wrapText="1"/>
    </xf>
    <xf numFmtId="0" fontId="48" fillId="0" borderId="54" xfId="15" applyFont="1" applyFill="1" applyBorder="1" applyAlignment="1">
      <alignment horizontal="center" vertical="center"/>
    </xf>
    <xf numFmtId="0" fontId="47" fillId="0" borderId="54" xfId="15" applyBorder="1" applyAlignment="1">
      <alignment horizontal="left"/>
    </xf>
    <xf numFmtId="0" fontId="47" fillId="0" borderId="54" xfId="15" applyFill="1" applyBorder="1" applyAlignment="1">
      <alignment horizontal="left" vertical="center"/>
    </xf>
    <xf numFmtId="0" fontId="19" fillId="0" borderId="54" xfId="15" applyFont="1" applyBorder="1" applyAlignment="1">
      <alignment horizontal="left"/>
    </xf>
    <xf numFmtId="3" fontId="49" fillId="0" borderId="53" xfId="15" applyNumberFormat="1" applyFont="1" applyFill="1" applyBorder="1" applyAlignment="1">
      <alignment horizontal="right" vertical="center"/>
    </xf>
    <xf numFmtId="9" fontId="49" fillId="0" borderId="54" xfId="11" applyFont="1" applyFill="1" applyBorder="1" applyAlignment="1">
      <alignment horizontal="right"/>
    </xf>
    <xf numFmtId="3" fontId="49" fillId="0" borderId="54" xfId="15" applyNumberFormat="1" applyFont="1" applyFill="1" applyBorder="1" applyAlignment="1">
      <alignment horizontal="right" vertical="center"/>
    </xf>
    <xf numFmtId="3" fontId="49" fillId="0" borderId="52" xfId="15" applyNumberFormat="1" applyFont="1" applyFill="1" applyBorder="1" applyAlignment="1">
      <alignment horizontal="right" vertical="center"/>
    </xf>
    <xf numFmtId="0" fontId="48" fillId="0" borderId="54" xfId="15" applyFont="1" applyBorder="1" applyAlignment="1">
      <alignment vertical="center"/>
    </xf>
    <xf numFmtId="0" fontId="49" fillId="0" borderId="54" xfId="15" applyFont="1" applyFill="1" applyBorder="1" applyAlignment="1">
      <alignment horizontal="center" vertical="center"/>
    </xf>
    <xf numFmtId="0" fontId="54" fillId="0" borderId="54" xfId="15" applyFont="1" applyBorder="1"/>
    <xf numFmtId="0" fontId="55" fillId="0" borderId="54" xfId="15" applyFont="1" applyFill="1" applyBorder="1"/>
    <xf numFmtId="0" fontId="56" fillId="0" borderId="54" xfId="15" applyFont="1" applyBorder="1"/>
    <xf numFmtId="3" fontId="49" fillId="0" borderId="54" xfId="15" applyNumberFormat="1" applyFont="1" applyFill="1" applyBorder="1" applyAlignment="1">
      <alignment horizontal="center"/>
    </xf>
    <xf numFmtId="37" fontId="49" fillId="0" borderId="54" xfId="11" applyNumberFormat="1" applyFont="1" applyFill="1" applyBorder="1" applyAlignment="1">
      <alignment horizontal="center"/>
    </xf>
    <xf numFmtId="0" fontId="49" fillId="12" borderId="54" xfId="0" applyFont="1" applyFill="1" applyBorder="1" applyAlignment="1">
      <alignment vertical="top" wrapText="1"/>
    </xf>
    <xf numFmtId="0" fontId="49" fillId="0" borderId="54" xfId="0" applyFont="1" applyBorder="1" applyAlignment="1">
      <alignment horizontal="center" vertical="center" wrapText="1"/>
    </xf>
    <xf numFmtId="0" fontId="49" fillId="0" borderId="54" xfId="0" applyFont="1" applyBorder="1" applyAlignment="1">
      <alignment horizontal="center" vertical="top" wrapText="1"/>
    </xf>
    <xf numFmtId="0" fontId="49" fillId="9" borderId="54" xfId="0" applyFont="1" applyFill="1" applyBorder="1" applyAlignment="1">
      <alignment vertical="top" wrapText="1"/>
    </xf>
    <xf numFmtId="3" fontId="49" fillId="9" borderId="54" xfId="0" applyNumberFormat="1" applyFont="1" applyFill="1" applyBorder="1" applyAlignment="1">
      <alignment vertical="top" wrapText="1"/>
    </xf>
    <xf numFmtId="171" fontId="53" fillId="0" borderId="54" xfId="3" applyNumberFormat="1" applyFont="1" applyFill="1" applyBorder="1" applyAlignment="1">
      <alignment horizontal="center" vertical="center" wrapText="1"/>
    </xf>
    <xf numFmtId="0" fontId="58" fillId="0" borderId="54" xfId="0" applyFont="1" applyBorder="1" applyAlignment="1">
      <alignment horizontal="right" vertical="top" wrapText="1"/>
    </xf>
    <xf numFmtId="166" fontId="52" fillId="0" borderId="54" xfId="9" applyNumberFormat="1" applyFont="1" applyFill="1" applyBorder="1" applyAlignment="1">
      <alignment vertical="center"/>
    </xf>
    <xf numFmtId="37" fontId="52" fillId="0" borderId="54" xfId="2" applyNumberFormat="1" applyFont="1" applyFill="1" applyBorder="1" applyAlignment="1"/>
    <xf numFmtId="0" fontId="49" fillId="6" borderId="52" xfId="0" applyFont="1" applyFill="1" applyBorder="1" applyAlignment="1">
      <alignment vertical="top" wrapText="1"/>
    </xf>
    <xf numFmtId="0" fontId="53" fillId="6" borderId="59" xfId="0" applyFont="1" applyFill="1" applyBorder="1" applyAlignment="1">
      <alignment horizontal="right" vertical="top" wrapText="1"/>
    </xf>
    <xf numFmtId="0" fontId="53" fillId="6" borderId="50" xfId="0" applyFont="1" applyFill="1" applyBorder="1" applyAlignment="1">
      <alignment horizontal="right" vertical="top" wrapText="1"/>
    </xf>
    <xf numFmtId="0" fontId="52" fillId="13" borderId="0" xfId="0" applyFont="1" applyFill="1"/>
    <xf numFmtId="0" fontId="52" fillId="14" borderId="0" xfId="0" applyFont="1" applyFill="1"/>
    <xf numFmtId="0" fontId="52" fillId="15" borderId="0" xfId="0" applyFont="1" applyFill="1"/>
    <xf numFmtId="0" fontId="52" fillId="16" borderId="0" xfId="0" applyFont="1" applyFill="1"/>
    <xf numFmtId="0" fontId="52" fillId="13" borderId="0" xfId="0" quotePrefix="1" applyFont="1" applyFill="1"/>
    <xf numFmtId="0" fontId="52" fillId="14" borderId="0" xfId="0" quotePrefix="1" applyFont="1" applyFill="1"/>
    <xf numFmtId="0" fontId="52" fillId="15" borderId="0" xfId="0" quotePrefix="1" applyFont="1" applyFill="1"/>
    <xf numFmtId="0" fontId="52" fillId="16" borderId="0" xfId="0" quotePrefix="1" applyFont="1" applyFill="1"/>
    <xf numFmtId="0" fontId="4" fillId="17" borderId="58" xfId="0" applyFont="1" applyFill="1" applyBorder="1" applyAlignment="1">
      <alignment vertical="center" wrapText="1"/>
    </xf>
    <xf numFmtId="0" fontId="4" fillId="17" borderId="58" xfId="0" applyFont="1" applyFill="1" applyBorder="1" applyAlignment="1">
      <alignment horizontal="center" vertical="center" wrapText="1"/>
    </xf>
    <xf numFmtId="3" fontId="4" fillId="17" borderId="58" xfId="0" applyNumberFormat="1" applyFont="1" applyFill="1" applyBorder="1" applyAlignment="1">
      <alignment horizontal="right" vertical="center" wrapText="1"/>
    </xf>
    <xf numFmtId="37" fontId="4" fillId="17" borderId="58" xfId="3" applyNumberFormat="1" applyFont="1" applyFill="1" applyBorder="1" applyAlignment="1">
      <alignment horizontal="center" vertical="center" wrapText="1"/>
    </xf>
    <xf numFmtId="0" fontId="45" fillId="0" borderId="58" xfId="0" applyFont="1" applyFill="1" applyBorder="1" applyAlignment="1">
      <alignment horizontal="right" vertical="center" wrapText="1"/>
    </xf>
    <xf numFmtId="166" fontId="6" fillId="0" borderId="58" xfId="2" applyNumberFormat="1" applyFont="1" applyFill="1" applyBorder="1" applyAlignment="1">
      <alignment vertical="center"/>
    </xf>
    <xf numFmtId="37" fontId="4" fillId="0" borderId="58" xfId="3" applyNumberFormat="1" applyFont="1" applyFill="1" applyBorder="1" applyAlignment="1">
      <alignment horizontal="center" vertical="center" wrapText="1"/>
    </xf>
    <xf numFmtId="37" fontId="3" fillId="0" borderId="58" xfId="3" applyNumberFormat="1" applyFont="1" applyFill="1" applyBorder="1" applyAlignment="1">
      <alignment horizontal="center" vertical="center" wrapText="1"/>
    </xf>
    <xf numFmtId="0" fontId="8" fillId="2" borderId="58" xfId="0" applyFont="1" applyFill="1" applyBorder="1" applyAlignment="1">
      <alignment vertical="center"/>
    </xf>
    <xf numFmtId="0" fontId="49" fillId="9" borderId="52" xfId="0" applyFont="1" applyFill="1" applyBorder="1" applyAlignment="1">
      <alignment vertical="top" wrapText="1"/>
    </xf>
    <xf numFmtId="0" fontId="49" fillId="0" borderId="50" xfId="0" applyFont="1" applyBorder="1" applyAlignment="1">
      <alignment horizontal="center" vertical="top" wrapText="1"/>
    </xf>
    <xf numFmtId="0" fontId="49" fillId="12" borderId="52" xfId="0" applyFont="1" applyFill="1" applyBorder="1" applyAlignment="1">
      <alignment vertical="top" wrapText="1"/>
    </xf>
    <xf numFmtId="3" fontId="49" fillId="9" borderId="50" xfId="0" applyNumberFormat="1" applyFont="1" applyFill="1" applyBorder="1" applyAlignment="1">
      <alignment horizontal="right" vertical="top" wrapText="1"/>
    </xf>
    <xf numFmtId="171" fontId="49" fillId="9" borderId="50" xfId="3" applyNumberFormat="1" applyFont="1" applyFill="1" applyBorder="1" applyAlignment="1">
      <alignment horizontal="center" vertical="top" wrapText="1"/>
    </xf>
    <xf numFmtId="0" fontId="58" fillId="0" borderId="52" xfId="0" applyFont="1" applyBorder="1" applyAlignment="1">
      <alignment horizontal="right" vertical="top" wrapText="1"/>
    </xf>
    <xf numFmtId="3" fontId="53" fillId="0" borderId="50" xfId="0" applyNumberFormat="1" applyFont="1" applyFill="1" applyBorder="1" applyAlignment="1">
      <alignment horizontal="right" wrapText="1"/>
    </xf>
    <xf numFmtId="171" fontId="53" fillId="0" borderId="50" xfId="3" applyNumberFormat="1" applyFont="1" applyFill="1" applyBorder="1" applyAlignment="1">
      <alignment horizontal="center" vertical="top" wrapText="1"/>
    </xf>
    <xf numFmtId="0" fontId="49" fillId="6" borderId="50" xfId="0" applyFont="1" applyFill="1" applyBorder="1" applyAlignment="1">
      <alignment horizontal="right" wrapText="1"/>
    </xf>
    <xf numFmtId="0" fontId="0" fillId="0" borderId="54" xfId="0" applyBorder="1"/>
    <xf numFmtId="37" fontId="53" fillId="0" borderId="50" xfId="3" applyNumberFormat="1" applyFont="1" applyFill="1" applyBorder="1" applyAlignment="1">
      <alignment horizontal="center" vertical="top" wrapText="1"/>
    </xf>
    <xf numFmtId="0" fontId="60" fillId="0" borderId="54" xfId="0" applyFont="1" applyBorder="1" applyAlignment="1">
      <alignment horizontal="center" vertical="top" wrapText="1"/>
    </xf>
    <xf numFmtId="0" fontId="60" fillId="0" borderId="54" xfId="0" applyFont="1" applyBorder="1" applyAlignment="1">
      <alignment horizontal="center" vertical="center" wrapText="1"/>
    </xf>
    <xf numFmtId="0" fontId="49" fillId="0" borderId="50" xfId="0" applyFont="1" applyBorder="1" applyAlignment="1">
      <alignment horizontal="center" vertical="center" wrapText="1"/>
    </xf>
    <xf numFmtId="0" fontId="61" fillId="0" borderId="54" xfId="0" applyFont="1" applyBorder="1" applyAlignment="1">
      <alignment horizontal="right" vertical="top" wrapText="1"/>
    </xf>
    <xf numFmtId="3" fontId="62" fillId="0" borderId="54" xfId="0" applyNumberFormat="1" applyFont="1" applyFill="1" applyBorder="1" applyAlignment="1">
      <alignment horizontal="right" wrapText="1"/>
    </xf>
    <xf numFmtId="1" fontId="62" fillId="0" borderId="54" xfId="3" applyNumberFormat="1" applyFont="1" applyFill="1" applyBorder="1" applyAlignment="1">
      <alignment horizontal="center" wrapText="1"/>
    </xf>
    <xf numFmtId="1" fontId="62" fillId="0" borderId="54" xfId="3" applyNumberFormat="1" applyFont="1" applyBorder="1" applyAlignment="1">
      <alignment horizontal="center" wrapText="1"/>
    </xf>
    <xf numFmtId="3" fontId="62" fillId="0" borderId="54" xfId="0" applyNumberFormat="1" applyFont="1" applyFill="1" applyBorder="1" applyAlignment="1">
      <alignment wrapText="1"/>
    </xf>
    <xf numFmtId="3" fontId="60" fillId="9" borderId="54" xfId="0" applyNumberFormat="1" applyFont="1" applyFill="1" applyBorder="1" applyAlignment="1">
      <alignment horizontal="center" wrapText="1"/>
    </xf>
    <xf numFmtId="3" fontId="60" fillId="9" borderId="54" xfId="0" applyNumberFormat="1" applyFont="1" applyFill="1" applyBorder="1" applyAlignment="1">
      <alignment horizontal="right" wrapText="1"/>
    </xf>
    <xf numFmtId="1" fontId="60" fillId="9" borderId="54" xfId="3" applyNumberFormat="1" applyFont="1" applyFill="1" applyBorder="1" applyAlignment="1">
      <alignment horizontal="center" wrapText="1"/>
    </xf>
    <xf numFmtId="0" fontId="47" fillId="0" borderId="0" xfId="15" applyFont="1" applyFill="1" applyBorder="1"/>
    <xf numFmtId="0" fontId="59" fillId="0" borderId="54" xfId="15" applyFont="1" applyBorder="1" applyAlignment="1">
      <alignment vertical="center"/>
    </xf>
    <xf numFmtId="0" fontId="48" fillId="0" borderId="51" xfId="10" applyFont="1" applyBorder="1" applyAlignment="1">
      <alignment vertical="center"/>
    </xf>
    <xf numFmtId="0" fontId="48" fillId="0" borderId="51" xfId="10" applyFont="1" applyBorder="1" applyAlignment="1">
      <alignment horizontal="center" vertical="center" wrapText="1"/>
    </xf>
    <xf numFmtId="0" fontId="48" fillId="0" borderId="53" xfId="10" applyFont="1" applyBorder="1" applyAlignment="1">
      <alignment vertical="center"/>
    </xf>
    <xf numFmtId="0" fontId="48" fillId="0" borderId="0" xfId="10" applyFont="1" applyAlignment="1">
      <alignment horizontal="center" vertical="center"/>
    </xf>
    <xf numFmtId="0" fontId="48" fillId="0" borderId="53" xfId="10" applyFont="1" applyBorder="1" applyAlignment="1">
      <alignment horizontal="center" vertical="center"/>
    </xf>
    <xf numFmtId="0" fontId="52" fillId="0" borderId="54" xfId="10" applyFont="1" applyBorder="1" applyAlignment="1">
      <alignment vertical="top"/>
    </xf>
    <xf numFmtId="0" fontId="52" fillId="0" borderId="56" xfId="10" applyFont="1" applyBorder="1" applyAlignment="1">
      <alignment vertical="top"/>
    </xf>
    <xf numFmtId="0" fontId="52" fillId="0" borderId="57" xfId="10" applyFont="1" applyBorder="1" applyAlignment="1">
      <alignment vertical="top"/>
    </xf>
    <xf numFmtId="0" fontId="2" fillId="4" borderId="54" xfId="10" applyFill="1" applyBorder="1" applyAlignment="1">
      <alignment horizontal="left" vertical="center"/>
    </xf>
    <xf numFmtId="0" fontId="48" fillId="0" borderId="54" xfId="10" applyFont="1" applyBorder="1" applyAlignment="1">
      <alignment horizontal="center" vertical="center"/>
    </xf>
    <xf numFmtId="171" fontId="48" fillId="0" borderId="54" xfId="10" applyNumberFormat="1" applyFont="1" applyBorder="1" applyAlignment="1">
      <alignment horizontal="center" vertical="center"/>
    </xf>
    <xf numFmtId="0" fontId="48" fillId="0" borderId="54" xfId="10" applyFont="1" applyBorder="1" applyAlignment="1">
      <alignment horizontal="right" vertical="center"/>
    </xf>
    <xf numFmtId="0" fontId="52" fillId="0" borderId="54" xfId="10" applyFont="1" applyBorder="1" applyAlignment="1">
      <alignment horizontal="center" vertical="center"/>
    </xf>
    <xf numFmtId="0" fontId="66" fillId="4" borderId="54" xfId="10" applyFont="1" applyFill="1" applyBorder="1" applyAlignment="1">
      <alignment horizontal="left" vertical="center"/>
    </xf>
    <xf numFmtId="37" fontId="48" fillId="0" borderId="54" xfId="10" applyNumberFormat="1" applyFont="1" applyBorder="1" applyAlignment="1">
      <alignment horizontal="center" vertical="center"/>
    </xf>
    <xf numFmtId="0" fontId="47" fillId="0" borderId="0" xfId="15" applyProtection="1">
      <protection locked="0"/>
    </xf>
    <xf numFmtId="0" fontId="13" fillId="0" borderId="0" xfId="10" applyFont="1" applyFill="1" applyBorder="1" applyAlignment="1">
      <alignment horizontal="left" vertical="center"/>
    </xf>
    <xf numFmtId="0" fontId="67" fillId="0" borderId="0" xfId="15" applyFont="1" applyProtection="1">
      <protection locked="0"/>
    </xf>
    <xf numFmtId="0" fontId="67" fillId="0" borderId="0" xfId="15" applyFont="1" applyFill="1" applyBorder="1"/>
    <xf numFmtId="0" fontId="48" fillId="0" borderId="16" xfId="15" applyFont="1" applyBorder="1" applyAlignment="1">
      <alignment vertical="center"/>
    </xf>
    <xf numFmtId="0" fontId="68" fillId="7" borderId="16" xfId="15" applyFont="1" applyFill="1" applyBorder="1" applyAlignment="1">
      <alignment vertical="center"/>
    </xf>
    <xf numFmtId="0" fontId="68" fillId="7" borderId="16" xfId="15" applyFont="1" applyFill="1" applyBorder="1" applyAlignment="1">
      <alignment horizontal="center" vertical="center"/>
    </xf>
    <xf numFmtId="0" fontId="53" fillId="0" borderId="16" xfId="15" applyFont="1" applyFill="1" applyBorder="1" applyAlignment="1">
      <alignment vertical="center"/>
    </xf>
    <xf numFmtId="166" fontId="53" fillId="0" borderId="16" xfId="8" applyNumberFormat="1" applyFont="1" applyFill="1" applyBorder="1" applyAlignment="1">
      <alignment horizontal="center" vertical="center"/>
    </xf>
    <xf numFmtId="9" fontId="53" fillId="0" borderId="16" xfId="11" applyFont="1" applyFill="1" applyBorder="1" applyAlignment="1">
      <alignment horizontal="right" vertical="center"/>
    </xf>
    <xf numFmtId="164" fontId="47" fillId="0" borderId="0" xfId="15" applyNumberFormat="1" applyFont="1" applyFill="1" applyBorder="1"/>
    <xf numFmtId="9" fontId="53" fillId="0" borderId="16" xfId="11" applyNumberFormat="1" applyFont="1" applyFill="1" applyBorder="1" applyAlignment="1">
      <alignment horizontal="right" vertical="center"/>
    </xf>
    <xf numFmtId="172" fontId="53" fillId="0" borderId="16" xfId="8" applyNumberFormat="1" applyFont="1" applyFill="1" applyBorder="1" applyAlignment="1">
      <alignment horizontal="center" vertical="center"/>
    </xf>
    <xf numFmtId="0" fontId="53" fillId="0" borderId="4" xfId="15" applyFont="1" applyFill="1" applyBorder="1" applyAlignment="1">
      <alignment vertical="center"/>
    </xf>
    <xf numFmtId="0" fontId="53" fillId="0" borderId="63" xfId="15" applyFont="1" applyFill="1" applyBorder="1" applyAlignment="1">
      <alignment vertical="center"/>
    </xf>
    <xf numFmtId="0" fontId="49" fillId="10" borderId="64" xfId="15" applyFont="1" applyFill="1" applyBorder="1" applyAlignment="1">
      <alignment vertical="center"/>
    </xf>
    <xf numFmtId="166" fontId="49" fillId="10" borderId="64" xfId="15" applyNumberFormat="1" applyFont="1" applyFill="1" applyBorder="1" applyAlignment="1">
      <alignment horizontal="right" vertical="center"/>
    </xf>
    <xf numFmtId="9" fontId="49" fillId="10" borderId="64" xfId="11" applyFont="1" applyFill="1" applyBorder="1" applyAlignment="1">
      <alignment horizontal="right" vertical="center"/>
    </xf>
    <xf numFmtId="0" fontId="53" fillId="0" borderId="0" xfId="15" applyFont="1" applyFill="1" applyBorder="1" applyAlignment="1">
      <alignment vertical="center"/>
    </xf>
    <xf numFmtId="9" fontId="53" fillId="0" borderId="0" xfId="11" applyFont="1" applyFill="1" applyBorder="1" applyAlignment="1">
      <alignment vertical="center"/>
    </xf>
    <xf numFmtId="0" fontId="71" fillId="0" borderId="0" xfId="5" applyFont="1" applyFill="1" applyBorder="1"/>
    <xf numFmtId="0" fontId="71" fillId="0" borderId="0" xfId="15" applyFont="1" applyFill="1" applyBorder="1"/>
    <xf numFmtId="0" fontId="53" fillId="0" borderId="0" xfId="15" applyFont="1" applyFill="1" applyBorder="1"/>
    <xf numFmtId="0" fontId="59" fillId="0" borderId="54" xfId="5" applyFont="1" applyBorder="1" applyAlignment="1">
      <alignment vertical="center"/>
    </xf>
    <xf numFmtId="0" fontId="48" fillId="0" borderId="53" xfId="10" applyFont="1" applyFill="1" applyBorder="1" applyAlignment="1">
      <alignment vertical="center"/>
    </xf>
    <xf numFmtId="0" fontId="48" fillId="0" borderId="0" xfId="10" applyFont="1" applyFill="1" applyAlignment="1">
      <alignment horizontal="center" vertical="top"/>
    </xf>
    <xf numFmtId="0" fontId="48" fillId="0" borderId="53" xfId="10" applyFont="1" applyFill="1" applyBorder="1" applyAlignment="1">
      <alignment horizontal="center" vertical="top"/>
    </xf>
    <xf numFmtId="0" fontId="48" fillId="4" borderId="52" xfId="10" applyFont="1" applyFill="1" applyBorder="1" applyAlignment="1">
      <alignment horizontal="center" vertical="center" wrapText="1"/>
    </xf>
    <xf numFmtId="0" fontId="64" fillId="0" borderId="54" xfId="10" applyFont="1" applyFill="1" applyBorder="1" applyAlignment="1">
      <alignment horizontal="left" vertical="center"/>
    </xf>
    <xf numFmtId="37" fontId="48" fillId="0" borderId="54" xfId="10" applyNumberFormat="1" applyFont="1" applyFill="1" applyBorder="1" applyAlignment="1">
      <alignment horizontal="center" vertical="center"/>
    </xf>
    <xf numFmtId="171" fontId="48" fillId="4" borderId="54" xfId="10" applyNumberFormat="1" applyFont="1" applyFill="1" applyBorder="1" applyAlignment="1">
      <alignment horizontal="center" vertical="center"/>
    </xf>
    <xf numFmtId="3" fontId="48" fillId="0" borderId="54" xfId="10" applyNumberFormat="1" applyFont="1" applyFill="1" applyBorder="1" applyAlignment="1">
      <alignment horizontal="center" vertical="center"/>
    </xf>
    <xf numFmtId="0" fontId="65" fillId="4" borderId="54" xfId="10" applyFont="1" applyFill="1" applyBorder="1" applyAlignment="1">
      <alignment horizontal="left" vertical="center"/>
    </xf>
    <xf numFmtId="37" fontId="48" fillId="4" borderId="54" xfId="10" applyNumberFormat="1" applyFont="1" applyFill="1" applyBorder="1" applyAlignment="1">
      <alignment horizontal="center" vertical="center"/>
    </xf>
    <xf numFmtId="0" fontId="64" fillId="4" borderId="54" xfId="10" applyFont="1" applyFill="1" applyBorder="1" applyAlignment="1">
      <alignment horizontal="left" vertical="center"/>
    </xf>
    <xf numFmtId="0" fontId="71" fillId="0" borderId="0" xfId="15" applyFont="1"/>
    <xf numFmtId="0" fontId="49" fillId="6" borderId="16" xfId="0" applyFont="1" applyFill="1" applyBorder="1" applyAlignment="1">
      <alignment horizontal="center" vertical="top"/>
    </xf>
    <xf numFmtId="0" fontId="49" fillId="0" borderId="16" xfId="0" applyFont="1" applyBorder="1"/>
    <xf numFmtId="37" fontId="53" fillId="0" borderId="16" xfId="0" applyNumberFormat="1" applyFont="1" applyFill="1" applyBorder="1" applyAlignment="1">
      <alignment horizontal="right" wrapText="1"/>
    </xf>
    <xf numFmtId="0" fontId="49" fillId="0" borderId="16" xfId="0" applyFont="1" applyFill="1" applyBorder="1"/>
    <xf numFmtId="39" fontId="53" fillId="0" borderId="16" xfId="0" applyNumberFormat="1" applyFont="1" applyFill="1" applyBorder="1" applyAlignment="1">
      <alignment horizontal="right" wrapText="1"/>
    </xf>
    <xf numFmtId="0" fontId="49" fillId="6" borderId="16" xfId="0" applyFont="1" applyFill="1" applyBorder="1" applyAlignment="1">
      <alignment horizontal="center"/>
    </xf>
    <xf numFmtId="38" fontId="53" fillId="0" borderId="16" xfId="0" applyNumberFormat="1" applyFont="1" applyFill="1" applyBorder="1" applyAlignment="1">
      <alignment horizontal="right" wrapText="1"/>
    </xf>
    <xf numFmtId="3" fontId="53" fillId="0" borderId="16" xfId="0" applyNumberFormat="1" applyFont="1" applyFill="1" applyBorder="1" applyAlignment="1">
      <alignment horizontal="right"/>
    </xf>
    <xf numFmtId="39" fontId="53" fillId="0" borderId="16" xfId="0" applyNumberFormat="1" applyFont="1" applyFill="1" applyBorder="1" applyAlignment="1">
      <alignment horizontal="right"/>
    </xf>
    <xf numFmtId="0" fontId="53" fillId="0" borderId="16" xfId="0" applyFont="1" applyFill="1" applyBorder="1" applyAlignment="1">
      <alignment horizontal="right"/>
    </xf>
    <xf numFmtId="2" fontId="53" fillId="0" borderId="16" xfId="0" applyNumberFormat="1" applyFont="1" applyFill="1" applyBorder="1" applyAlignment="1">
      <alignment horizontal="right"/>
    </xf>
    <xf numFmtId="0" fontId="73" fillId="9" borderId="16" xfId="0" applyFont="1" applyFill="1" applyBorder="1"/>
    <xf numFmtId="0" fontId="52" fillId="0" borderId="16" xfId="0" applyFont="1" applyBorder="1" applyAlignment="1"/>
    <xf numFmtId="0" fontId="53" fillId="0" borderId="16" xfId="0" applyFont="1" applyBorder="1" applyAlignment="1"/>
    <xf numFmtId="0" fontId="53" fillId="0" borderId="16" xfId="0" applyFont="1" applyBorder="1" applyAlignment="1">
      <alignment wrapText="1"/>
    </xf>
    <xf numFmtId="0" fontId="52" fillId="9" borderId="65" xfId="0" applyFont="1" applyFill="1" applyBorder="1"/>
    <xf numFmtId="0" fontId="60" fillId="0" borderId="68" xfId="0" applyFont="1" applyBorder="1" applyAlignment="1"/>
    <xf numFmtId="0" fontId="60" fillId="0" borderId="68" xfId="0" applyFont="1" applyFill="1" applyBorder="1" applyAlignment="1"/>
    <xf numFmtId="0" fontId="62" fillId="0" borderId="68" xfId="0" applyFont="1" applyBorder="1" applyAlignment="1"/>
    <xf numFmtId="0" fontId="62" fillId="0" borderId="68" xfId="0" applyFont="1" applyFill="1" applyBorder="1" applyAlignment="1"/>
    <xf numFmtId="0" fontId="62" fillId="0" borderId="65" xfId="0" applyFont="1" applyFill="1" applyBorder="1" applyAlignment="1"/>
    <xf numFmtId="0" fontId="52" fillId="9" borderId="68" xfId="0" applyFont="1" applyFill="1" applyBorder="1"/>
    <xf numFmtId="0" fontId="52" fillId="0" borderId="0" xfId="0" applyFont="1"/>
    <xf numFmtId="0" fontId="52" fillId="0" borderId="0" xfId="0" applyFont="1" applyFill="1"/>
    <xf numFmtId="0" fontId="78" fillId="0" borderId="66" xfId="0" applyFont="1" applyBorder="1" applyAlignment="1">
      <alignment horizontal="left"/>
    </xf>
    <xf numFmtId="0" fontId="78" fillId="0" borderId="67" xfId="0" applyFont="1" applyBorder="1" applyAlignment="1">
      <alignment horizontal="left"/>
    </xf>
    <xf numFmtId="0" fontId="79" fillId="0" borderId="66" xfId="0" applyFont="1" applyBorder="1" applyAlignment="1">
      <alignment horizontal="left"/>
    </xf>
    <xf numFmtId="0" fontId="79" fillId="0" borderId="67" xfId="0" applyFont="1" applyBorder="1" applyAlignment="1">
      <alignment horizontal="left"/>
    </xf>
    <xf numFmtId="3" fontId="79" fillId="0" borderId="67" xfId="0" applyNumberFormat="1" applyFont="1" applyBorder="1" applyAlignment="1">
      <alignment horizontal="left"/>
    </xf>
    <xf numFmtId="38" fontId="79" fillId="0" borderId="68" xfId="0" applyNumberFormat="1" applyFont="1" applyBorder="1" applyAlignment="1">
      <alignment horizontal="left"/>
    </xf>
    <xf numFmtId="37" fontId="78" fillId="0" borderId="67" xfId="0" applyNumberFormat="1" applyFont="1" applyBorder="1" applyAlignment="1">
      <alignment horizontal="left"/>
    </xf>
    <xf numFmtId="37" fontId="78" fillId="0" borderId="68" xfId="0" applyNumberFormat="1" applyFont="1" applyBorder="1" applyAlignment="1">
      <alignment horizontal="left"/>
    </xf>
    <xf numFmtId="3" fontId="79" fillId="0" borderId="67" xfId="0" applyNumberFormat="1" applyFont="1" applyFill="1" applyBorder="1" applyAlignment="1">
      <alignment horizontal="left"/>
    </xf>
    <xf numFmtId="38" fontId="81" fillId="0" borderId="68" xfId="0" applyNumberFormat="1" applyFont="1" applyBorder="1" applyAlignment="1">
      <alignment horizontal="left"/>
    </xf>
    <xf numFmtId="37" fontId="78" fillId="0" borderId="67" xfId="0" applyNumberFormat="1" applyFont="1" applyFill="1" applyBorder="1" applyAlignment="1">
      <alignment horizontal="left"/>
    </xf>
    <xf numFmtId="0" fontId="78" fillId="6" borderId="66" xfId="0" applyFont="1" applyFill="1" applyBorder="1" applyAlignment="1">
      <alignment horizontal="left" vertical="top"/>
    </xf>
    <xf numFmtId="0" fontId="78" fillId="6" borderId="67" xfId="0" applyFont="1" applyFill="1" applyBorder="1" applyAlignment="1">
      <alignment horizontal="left" vertical="top"/>
    </xf>
    <xf numFmtId="10" fontId="79" fillId="0" borderId="67" xfId="0" applyNumberFormat="1" applyFont="1" applyBorder="1" applyAlignment="1">
      <alignment horizontal="left"/>
    </xf>
    <xf numFmtId="2" fontId="79" fillId="0" borderId="67" xfId="0" applyNumberFormat="1" applyFont="1" applyBorder="1" applyAlignment="1">
      <alignment horizontal="left"/>
    </xf>
    <xf numFmtId="0" fontId="78" fillId="0" borderId="68" xfId="0" applyFont="1" applyBorder="1" applyAlignment="1">
      <alignment horizontal="left" wrapText="1"/>
    </xf>
    <xf numFmtId="4" fontId="79" fillId="0" borderId="67" xfId="0" applyNumberFormat="1" applyFont="1" applyBorder="1" applyAlignment="1">
      <alignment horizontal="left"/>
    </xf>
    <xf numFmtId="39" fontId="78" fillId="0" borderId="68" xfId="0" applyNumberFormat="1" applyFont="1" applyBorder="1" applyAlignment="1">
      <alignment horizontal="left"/>
    </xf>
    <xf numFmtId="3" fontId="79" fillId="11" borderId="67" xfId="0" applyNumberFormat="1" applyFont="1" applyFill="1" applyBorder="1" applyAlignment="1">
      <alignment horizontal="left"/>
    </xf>
    <xf numFmtId="38" fontId="79" fillId="11" borderId="68" xfId="0" applyNumberFormat="1" applyFont="1" applyFill="1" applyBorder="1" applyAlignment="1">
      <alignment horizontal="left"/>
    </xf>
    <xf numFmtId="37" fontId="78" fillId="11" borderId="68" xfId="0" applyNumberFormat="1" applyFont="1" applyFill="1" applyBorder="1" applyAlignment="1">
      <alignment horizontal="left"/>
    </xf>
    <xf numFmtId="0" fontId="79" fillId="5" borderId="67" xfId="0" applyFont="1" applyFill="1" applyBorder="1" applyAlignment="1">
      <alignment horizontal="left"/>
    </xf>
    <xf numFmtId="2" fontId="79" fillId="0" borderId="68" xfId="0" applyNumberFormat="1" applyFont="1" applyBorder="1" applyAlignment="1">
      <alignment horizontal="left"/>
    </xf>
    <xf numFmtId="0" fontId="79" fillId="0" borderId="68" xfId="0" applyFont="1" applyBorder="1" applyAlignment="1">
      <alignment horizontal="left"/>
    </xf>
    <xf numFmtId="0" fontId="78" fillId="5" borderId="67" xfId="0" applyFont="1" applyFill="1" applyBorder="1" applyAlignment="1">
      <alignment horizontal="left"/>
    </xf>
    <xf numFmtId="0" fontId="79" fillId="9" borderId="66" xfId="0" applyFont="1" applyFill="1" applyBorder="1"/>
    <xf numFmtId="0" fontId="79" fillId="9" borderId="67" xfId="0" applyFont="1" applyFill="1" applyBorder="1"/>
    <xf numFmtId="0" fontId="79" fillId="9" borderId="67" xfId="0" applyFont="1" applyFill="1" applyBorder="1" applyAlignment="1">
      <alignment horizontal="center"/>
    </xf>
    <xf numFmtId="0" fontId="82" fillId="0" borderId="0" xfId="0" applyFont="1" applyBorder="1" applyAlignment="1"/>
    <xf numFmtId="0" fontId="83" fillId="0" borderId="0" xfId="0" applyFont="1" applyBorder="1" applyAlignment="1"/>
    <xf numFmtId="0" fontId="79" fillId="0" borderId="0" xfId="0" applyFont="1"/>
    <xf numFmtId="0" fontId="79" fillId="0" borderId="0" xfId="0" applyFont="1" applyAlignment="1">
      <alignment horizontal="center"/>
    </xf>
    <xf numFmtId="0" fontId="78" fillId="0" borderId="16" xfId="0" applyFont="1" applyBorder="1" applyAlignment="1">
      <alignment horizontal="center" vertical="center"/>
    </xf>
    <xf numFmtId="0" fontId="84" fillId="0" borderId="0" xfId="0" applyFont="1" applyAlignment="1">
      <alignment horizontal="center"/>
    </xf>
    <xf numFmtId="0" fontId="85" fillId="4" borderId="54" xfId="15" applyFont="1" applyFill="1" applyBorder="1" applyAlignment="1">
      <alignment vertical="center"/>
    </xf>
    <xf numFmtId="0" fontId="85" fillId="4" borderId="0" xfId="10" applyFont="1" applyFill="1" applyAlignment="1">
      <alignment horizontal="center" vertical="center"/>
    </xf>
    <xf numFmtId="0" fontId="85" fillId="4" borderId="53" xfId="10" applyFont="1" applyFill="1" applyBorder="1" applyAlignment="1">
      <alignment horizontal="center" vertical="center"/>
    </xf>
    <xf numFmtId="0" fontId="85" fillId="4" borderId="54" xfId="10" applyFont="1" applyFill="1" applyBorder="1" applyAlignment="1">
      <alignment horizontal="left" vertical="center"/>
    </xf>
    <xf numFmtId="171" fontId="85" fillId="4" borderId="54" xfId="10" applyNumberFormat="1" applyFont="1" applyFill="1" applyBorder="1" applyAlignment="1">
      <alignment horizontal="center" vertical="center"/>
    </xf>
    <xf numFmtId="0" fontId="87" fillId="4" borderId="54" xfId="10" applyFont="1" applyFill="1" applyBorder="1" applyAlignment="1">
      <alignment horizontal="left" vertical="center"/>
    </xf>
    <xf numFmtId="0" fontId="59" fillId="0" borderId="54" xfId="15" applyFont="1" applyBorder="1" applyAlignment="1">
      <alignment horizontal="left" vertical="center"/>
    </xf>
    <xf numFmtId="0" fontId="59" fillId="0" borderId="54" xfId="15" applyFont="1" applyBorder="1" applyAlignment="1">
      <alignment horizontal="left" vertical="center" wrapText="1"/>
    </xf>
    <xf numFmtId="171" fontId="48" fillId="0" borderId="54" xfId="10" applyNumberFormat="1" applyFont="1" applyFill="1" applyBorder="1" applyAlignment="1">
      <alignment horizontal="center" vertical="center"/>
    </xf>
    <xf numFmtId="3" fontId="48" fillId="0" borderId="54" xfId="10" applyNumberFormat="1" applyFont="1" applyBorder="1" applyAlignment="1">
      <alignment horizontal="center" vertical="center"/>
    </xf>
    <xf numFmtId="3" fontId="48" fillId="0" borderId="54" xfId="10" applyNumberFormat="1" applyFont="1" applyBorder="1" applyAlignment="1">
      <alignment horizontal="right" vertical="center"/>
    </xf>
    <xf numFmtId="0" fontId="48" fillId="0" borderId="54" xfId="7" applyFont="1" applyFill="1" applyBorder="1" applyAlignment="1">
      <alignment vertical="center" wrapText="1"/>
    </xf>
    <xf numFmtId="0" fontId="48" fillId="0" borderId="53" xfId="7" applyFont="1" applyFill="1" applyBorder="1" applyAlignment="1">
      <alignment vertical="center"/>
    </xf>
    <xf numFmtId="0" fontId="48" fillId="0" borderId="51" xfId="7" applyFont="1" applyFill="1" applyBorder="1" applyAlignment="1">
      <alignment horizontal="center" vertical="center"/>
    </xf>
    <xf numFmtId="0" fontId="48" fillId="0" borderId="0" xfId="7" applyFont="1" applyFill="1" applyAlignment="1">
      <alignment horizontal="center" vertical="center"/>
    </xf>
    <xf numFmtId="0" fontId="48" fillId="0" borderId="53" xfId="7" applyFont="1" applyFill="1" applyBorder="1" applyAlignment="1">
      <alignment horizontal="center" vertical="center"/>
    </xf>
    <xf numFmtId="0" fontId="52" fillId="0" borderId="54" xfId="7" applyFont="1" applyFill="1" applyBorder="1" applyAlignment="1">
      <alignment vertical="center"/>
    </xf>
    <xf numFmtId="0" fontId="52" fillId="0" borderId="56" xfId="7" applyFont="1" applyFill="1" applyBorder="1" applyAlignment="1">
      <alignment vertical="center"/>
    </xf>
    <xf numFmtId="0" fontId="52" fillId="0" borderId="57" xfId="7" applyFont="1" applyFill="1" applyBorder="1" applyAlignment="1">
      <alignment vertical="center"/>
    </xf>
    <xf numFmtId="0" fontId="48" fillId="0" borderId="54" xfId="7" applyFont="1" applyFill="1" applyBorder="1" applyAlignment="1">
      <alignment vertical="center"/>
    </xf>
    <xf numFmtId="37" fontId="48" fillId="0" borderId="54" xfId="7" applyNumberFormat="1" applyFont="1" applyFill="1" applyBorder="1" applyAlignment="1">
      <alignment horizontal="center" vertical="center"/>
    </xf>
    <xf numFmtId="0" fontId="48" fillId="0" borderId="54" xfId="7" applyFont="1" applyFill="1" applyBorder="1" applyAlignment="1">
      <alignment horizontal="center" vertical="center"/>
    </xf>
    <xf numFmtId="171" fontId="48" fillId="0" borderId="54" xfId="7" applyNumberFormat="1" applyFont="1" applyFill="1" applyBorder="1" applyAlignment="1">
      <alignment horizontal="center" vertical="center"/>
    </xf>
    <xf numFmtId="3" fontId="48" fillId="0" borderId="54" xfId="7" applyNumberFormat="1" applyFont="1" applyFill="1" applyBorder="1" applyAlignment="1">
      <alignment horizontal="center" vertical="center"/>
    </xf>
    <xf numFmtId="0" fontId="48" fillId="0" borderId="54" xfId="7" applyFont="1" applyFill="1" applyBorder="1" applyAlignment="1">
      <alignment horizontal="right" vertical="center"/>
    </xf>
    <xf numFmtId="0" fontId="52" fillId="0" borderId="54" xfId="7" applyFont="1" applyFill="1" applyBorder="1" applyAlignment="1">
      <alignment horizontal="center" vertical="center"/>
    </xf>
    <xf numFmtId="0" fontId="88" fillId="0" borderId="54" xfId="7" applyFont="1" applyFill="1" applyBorder="1" applyAlignment="1">
      <alignment vertical="center"/>
    </xf>
    <xf numFmtId="0" fontId="89" fillId="0" borderId="54" xfId="10" applyFont="1" applyFill="1" applyBorder="1" applyAlignment="1">
      <alignment vertical="center"/>
    </xf>
    <xf numFmtId="0" fontId="88" fillId="0" borderId="54" xfId="10" applyFont="1" applyFill="1" applyBorder="1" applyAlignment="1">
      <alignment vertical="center"/>
    </xf>
    <xf numFmtId="0" fontId="53" fillId="0" borderId="0" xfId="5" applyFont="1" applyFill="1" applyBorder="1"/>
    <xf numFmtId="0" fontId="53" fillId="0" borderId="0" xfId="5" applyFont="1" applyAlignment="1">
      <alignment horizontal="left"/>
    </xf>
    <xf numFmtId="0" fontId="48" fillId="0" borderId="54" xfId="12" applyFont="1" applyBorder="1" applyAlignment="1">
      <alignment vertical="center"/>
    </xf>
    <xf numFmtId="37" fontId="48" fillId="0" borderId="51" xfId="10" applyNumberFormat="1" applyFont="1" applyBorder="1" applyAlignment="1">
      <alignment horizontal="center" vertical="center"/>
    </xf>
    <xf numFmtId="37" fontId="48" fillId="0" borderId="52" xfId="10" applyNumberFormat="1" applyFont="1" applyBorder="1" applyAlignment="1">
      <alignment horizontal="center" vertical="center"/>
    </xf>
    <xf numFmtId="0" fontId="48" fillId="4" borderId="54" xfId="10" applyFont="1" applyFill="1" applyBorder="1" applyAlignment="1">
      <alignment horizontal="left" vertical="center"/>
    </xf>
    <xf numFmtId="0" fontId="48" fillId="4" borderId="51" xfId="10" applyFont="1" applyFill="1" applyBorder="1" applyAlignment="1">
      <alignment horizontal="left" vertical="center"/>
    </xf>
    <xf numFmtId="0" fontId="64" fillId="0" borderId="0" xfId="10" applyFont="1" applyFill="1" applyBorder="1" applyAlignment="1">
      <alignment horizontal="left" vertical="center"/>
    </xf>
    <xf numFmtId="37" fontId="48" fillId="0" borderId="0" xfId="10" applyNumberFormat="1" applyFont="1" applyFill="1" applyBorder="1" applyAlignment="1">
      <alignment horizontal="center" vertical="center"/>
    </xf>
    <xf numFmtId="171" fontId="48" fillId="0" borderId="0" xfId="10" applyNumberFormat="1" applyFont="1" applyFill="1" applyBorder="1" applyAlignment="1">
      <alignment horizontal="center" vertical="center"/>
    </xf>
    <xf numFmtId="0" fontId="48" fillId="0" borderId="51" xfId="10" applyFont="1" applyBorder="1" applyAlignment="1">
      <alignment horizontal="left" vertical="center"/>
    </xf>
    <xf numFmtId="0" fontId="48" fillId="0" borderId="53" xfId="10" applyFont="1" applyBorder="1" applyAlignment="1">
      <alignment horizontal="left" vertical="center"/>
    </xf>
    <xf numFmtId="0" fontId="48" fillId="0" borderId="0" xfId="10" applyFont="1" applyAlignment="1">
      <alignment horizontal="center" vertical="top"/>
    </xf>
    <xf numFmtId="0" fontId="48" fillId="0" borderId="53" xfId="10" applyFont="1" applyBorder="1" applyAlignment="1">
      <alignment horizontal="center" vertical="top"/>
    </xf>
    <xf numFmtId="0" fontId="65" fillId="0" borderId="54" xfId="10" applyFont="1" applyFill="1" applyBorder="1" applyAlignment="1">
      <alignment horizontal="left" vertical="center"/>
    </xf>
    <xf numFmtId="0" fontId="47" fillId="0" borderId="0" xfId="15" applyFont="1" applyFill="1" applyBorder="1" applyAlignment="1">
      <alignment horizontal="left"/>
    </xf>
    <xf numFmtId="0" fontId="79" fillId="0" borderId="0" xfId="15" applyFont="1" applyFill="1" applyBorder="1" applyAlignment="1">
      <alignment horizontal="left" vertical="center"/>
    </xf>
    <xf numFmtId="0" fontId="47" fillId="0" borderId="0" xfId="15" applyFont="1" applyFill="1" applyBorder="1" applyAlignment="1">
      <alignment vertical="center"/>
    </xf>
    <xf numFmtId="0" fontId="52" fillId="0" borderId="54" xfId="10" applyFont="1" applyBorder="1" applyAlignment="1">
      <alignment vertical="center"/>
    </xf>
    <xf numFmtId="0" fontId="52" fillId="0" borderId="56" xfId="10" applyFont="1" applyBorder="1" applyAlignment="1">
      <alignment vertical="center"/>
    </xf>
    <xf numFmtId="0" fontId="52" fillId="0" borderId="57" xfId="10" applyFont="1" applyBorder="1" applyAlignment="1">
      <alignment vertical="center"/>
    </xf>
    <xf numFmtId="0" fontId="10" fillId="0" borderId="0" xfId="5" applyFont="1" applyFill="1" applyBorder="1"/>
    <xf numFmtId="0" fontId="48" fillId="0" borderId="51" xfId="10" applyFont="1" applyFill="1" applyBorder="1" applyAlignment="1">
      <alignment vertical="center"/>
    </xf>
    <xf numFmtId="0" fontId="48" fillId="0" borderId="54" xfId="10" applyFont="1" applyFill="1" applyBorder="1" applyAlignment="1">
      <alignment vertical="center" wrapText="1"/>
    </xf>
    <xf numFmtId="0" fontId="48" fillId="0" borderId="50" xfId="10" applyFont="1" applyFill="1" applyBorder="1" applyAlignment="1">
      <alignment horizontal="center" vertical="center" wrapText="1"/>
    </xf>
    <xf numFmtId="171" fontId="48" fillId="0" borderId="54" xfId="10" applyNumberFormat="1" applyFont="1" applyFill="1" applyBorder="1" applyAlignment="1">
      <alignment horizontal="center"/>
    </xf>
    <xf numFmtId="37" fontId="48" fillId="0" borderId="52" xfId="10" applyNumberFormat="1" applyFont="1" applyFill="1" applyBorder="1" applyAlignment="1">
      <alignment horizontal="center" vertical="center"/>
    </xf>
    <xf numFmtId="0" fontId="10" fillId="0" borderId="0" xfId="15" applyFont="1" applyFill="1" applyBorder="1"/>
    <xf numFmtId="0" fontId="52" fillId="0" borderId="58" xfId="10" applyFont="1" applyFill="1" applyBorder="1" applyAlignment="1">
      <alignment horizontal="left" vertical="center"/>
    </xf>
    <xf numFmtId="0" fontId="52" fillId="4" borderId="54" xfId="10" applyFont="1" applyFill="1" applyBorder="1" applyAlignment="1">
      <alignment vertical="center"/>
    </xf>
    <xf numFmtId="0" fontId="52" fillId="4" borderId="54" xfId="10" applyFont="1" applyFill="1" applyBorder="1" applyAlignment="1">
      <alignment horizontal="left" vertical="center"/>
    </xf>
    <xf numFmtId="37" fontId="48" fillId="0" borderId="54" xfId="10" applyNumberFormat="1" applyFont="1" applyBorder="1" applyAlignment="1">
      <alignment horizontal="left" vertical="center"/>
    </xf>
    <xf numFmtId="37" fontId="48" fillId="0" borderId="57" xfId="10" applyNumberFormat="1" applyFont="1" applyFill="1" applyBorder="1" applyAlignment="1">
      <alignment horizontal="center" vertical="center"/>
    </xf>
    <xf numFmtId="0" fontId="53" fillId="0" borderId="25" xfId="15" applyFont="1" applyFill="1" applyBorder="1"/>
    <xf numFmtId="0" fontId="67" fillId="0" borderId="0" xfId="15" applyFont="1" applyFill="1" applyBorder="1" applyAlignment="1"/>
    <xf numFmtId="0" fontId="52" fillId="0" borderId="54" xfId="10" applyFont="1" applyBorder="1" applyAlignment="1">
      <alignment horizontal="left" vertical="top"/>
    </xf>
    <xf numFmtId="0" fontId="48" fillId="0" borderId="51" xfId="10" applyFont="1" applyBorder="1" applyAlignment="1">
      <alignment horizontal="center" vertical="center"/>
    </xf>
    <xf numFmtId="0" fontId="85" fillId="4" borderId="74" xfId="10" applyFont="1" applyFill="1" applyBorder="1" applyAlignment="1">
      <alignment horizontal="center" vertical="center"/>
    </xf>
    <xf numFmtId="37" fontId="85" fillId="4" borderId="54" xfId="10" applyNumberFormat="1" applyFont="1" applyFill="1" applyBorder="1" applyAlignment="1">
      <alignment horizontal="center" vertical="center"/>
    </xf>
    <xf numFmtId="37" fontId="85" fillId="0" borderId="54" xfId="10" applyNumberFormat="1" applyFont="1" applyFill="1" applyBorder="1" applyAlignment="1">
      <alignment horizontal="center" vertical="center"/>
    </xf>
    <xf numFmtId="3" fontId="85" fillId="4" borderId="54" xfId="10" applyNumberFormat="1" applyFont="1" applyFill="1" applyBorder="1" applyAlignment="1">
      <alignment horizontal="center" vertical="center"/>
    </xf>
    <xf numFmtId="3" fontId="85" fillId="0" borderId="54" xfId="10" applyNumberFormat="1" applyFont="1" applyFill="1" applyBorder="1" applyAlignment="1">
      <alignment horizontal="center" vertical="center"/>
    </xf>
    <xf numFmtId="0" fontId="2" fillId="0" borderId="54" xfId="10" applyFill="1" applyBorder="1" applyAlignment="1">
      <alignment horizontal="left" vertical="center"/>
    </xf>
    <xf numFmtId="0" fontId="48" fillId="0" borderId="54" xfId="10" applyFont="1" applyFill="1" applyBorder="1" applyAlignment="1">
      <alignment horizontal="center" vertical="center"/>
    </xf>
    <xf numFmtId="0" fontId="48" fillId="0" borderId="54" xfId="10" applyFont="1" applyFill="1" applyBorder="1" applyAlignment="1">
      <alignment horizontal="right" vertical="center"/>
    </xf>
    <xf numFmtId="0" fontId="52" fillId="0" borderId="54" xfId="10" applyFont="1" applyFill="1" applyBorder="1" applyAlignment="1">
      <alignment horizontal="center" vertical="center"/>
    </xf>
    <xf numFmtId="0" fontId="66" fillId="0" borderId="54" xfId="10" applyFont="1" applyFill="1" applyBorder="1" applyAlignment="1">
      <alignment horizontal="left" vertical="center"/>
    </xf>
    <xf numFmtId="0" fontId="3" fillId="0" borderId="0" xfId="5" applyFont="1" applyFill="1" applyBorder="1" applyAlignment="1">
      <alignment vertical="center"/>
    </xf>
    <xf numFmtId="0" fontId="3" fillId="0" borderId="0" xfId="5" applyFont="1" applyFill="1" applyBorder="1" applyAlignment="1">
      <alignment vertical="center" wrapText="1"/>
    </xf>
    <xf numFmtId="0" fontId="52" fillId="0" borderId="54" xfId="10" applyFont="1" applyFill="1" applyBorder="1" applyAlignment="1">
      <alignment vertical="top"/>
    </xf>
    <xf numFmtId="0" fontId="52" fillId="0" borderId="56" xfId="10" applyFont="1" applyFill="1" applyBorder="1" applyAlignment="1">
      <alignment vertical="top"/>
    </xf>
    <xf numFmtId="0" fontId="52" fillId="0" borderId="57" xfId="10" applyFont="1" applyFill="1" applyBorder="1" applyAlignment="1">
      <alignment vertical="top"/>
    </xf>
    <xf numFmtId="0" fontId="74" fillId="19" borderId="16" xfId="0" applyFont="1" applyFill="1" applyBorder="1" applyAlignment="1">
      <alignment vertical="top" wrapText="1"/>
    </xf>
    <xf numFmtId="0" fontId="74" fillId="19" borderId="16" xfId="0" applyFont="1" applyFill="1" applyBorder="1" applyAlignment="1">
      <alignment horizontal="center" vertical="top" wrapText="1"/>
    </xf>
    <xf numFmtId="0" fontId="75" fillId="19" borderId="16" xfId="0" applyFont="1" applyFill="1" applyBorder="1" applyAlignment="1">
      <alignment horizontal="center" vertical="top" wrapText="1"/>
    </xf>
    <xf numFmtId="0" fontId="74" fillId="0" borderId="16" xfId="0" applyFont="1" applyBorder="1" applyAlignment="1">
      <alignment wrapText="1"/>
    </xf>
    <xf numFmtId="0" fontId="74" fillId="0" borderId="16" xfId="0" applyFont="1" applyBorder="1" applyAlignment="1">
      <alignment horizontal="right" wrapText="1"/>
    </xf>
    <xf numFmtId="0" fontId="74" fillId="0" borderId="16" xfId="0" applyFont="1" applyFill="1" applyBorder="1" applyAlignment="1">
      <alignment horizontal="right" wrapText="1"/>
    </xf>
    <xf numFmtId="40" fontId="75" fillId="0" borderId="16" xfId="0" applyNumberFormat="1" applyFont="1" applyBorder="1" applyAlignment="1">
      <alignment horizontal="center" wrapText="1"/>
    </xf>
    <xf numFmtId="0" fontId="52" fillId="0" borderId="16" xfId="0" applyFont="1" applyBorder="1"/>
    <xf numFmtId="0" fontId="74" fillId="0" borderId="16" xfId="0" applyFont="1" applyBorder="1" applyAlignment="1">
      <alignment horizontal="center" wrapText="1"/>
    </xf>
    <xf numFmtId="0" fontId="74" fillId="0" borderId="16" xfId="0" applyFont="1" applyFill="1" applyBorder="1" applyAlignment="1">
      <alignment horizontal="center" wrapText="1"/>
    </xf>
    <xf numFmtId="2" fontId="74" fillId="0" borderId="16" xfId="0" applyNumberFormat="1" applyFont="1" applyBorder="1" applyAlignment="1">
      <alignment horizontal="center" wrapText="1"/>
    </xf>
    <xf numFmtId="0" fontId="74" fillId="0" borderId="16" xfId="0" applyFont="1" applyBorder="1" applyAlignment="1">
      <alignment horizontal="left" wrapText="1"/>
    </xf>
    <xf numFmtId="0" fontId="74" fillId="19" borderId="16" xfId="0" applyFont="1" applyFill="1" applyBorder="1" applyAlignment="1">
      <alignment horizontal="right" wrapText="1"/>
    </xf>
    <xf numFmtId="0" fontId="74" fillId="19" borderId="16" xfId="0" applyFont="1" applyFill="1" applyBorder="1" applyAlignment="1">
      <alignment horizontal="center" wrapText="1"/>
    </xf>
    <xf numFmtId="2" fontId="74" fillId="0" borderId="16" xfId="0" applyNumberFormat="1" applyFont="1" applyBorder="1" applyAlignment="1">
      <alignment horizontal="right" wrapText="1"/>
    </xf>
    <xf numFmtId="0" fontId="78" fillId="0" borderId="19" xfId="0" applyFont="1" applyBorder="1" applyAlignment="1">
      <alignment horizontal="left" vertical="center" wrapText="1"/>
    </xf>
    <xf numFmtId="0" fontId="59" fillId="0" borderId="54" xfId="15" applyFont="1" applyBorder="1" applyAlignment="1">
      <alignment vertical="center" wrapText="1"/>
    </xf>
    <xf numFmtId="0" fontId="48" fillId="0" borderId="54" xfId="12" applyFont="1" applyBorder="1" applyAlignment="1">
      <alignment vertical="center" wrapText="1"/>
    </xf>
    <xf numFmtId="0" fontId="59" fillId="0" borderId="54" xfId="5" applyFont="1" applyBorder="1" applyAlignment="1">
      <alignment vertical="center" wrapText="1"/>
    </xf>
    <xf numFmtId="0" fontId="71" fillId="0" borderId="0" xfId="15" applyFont="1" applyFill="1"/>
    <xf numFmtId="0" fontId="79" fillId="0" borderId="0" xfId="15" applyFont="1" applyFill="1" applyBorder="1" applyAlignment="1">
      <alignment horizontal="left"/>
    </xf>
    <xf numFmtId="0" fontId="67" fillId="0" borderId="0" xfId="0" applyFont="1" applyFill="1" applyBorder="1" applyAlignment="1"/>
    <xf numFmtId="0" fontId="67" fillId="0" borderId="0" xfId="10" applyFont="1" applyFill="1" applyBorder="1" applyAlignment="1">
      <alignment horizontal="left"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4" fillId="3" borderId="16" xfId="0" applyFont="1" applyFill="1" applyBorder="1" applyAlignment="1">
      <alignment horizontal="center" vertical="center" wrapText="1"/>
    </xf>
    <xf numFmtId="0" fontId="8" fillId="7" borderId="1"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4" fillId="0" borderId="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5" xfId="0" applyFont="1" applyBorder="1" applyAlignment="1">
      <alignment horizontal="center" vertical="center" wrapText="1"/>
    </xf>
    <xf numFmtId="0" fontId="9" fillId="7" borderId="27" xfId="0" applyFont="1" applyFill="1" applyBorder="1" applyAlignment="1">
      <alignment horizontal="center" vertical="center"/>
    </xf>
    <xf numFmtId="0" fontId="9" fillId="7" borderId="28" xfId="0" applyFont="1" applyFill="1" applyBorder="1" applyAlignment="1">
      <alignment horizontal="center" vertical="center"/>
    </xf>
    <xf numFmtId="0" fontId="9" fillId="7" borderId="6" xfId="0" applyFont="1" applyFill="1" applyBorder="1" applyAlignment="1">
      <alignment horizontal="center" vertical="center"/>
    </xf>
    <xf numFmtId="0" fontId="9" fillId="7" borderId="7" xfId="0" applyFont="1" applyFill="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9" fillId="7" borderId="20"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0" fillId="5" borderId="25" xfId="0" applyFill="1" applyBorder="1" applyAlignment="1">
      <alignment horizontal="center" vertical="center"/>
    </xf>
    <xf numFmtId="0" fontId="3" fillId="0" borderId="22"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9" xfId="0" applyFont="1" applyFill="1" applyBorder="1" applyAlignment="1">
      <alignment horizontal="center" vertical="center"/>
    </xf>
    <xf numFmtId="0" fontId="0" fillId="5" borderId="25" xfId="0" applyFill="1" applyBorder="1" applyAlignment="1">
      <alignment horizontal="left" vertical="center"/>
    </xf>
    <xf numFmtId="0" fontId="11" fillId="6" borderId="31" xfId="0" applyFont="1" applyFill="1" applyBorder="1" applyAlignment="1">
      <alignment horizontal="center" vertical="center"/>
    </xf>
    <xf numFmtId="0" fontId="11" fillId="6" borderId="32" xfId="0" applyFont="1" applyFill="1" applyBorder="1" applyAlignment="1">
      <alignment horizontal="center" vertical="center"/>
    </xf>
    <xf numFmtId="0" fontId="11" fillId="6" borderId="33" xfId="0" applyFont="1" applyFill="1" applyBorder="1" applyAlignment="1">
      <alignment horizontal="center" vertical="center"/>
    </xf>
    <xf numFmtId="0" fontId="9" fillId="7" borderId="37" xfId="0" applyFont="1" applyFill="1" applyBorder="1" applyAlignment="1">
      <alignment horizontal="center" vertical="center"/>
    </xf>
    <xf numFmtId="0" fontId="28" fillId="7" borderId="16" xfId="0" applyFont="1" applyFill="1" applyBorder="1" applyAlignment="1">
      <alignment horizontal="center" vertical="center"/>
    </xf>
    <xf numFmtId="0" fontId="30" fillId="7" borderId="16" xfId="0" applyFont="1" applyFill="1" applyBorder="1" applyAlignment="1">
      <alignment horizontal="center" vertical="center"/>
    </xf>
    <xf numFmtId="1" fontId="6" fillId="0" borderId="41" xfId="2" applyNumberFormat="1" applyFont="1" applyBorder="1" applyAlignment="1">
      <alignment horizontal="center" vertical="center"/>
    </xf>
    <xf numFmtId="0" fontId="9" fillId="7" borderId="41" xfId="0" applyFont="1" applyFill="1" applyBorder="1" applyAlignment="1">
      <alignment horizontal="center" vertical="center"/>
    </xf>
    <xf numFmtId="1" fontId="11" fillId="0" borderId="41" xfId="2" applyNumberFormat="1" applyFont="1" applyBorder="1" applyAlignment="1">
      <alignment horizontal="center" vertical="center"/>
    </xf>
    <xf numFmtId="0" fontId="9" fillId="7" borderId="42" xfId="0" applyFont="1" applyFill="1" applyBorder="1" applyAlignment="1">
      <alignment horizontal="center" vertical="center"/>
    </xf>
    <xf numFmtId="0" fontId="9" fillId="7" borderId="43" xfId="0" applyFont="1" applyFill="1" applyBorder="1" applyAlignment="1">
      <alignment horizontal="center" vertical="center"/>
    </xf>
    <xf numFmtId="0" fontId="9" fillId="7" borderId="44" xfId="0" applyFont="1" applyFill="1" applyBorder="1" applyAlignment="1">
      <alignment horizontal="center" vertical="center"/>
    </xf>
    <xf numFmtId="0" fontId="38" fillId="7" borderId="0" xfId="0" applyFont="1" applyFill="1" applyAlignment="1">
      <alignment horizontal="center"/>
    </xf>
    <xf numFmtId="0" fontId="38" fillId="7" borderId="16" xfId="0" applyFont="1" applyFill="1" applyBorder="1" applyAlignment="1">
      <alignment horizontal="center" vertical="center"/>
    </xf>
    <xf numFmtId="0" fontId="38" fillId="7" borderId="16" xfId="0" applyFont="1" applyFill="1" applyBorder="1" applyAlignment="1">
      <alignment horizontal="center"/>
    </xf>
    <xf numFmtId="0" fontId="42" fillId="0" borderId="0" xfId="0" applyFont="1" applyFill="1" applyBorder="1" applyAlignment="1">
      <alignment horizontal="left" vertical="center" wrapText="1"/>
    </xf>
    <xf numFmtId="0" fontId="42" fillId="0" borderId="0" xfId="7" applyFont="1" applyFill="1" applyBorder="1" applyAlignment="1">
      <alignment horizontal="left" vertical="center" wrapText="1"/>
    </xf>
    <xf numFmtId="0" fontId="9" fillId="7" borderId="0" xfId="0" applyFont="1" applyFill="1" applyAlignment="1">
      <alignment horizontal="center"/>
    </xf>
    <xf numFmtId="0" fontId="9" fillId="7" borderId="16" xfId="0" applyFont="1" applyFill="1" applyBorder="1" applyAlignment="1">
      <alignment horizontal="center" vertical="center" textRotation="90" wrapText="1"/>
    </xf>
    <xf numFmtId="0" fontId="9" fillId="7" borderId="16" xfId="0" applyFont="1" applyFill="1" applyBorder="1" applyAlignment="1">
      <alignment horizontal="center" vertical="center" wrapText="1"/>
    </xf>
    <xf numFmtId="0" fontId="46" fillId="0" borderId="0" xfId="0" applyFont="1" applyFill="1" applyBorder="1" applyAlignment="1">
      <alignment horizontal="left" vertical="center" wrapText="1"/>
    </xf>
    <xf numFmtId="0" fontId="48" fillId="6" borderId="45" xfId="15" applyFont="1" applyFill="1" applyBorder="1" applyAlignment="1">
      <alignment horizontal="center" vertical="center"/>
    </xf>
    <xf numFmtId="0" fontId="48" fillId="6" borderId="46" xfId="15" applyFont="1" applyFill="1" applyBorder="1" applyAlignment="1">
      <alignment horizontal="center" vertical="center"/>
    </xf>
    <xf numFmtId="0" fontId="48" fillId="6" borderId="48" xfId="15" applyFont="1" applyFill="1" applyBorder="1" applyAlignment="1">
      <alignment horizontal="center" vertical="center"/>
    </xf>
    <xf numFmtId="0" fontId="48" fillId="6" borderId="49" xfId="15" applyFont="1" applyFill="1" applyBorder="1" applyAlignment="1">
      <alignment horizontal="center" vertical="center"/>
    </xf>
    <xf numFmtId="0" fontId="48" fillId="0" borderId="51" xfId="15" applyFont="1" applyBorder="1" applyAlignment="1">
      <alignment horizontal="left" vertical="center"/>
    </xf>
    <xf numFmtId="0" fontId="48" fillId="0" borderId="52" xfId="15" applyFont="1" applyBorder="1" applyAlignment="1">
      <alignment horizontal="left" vertical="center"/>
    </xf>
    <xf numFmtId="0" fontId="48" fillId="0" borderId="45" xfId="15" applyFont="1" applyBorder="1" applyAlignment="1">
      <alignment horizontal="center" vertical="center"/>
    </xf>
    <xf numFmtId="0" fontId="48" fillId="0" borderId="46" xfId="15" applyFont="1" applyBorder="1" applyAlignment="1">
      <alignment horizontal="center" vertical="center"/>
    </xf>
    <xf numFmtId="0" fontId="48" fillId="0" borderId="47" xfId="15" applyFont="1" applyBorder="1" applyAlignment="1">
      <alignment horizontal="center" vertical="center"/>
    </xf>
    <xf numFmtId="0" fontId="48" fillId="0" borderId="48" xfId="15" applyFont="1" applyBorder="1" applyAlignment="1">
      <alignment horizontal="center" vertical="center"/>
    </xf>
    <xf numFmtId="0" fontId="48" fillId="0" borderId="49" xfId="15" applyFont="1" applyBorder="1" applyAlignment="1">
      <alignment horizontal="center" vertical="center"/>
    </xf>
    <xf numFmtId="0" fontId="48" fillId="0" borderId="50" xfId="15" applyFont="1" applyBorder="1" applyAlignment="1">
      <alignment horizontal="center" vertical="center"/>
    </xf>
    <xf numFmtId="0" fontId="48" fillId="0" borderId="55" xfId="15" applyFont="1" applyBorder="1" applyAlignment="1">
      <alignment horizontal="center" vertical="center" wrapText="1"/>
    </xf>
    <xf numFmtId="0" fontId="48" fillId="0" borderId="56" xfId="15" applyFont="1" applyBorder="1" applyAlignment="1">
      <alignment horizontal="center" vertical="center" wrapText="1"/>
    </xf>
    <xf numFmtId="0" fontId="48" fillId="0" borderId="57" xfId="15" applyFont="1" applyBorder="1" applyAlignment="1">
      <alignment horizontal="center" vertical="center" wrapText="1"/>
    </xf>
    <xf numFmtId="0" fontId="51" fillId="0" borderId="0" xfId="15" applyFont="1" applyAlignment="1">
      <alignment horizontal="left" vertical="center" wrapText="1"/>
    </xf>
    <xf numFmtId="0" fontId="48" fillId="0" borderId="54" xfId="15" applyFont="1" applyFill="1" applyBorder="1" applyAlignment="1">
      <alignment horizontal="center" vertical="center" wrapText="1"/>
    </xf>
    <xf numFmtId="0" fontId="49" fillId="0" borderId="51" xfId="15" applyFont="1" applyFill="1" applyBorder="1" applyAlignment="1">
      <alignment horizontal="center" vertical="center" wrapText="1"/>
    </xf>
    <xf numFmtId="0" fontId="49" fillId="0" borderId="52" xfId="15" applyFont="1" applyFill="1" applyBorder="1" applyAlignment="1">
      <alignment horizontal="center" vertical="center" wrapText="1"/>
    </xf>
    <xf numFmtId="0" fontId="57" fillId="6" borderId="55" xfId="0" applyFont="1" applyFill="1" applyBorder="1" applyAlignment="1">
      <alignment horizontal="center" vertical="center" wrapText="1"/>
    </xf>
    <xf numFmtId="0" fontId="57" fillId="6" borderId="56" xfId="0" applyFont="1" applyFill="1" applyBorder="1" applyAlignment="1">
      <alignment horizontal="center" vertical="center" wrapText="1"/>
    </xf>
    <xf numFmtId="0" fontId="8" fillId="2" borderId="60" xfId="0" applyFont="1" applyFill="1" applyBorder="1" applyAlignment="1">
      <alignment horizontal="center" vertical="center"/>
    </xf>
    <xf numFmtId="0" fontId="8" fillId="2" borderId="61" xfId="0" applyFont="1" applyFill="1" applyBorder="1" applyAlignment="1">
      <alignment horizontal="center" vertical="center"/>
    </xf>
    <xf numFmtId="0" fontId="8" fillId="2" borderId="62" xfId="0" applyFont="1" applyFill="1" applyBorder="1" applyAlignment="1">
      <alignment horizontal="center" vertical="center"/>
    </xf>
    <xf numFmtId="0" fontId="57" fillId="6" borderId="55" xfId="0" applyFont="1" applyFill="1" applyBorder="1" applyAlignment="1">
      <alignment horizontal="center" vertical="top" wrapText="1"/>
    </xf>
    <xf numFmtId="0" fontId="57" fillId="6" borderId="56" xfId="0" applyFont="1" applyFill="1" applyBorder="1" applyAlignment="1">
      <alignment horizontal="center" vertical="top" wrapText="1"/>
    </xf>
    <xf numFmtId="0" fontId="59" fillId="6" borderId="55" xfId="0" applyFont="1" applyFill="1" applyBorder="1" applyAlignment="1">
      <alignment horizontal="center" vertical="top" wrapText="1"/>
    </xf>
    <xf numFmtId="0" fontId="59" fillId="6" borderId="56" xfId="0" applyFont="1" applyFill="1" applyBorder="1" applyAlignment="1">
      <alignment horizontal="center" vertical="top" wrapText="1"/>
    </xf>
    <xf numFmtId="0" fontId="59" fillId="6" borderId="57" xfId="0" applyFont="1" applyFill="1" applyBorder="1" applyAlignment="1">
      <alignment horizontal="center" vertical="top" wrapText="1"/>
    </xf>
    <xf numFmtId="0" fontId="59" fillId="18" borderId="51" xfId="0" applyFont="1" applyFill="1" applyBorder="1" applyAlignment="1">
      <alignment horizontal="left" vertical="top" wrapText="1"/>
    </xf>
    <xf numFmtId="0" fontId="59" fillId="18" borderId="52" xfId="0" applyFont="1" applyFill="1" applyBorder="1" applyAlignment="1">
      <alignment horizontal="left" vertical="top" wrapText="1"/>
    </xf>
    <xf numFmtId="0" fontId="60" fillId="0" borderId="54" xfId="0" applyFont="1" applyBorder="1" applyAlignment="1">
      <alignment horizontal="center" vertical="top" wrapText="1"/>
    </xf>
    <xf numFmtId="0" fontId="59" fillId="6" borderId="55" xfId="0" applyFont="1" applyFill="1" applyBorder="1" applyAlignment="1">
      <alignment horizontal="center" vertical="center" wrapText="1"/>
    </xf>
    <xf numFmtId="0" fontId="59" fillId="6" borderId="56" xfId="0" applyFont="1" applyFill="1" applyBorder="1" applyAlignment="1">
      <alignment horizontal="center" vertical="center" wrapText="1"/>
    </xf>
    <xf numFmtId="0" fontId="59" fillId="6" borderId="57" xfId="0" applyFont="1" applyFill="1" applyBorder="1" applyAlignment="1">
      <alignment horizontal="center" vertical="center" wrapText="1"/>
    </xf>
    <xf numFmtId="0" fontId="96" fillId="0" borderId="0" xfId="10" applyFont="1" applyFill="1" applyBorder="1" applyAlignment="1">
      <alignment horizontal="left" vertical="center" wrapText="1"/>
    </xf>
    <xf numFmtId="0" fontId="48" fillId="6" borderId="45" xfId="10" applyFont="1" applyFill="1" applyBorder="1" applyAlignment="1">
      <alignment horizontal="center" vertical="center"/>
    </xf>
    <xf numFmtId="0" fontId="48" fillId="6" borderId="46" xfId="10" applyFont="1" applyFill="1" applyBorder="1" applyAlignment="1">
      <alignment horizontal="center" vertical="center"/>
    </xf>
    <xf numFmtId="0" fontId="48" fillId="6" borderId="47" xfId="10" applyFont="1" applyFill="1" applyBorder="1" applyAlignment="1">
      <alignment horizontal="center" vertical="center"/>
    </xf>
    <xf numFmtId="0" fontId="48" fillId="6" borderId="48" xfId="10" applyFont="1" applyFill="1" applyBorder="1" applyAlignment="1">
      <alignment horizontal="center" vertical="center"/>
    </xf>
    <xf numFmtId="0" fontId="48" fillId="6" borderId="49" xfId="10" applyFont="1" applyFill="1" applyBorder="1" applyAlignment="1">
      <alignment horizontal="center" vertical="center"/>
    </xf>
    <xf numFmtId="0" fontId="48" fillId="6" borderId="50" xfId="10" applyFont="1" applyFill="1" applyBorder="1" applyAlignment="1">
      <alignment horizontal="center" vertical="center"/>
    </xf>
    <xf numFmtId="0" fontId="48" fillId="0" borderId="45" xfId="10" applyFont="1" applyBorder="1" applyAlignment="1">
      <alignment horizontal="center" vertical="center"/>
    </xf>
    <xf numFmtId="0" fontId="48" fillId="0" borderId="46" xfId="10" applyFont="1" applyBorder="1" applyAlignment="1">
      <alignment horizontal="center" vertical="center"/>
    </xf>
    <xf numFmtId="0" fontId="48" fillId="0" borderId="47" xfId="10" applyFont="1" applyBorder="1" applyAlignment="1">
      <alignment horizontal="center" vertical="center"/>
    </xf>
    <xf numFmtId="0" fontId="48" fillId="0" borderId="55" xfId="10" applyFont="1" applyBorder="1" applyAlignment="1">
      <alignment horizontal="center" vertical="center"/>
    </xf>
    <xf numFmtId="0" fontId="48" fillId="0" borderId="56" xfId="10" applyFont="1" applyBorder="1" applyAlignment="1">
      <alignment horizontal="center" vertical="center"/>
    </xf>
    <xf numFmtId="0" fontId="48" fillId="0" borderId="57" xfId="10" applyFont="1" applyBorder="1" applyAlignment="1">
      <alignment horizontal="center" vertical="center"/>
    </xf>
    <xf numFmtId="0" fontId="48" fillId="0" borderId="51" xfId="10" applyFont="1" applyBorder="1" applyAlignment="1">
      <alignment vertical="center"/>
    </xf>
    <xf numFmtId="0" fontId="48" fillId="0" borderId="52" xfId="10" applyFont="1" applyBorder="1" applyAlignment="1">
      <alignment vertical="center"/>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48" fillId="0" borderId="53" xfId="10" applyFont="1" applyBorder="1" applyAlignment="1">
      <alignment horizontal="center" vertical="center" wrapText="1"/>
    </xf>
    <xf numFmtId="0" fontId="71" fillId="0" borderId="0" xfId="15" applyFont="1" applyFill="1" applyBorder="1" applyAlignment="1">
      <alignment horizontal="left" vertical="center" wrapText="1"/>
    </xf>
    <xf numFmtId="37" fontId="48" fillId="0" borderId="16" xfId="15" applyNumberFormat="1" applyFont="1" applyFill="1" applyBorder="1" applyAlignment="1">
      <alignment horizontal="center" vertical="center"/>
    </xf>
    <xf numFmtId="0" fontId="68" fillId="7" borderId="16" xfId="15" applyFont="1" applyFill="1" applyBorder="1" applyAlignment="1">
      <alignment horizontal="center" vertical="center"/>
    </xf>
    <xf numFmtId="37" fontId="48" fillId="0" borderId="16" xfId="15" applyNumberFormat="1" applyFont="1" applyBorder="1" applyAlignment="1">
      <alignment horizontal="center" vertical="center"/>
    </xf>
    <xf numFmtId="0" fontId="48" fillId="4" borderId="51" xfId="10" applyFont="1" applyFill="1" applyBorder="1" applyAlignment="1">
      <alignment vertical="center"/>
    </xf>
    <xf numFmtId="0" fontId="48" fillId="4" borderId="52" xfId="10" applyFont="1" applyFill="1" applyBorder="1" applyAlignment="1">
      <alignment vertical="center"/>
    </xf>
    <xf numFmtId="0" fontId="48" fillId="4" borderId="51" xfId="10" applyFont="1" applyFill="1" applyBorder="1" applyAlignment="1">
      <alignment horizontal="center" vertical="center" wrapText="1"/>
    </xf>
    <xf numFmtId="0" fontId="48" fillId="4" borderId="52" xfId="10" applyFont="1" applyFill="1" applyBorder="1" applyAlignment="1">
      <alignment horizontal="center" vertical="center"/>
    </xf>
    <xf numFmtId="0" fontId="48" fillId="4" borderId="53" xfId="10" applyFont="1" applyFill="1" applyBorder="1" applyAlignment="1">
      <alignment horizontal="center" vertical="center" wrapText="1"/>
    </xf>
    <xf numFmtId="0" fontId="48" fillId="4" borderId="52" xfId="10" applyFont="1" applyFill="1" applyBorder="1" applyAlignment="1">
      <alignment horizontal="center" vertical="center" wrapText="1"/>
    </xf>
    <xf numFmtId="0" fontId="49" fillId="6" borderId="16" xfId="0" applyFont="1" applyFill="1" applyBorder="1" applyAlignment="1">
      <alignment horizontal="center" vertical="top"/>
    </xf>
    <xf numFmtId="0" fontId="48" fillId="6" borderId="16" xfId="0" applyFont="1" applyFill="1" applyBorder="1" applyAlignment="1">
      <alignment horizontal="center" vertical="top" wrapText="1"/>
    </xf>
    <xf numFmtId="0" fontId="53" fillId="0" borderId="66" xfId="0" applyFont="1" applyBorder="1" applyAlignment="1">
      <alignment horizontal="left"/>
    </xf>
    <xf numFmtId="0" fontId="53" fillId="0" borderId="67" xfId="0" applyFont="1" applyBorder="1" applyAlignment="1">
      <alignment horizontal="left"/>
    </xf>
    <xf numFmtId="0" fontId="74" fillId="0" borderId="19" xfId="0" applyFont="1" applyBorder="1" applyAlignment="1">
      <alignment horizontal="center" wrapText="1"/>
    </xf>
    <xf numFmtId="0" fontId="74" fillId="0" borderId="79" xfId="0" applyFont="1" applyBorder="1" applyAlignment="1">
      <alignment horizontal="center" wrapText="1"/>
    </xf>
    <xf numFmtId="0" fontId="74" fillId="0" borderId="80" xfId="0" applyFont="1" applyBorder="1" applyAlignment="1">
      <alignment horizontal="center" wrapText="1"/>
    </xf>
    <xf numFmtId="0" fontId="77" fillId="6" borderId="81" xfId="0" applyFont="1" applyFill="1" applyBorder="1" applyAlignment="1">
      <alignment horizontal="center" vertical="top"/>
    </xf>
    <xf numFmtId="0" fontId="77" fillId="6" borderId="82" xfId="0" applyFont="1" applyFill="1" applyBorder="1" applyAlignment="1">
      <alignment horizontal="center" vertical="top"/>
    </xf>
    <xf numFmtId="0" fontId="77" fillId="6" borderId="69" xfId="0" applyFont="1" applyFill="1" applyBorder="1" applyAlignment="1">
      <alignment horizontal="center" vertical="top"/>
    </xf>
    <xf numFmtId="0" fontId="77" fillId="6" borderId="83" xfId="0" applyFont="1" applyFill="1" applyBorder="1" applyAlignment="1">
      <alignment horizontal="center" vertical="top"/>
    </xf>
    <xf numFmtId="0" fontId="77" fillId="6" borderId="71" xfId="0" applyFont="1" applyFill="1" applyBorder="1" applyAlignment="1">
      <alignment horizontal="center" vertical="top"/>
    </xf>
    <xf numFmtId="0" fontId="77" fillId="6" borderId="67" xfId="0" applyFont="1" applyFill="1" applyBorder="1" applyAlignment="1">
      <alignment horizontal="center" vertical="top"/>
    </xf>
    <xf numFmtId="0" fontId="78" fillId="6" borderId="16" xfId="0" applyFont="1" applyFill="1" applyBorder="1" applyAlignment="1">
      <alignment horizontal="center" vertical="center"/>
    </xf>
    <xf numFmtId="0" fontId="78" fillId="0" borderId="70" xfId="0" applyFont="1" applyBorder="1" applyAlignment="1">
      <alignment horizontal="left"/>
    </xf>
    <xf numFmtId="0" fontId="78" fillId="0" borderId="71" xfId="0" applyFont="1" applyBorder="1" applyAlignment="1">
      <alignment horizontal="left"/>
    </xf>
    <xf numFmtId="0" fontId="71" fillId="0" borderId="70" xfId="0" applyFont="1" applyBorder="1" applyAlignment="1">
      <alignment horizontal="left"/>
    </xf>
    <xf numFmtId="0" fontId="71" fillId="0" borderId="71" xfId="0" applyFont="1" applyBorder="1" applyAlignment="1">
      <alignment horizontal="left"/>
    </xf>
    <xf numFmtId="0" fontId="79" fillId="9" borderId="72" xfId="0" applyFont="1" applyFill="1" applyBorder="1" applyAlignment="1">
      <alignment horizontal="left"/>
    </xf>
    <xf numFmtId="0" fontId="79" fillId="9" borderId="73" xfId="0" applyFont="1" applyFill="1" applyBorder="1" applyAlignment="1">
      <alignment horizontal="left"/>
    </xf>
    <xf numFmtId="0" fontId="79" fillId="0" borderId="0" xfId="0" applyFont="1" applyAlignment="1">
      <alignment horizontal="left" wrapText="1"/>
    </xf>
    <xf numFmtId="0" fontId="80" fillId="0" borderId="66" xfId="0" applyFont="1" applyBorder="1" applyAlignment="1">
      <alignment horizontal="left"/>
    </xf>
    <xf numFmtId="0" fontId="80" fillId="0" borderId="67" xfId="0" applyFont="1" applyBorder="1" applyAlignment="1">
      <alignment horizontal="left"/>
    </xf>
    <xf numFmtId="0" fontId="77" fillId="6" borderId="66" xfId="0" applyFont="1" applyFill="1" applyBorder="1" applyAlignment="1">
      <alignment horizontal="left" vertical="top"/>
    </xf>
    <xf numFmtId="0" fontId="77" fillId="6" borderId="67" xfId="0" applyFont="1" applyFill="1" applyBorder="1" applyAlignment="1">
      <alignment horizontal="left" vertical="top"/>
    </xf>
    <xf numFmtId="0" fontId="85" fillId="4" borderId="55" xfId="10" applyFont="1" applyFill="1" applyBorder="1" applyAlignment="1">
      <alignment horizontal="center" vertical="center"/>
    </xf>
    <xf numFmtId="0" fontId="85" fillId="4" borderId="56" xfId="10" applyFont="1" applyFill="1" applyBorder="1" applyAlignment="1">
      <alignment horizontal="center" vertical="center"/>
    </xf>
    <xf numFmtId="0" fontId="85" fillId="4" borderId="57" xfId="10" applyFont="1" applyFill="1" applyBorder="1" applyAlignment="1">
      <alignment horizontal="center" vertical="center"/>
    </xf>
    <xf numFmtId="0" fontId="85" fillId="4" borderId="51" xfId="10" applyFont="1" applyFill="1" applyBorder="1" applyAlignment="1">
      <alignment horizontal="center" vertical="center"/>
    </xf>
    <xf numFmtId="0" fontId="85" fillId="4" borderId="52" xfId="10" applyFont="1" applyFill="1" applyBorder="1" applyAlignment="1">
      <alignment horizontal="center" vertical="center"/>
    </xf>
    <xf numFmtId="0" fontId="85" fillId="4" borderId="51" xfId="10" applyFont="1" applyFill="1" applyBorder="1" applyAlignment="1">
      <alignment horizontal="center" vertical="center" wrapText="1"/>
    </xf>
    <xf numFmtId="0" fontId="85" fillId="4" borderId="52" xfId="10" applyFont="1" applyFill="1" applyBorder="1" applyAlignment="1">
      <alignment horizontal="center" vertical="center" wrapText="1"/>
    </xf>
    <xf numFmtId="0" fontId="85" fillId="6" borderId="45" xfId="10" applyFont="1" applyFill="1" applyBorder="1" applyAlignment="1">
      <alignment horizontal="center" vertical="center"/>
    </xf>
    <xf numFmtId="0" fontId="85" fillId="6" borderId="46" xfId="10" applyFont="1" applyFill="1" applyBorder="1" applyAlignment="1">
      <alignment horizontal="center" vertical="center"/>
    </xf>
    <xf numFmtId="0" fontId="85" fillId="6" borderId="47" xfId="10" applyFont="1" applyFill="1" applyBorder="1" applyAlignment="1">
      <alignment horizontal="center" vertical="center"/>
    </xf>
    <xf numFmtId="0" fontId="85" fillId="6" borderId="48" xfId="10" applyFont="1" applyFill="1" applyBorder="1" applyAlignment="1">
      <alignment horizontal="center" vertical="center"/>
    </xf>
    <xf numFmtId="0" fontId="85" fillId="6" borderId="49" xfId="10" applyFont="1" applyFill="1" applyBorder="1" applyAlignment="1">
      <alignment horizontal="center" vertical="center"/>
    </xf>
    <xf numFmtId="0" fontId="85" fillId="6" borderId="50" xfId="10" applyFont="1" applyFill="1" applyBorder="1" applyAlignment="1">
      <alignment horizontal="center" vertical="center"/>
    </xf>
    <xf numFmtId="0" fontId="85" fillId="4" borderId="45" xfId="10" applyFont="1" applyFill="1" applyBorder="1" applyAlignment="1">
      <alignment horizontal="center" vertical="center"/>
    </xf>
    <xf numFmtId="0" fontId="85" fillId="4" borderId="46" xfId="10" applyFont="1" applyFill="1" applyBorder="1" applyAlignment="1">
      <alignment horizontal="center" vertical="center"/>
    </xf>
    <xf numFmtId="0" fontId="85" fillId="4" borderId="47" xfId="10" applyFont="1" applyFill="1" applyBorder="1" applyAlignment="1">
      <alignment horizontal="center" vertical="center"/>
    </xf>
    <xf numFmtId="0" fontId="48" fillId="0" borderId="51" xfId="10" applyFont="1" applyBorder="1" applyAlignment="1">
      <alignment horizontal="left" vertical="center"/>
    </xf>
    <xf numFmtId="0" fontId="48" fillId="0" borderId="52" xfId="10" applyFont="1" applyBorder="1" applyAlignment="1">
      <alignment horizontal="left" vertical="center"/>
    </xf>
    <xf numFmtId="0" fontId="48" fillId="0" borderId="51" xfId="7" applyFont="1" applyFill="1" applyBorder="1" applyAlignment="1">
      <alignment horizontal="left" vertical="center"/>
    </xf>
    <xf numFmtId="0" fontId="48" fillId="0" borderId="52" xfId="7" applyFont="1" applyFill="1" applyBorder="1" applyAlignment="1">
      <alignment horizontal="left" vertical="center"/>
    </xf>
    <xf numFmtId="0" fontId="48" fillId="0" borderId="51" xfId="7" applyFont="1" applyFill="1" applyBorder="1" applyAlignment="1">
      <alignment horizontal="center" vertical="center" wrapText="1"/>
    </xf>
    <xf numFmtId="0" fontId="48" fillId="0" borderId="52" xfId="7" applyFont="1" applyFill="1" applyBorder="1" applyAlignment="1">
      <alignment horizontal="center" vertical="center" wrapText="1"/>
    </xf>
    <xf numFmtId="0" fontId="48" fillId="6" borderId="45" xfId="7" applyFont="1" applyFill="1" applyBorder="1" applyAlignment="1">
      <alignment horizontal="center" vertical="center"/>
    </xf>
    <xf numFmtId="0" fontId="48" fillId="6" borderId="46" xfId="7" applyFont="1" applyFill="1" applyBorder="1" applyAlignment="1">
      <alignment horizontal="center" vertical="center"/>
    </xf>
    <xf numFmtId="0" fontId="48" fillId="6" borderId="47" xfId="7" applyFont="1" applyFill="1" applyBorder="1" applyAlignment="1">
      <alignment horizontal="center" vertical="center"/>
    </xf>
    <xf numFmtId="0" fontId="48" fillId="6" borderId="48" xfId="7" applyFont="1" applyFill="1" applyBorder="1" applyAlignment="1">
      <alignment horizontal="center" vertical="center"/>
    </xf>
    <xf numFmtId="0" fontId="48" fillId="6" borderId="49" xfId="7" applyFont="1" applyFill="1" applyBorder="1" applyAlignment="1">
      <alignment horizontal="center" vertical="center"/>
    </xf>
    <xf numFmtId="0" fontId="48" fillId="6" borderId="50" xfId="7" applyFont="1" applyFill="1" applyBorder="1" applyAlignment="1">
      <alignment horizontal="center" vertical="center"/>
    </xf>
    <xf numFmtId="0" fontId="48" fillId="0" borderId="51" xfId="7" applyFont="1" applyFill="1" applyBorder="1" applyAlignment="1">
      <alignment vertical="center"/>
    </xf>
    <xf numFmtId="0" fontId="48" fillId="0" borderId="52" xfId="7" applyFont="1" applyFill="1" applyBorder="1" applyAlignment="1">
      <alignment vertical="center"/>
    </xf>
    <xf numFmtId="0" fontId="48" fillId="0" borderId="45" xfId="7" applyFont="1" applyFill="1" applyBorder="1" applyAlignment="1">
      <alignment horizontal="center" vertical="center"/>
    </xf>
    <xf numFmtId="0" fontId="48" fillId="0" borderId="46" xfId="7" applyFont="1" applyFill="1" applyBorder="1" applyAlignment="1">
      <alignment horizontal="center" vertical="center"/>
    </xf>
    <xf numFmtId="0" fontId="48" fillId="0" borderId="47" xfId="7" applyFont="1" applyFill="1" applyBorder="1" applyAlignment="1">
      <alignment horizontal="center" vertical="center"/>
    </xf>
    <xf numFmtId="0" fontId="48" fillId="0" borderId="48" xfId="7" applyFont="1" applyFill="1" applyBorder="1" applyAlignment="1">
      <alignment horizontal="center" vertical="center"/>
    </xf>
    <xf numFmtId="0" fontId="48" fillId="0" borderId="49" xfId="7" applyFont="1" applyFill="1" applyBorder="1" applyAlignment="1">
      <alignment horizontal="center" vertical="center"/>
    </xf>
    <xf numFmtId="0" fontId="48" fillId="0" borderId="50" xfId="7" applyFont="1" applyFill="1" applyBorder="1" applyAlignment="1">
      <alignment horizontal="center" vertical="center"/>
    </xf>
    <xf numFmtId="0" fontId="48" fillId="0" borderId="75" xfId="7" applyFont="1" applyFill="1" applyBorder="1" applyAlignment="1">
      <alignment horizontal="center" vertical="center"/>
    </xf>
    <xf numFmtId="0" fontId="48" fillId="0" borderId="76" xfId="7" applyFont="1" applyFill="1" applyBorder="1" applyAlignment="1">
      <alignment horizontal="center" vertical="center"/>
    </xf>
    <xf numFmtId="0" fontId="48" fillId="0" borderId="77" xfId="7" applyFont="1" applyFill="1" applyBorder="1" applyAlignment="1">
      <alignment horizontal="center" vertical="center"/>
    </xf>
    <xf numFmtId="0" fontId="53" fillId="0" borderId="0" xfId="15" applyFont="1" applyFill="1" applyBorder="1" applyAlignment="1">
      <alignment horizontal="left" vertical="center" wrapText="1"/>
    </xf>
    <xf numFmtId="37" fontId="48" fillId="0" borderId="51" xfId="10" applyNumberFormat="1" applyFont="1" applyBorder="1" applyAlignment="1">
      <alignment horizontal="center" vertical="center"/>
    </xf>
    <xf numFmtId="37" fontId="48" fillId="0" borderId="52" xfId="10" applyNumberFormat="1" applyFont="1" applyBorder="1" applyAlignment="1">
      <alignment horizontal="center" vertical="center"/>
    </xf>
    <xf numFmtId="37" fontId="48" fillId="0" borderId="51" xfId="10" applyNumberFormat="1" applyFont="1" applyBorder="1" applyAlignment="1">
      <alignment horizontal="center" vertical="center" wrapText="1"/>
    </xf>
    <xf numFmtId="37" fontId="48" fillId="0" borderId="52" xfId="10" applyNumberFormat="1" applyFont="1" applyBorder="1" applyAlignment="1">
      <alignment horizontal="center" vertical="center" wrapText="1"/>
    </xf>
    <xf numFmtId="0" fontId="48" fillId="0" borderId="51" xfId="10" applyFont="1" applyBorder="1" applyAlignment="1">
      <alignment horizontal="center" vertical="center"/>
    </xf>
    <xf numFmtId="0" fontId="48" fillId="0" borderId="52" xfId="10" applyFont="1" applyBorder="1" applyAlignment="1">
      <alignment horizontal="center" vertical="center"/>
    </xf>
    <xf numFmtId="0" fontId="48" fillId="0" borderId="75" xfId="10" applyFont="1" applyFill="1" applyBorder="1" applyAlignment="1">
      <alignment horizontal="center" vertical="center"/>
    </xf>
    <xf numFmtId="0" fontId="48" fillId="0" borderId="76" xfId="10" applyFont="1" applyFill="1" applyBorder="1" applyAlignment="1">
      <alignment horizontal="center" vertical="center"/>
    </xf>
    <xf numFmtId="0" fontId="48" fillId="0" borderId="77" xfId="10" applyFont="1" applyFill="1" applyBorder="1" applyAlignment="1">
      <alignment horizontal="center" vertical="center"/>
    </xf>
    <xf numFmtId="0" fontId="48" fillId="0" borderId="51" xfId="10" applyFont="1" applyFill="1" applyBorder="1" applyAlignment="1">
      <alignment horizontal="center" vertical="center" wrapText="1"/>
    </xf>
    <xf numFmtId="0" fontId="48" fillId="0" borderId="50" xfId="10" applyFont="1" applyFill="1" applyBorder="1" applyAlignment="1">
      <alignment horizontal="center" vertical="center" wrapText="1"/>
    </xf>
    <xf numFmtId="0" fontId="48" fillId="0" borderId="45" xfId="10" applyFont="1" applyFill="1" applyBorder="1" applyAlignment="1">
      <alignment horizontal="center" vertical="center"/>
    </xf>
    <xf numFmtId="0" fontId="48" fillId="0" borderId="46" xfId="10" applyFont="1" applyFill="1" applyBorder="1" applyAlignment="1">
      <alignment horizontal="center" vertical="center"/>
    </xf>
    <xf numFmtId="0" fontId="48" fillId="0" borderId="47" xfId="10" applyFont="1" applyFill="1" applyBorder="1" applyAlignment="1">
      <alignment horizontal="center" vertical="center"/>
    </xf>
    <xf numFmtId="0" fontId="48" fillId="0" borderId="55" xfId="10" applyFont="1" applyFill="1" applyBorder="1" applyAlignment="1">
      <alignment horizontal="center" vertical="center"/>
    </xf>
    <xf numFmtId="0" fontId="48" fillId="0" borderId="56" xfId="10" applyFont="1" applyFill="1" applyBorder="1" applyAlignment="1">
      <alignment horizontal="center" vertical="center"/>
    </xf>
    <xf numFmtId="0" fontId="48" fillId="0" borderId="57" xfId="10" applyFont="1" applyFill="1" applyBorder="1" applyAlignment="1">
      <alignment horizontal="center" vertical="center"/>
    </xf>
    <xf numFmtId="0" fontId="3" fillId="0" borderId="0" xfId="5" applyFont="1" applyFill="1" applyBorder="1" applyAlignment="1">
      <alignment horizontal="left" vertical="center" wrapText="1"/>
    </xf>
    <xf numFmtId="0" fontId="48" fillId="6" borderId="1" xfId="10" applyFont="1" applyFill="1" applyBorder="1" applyAlignment="1">
      <alignment horizontal="center" vertical="center"/>
    </xf>
    <xf numFmtId="0" fontId="48" fillId="6" borderId="2" xfId="10" applyFont="1" applyFill="1" applyBorder="1" applyAlignment="1">
      <alignment horizontal="center" vertical="center"/>
    </xf>
    <xf numFmtId="0" fontId="48" fillId="6" borderId="3" xfId="10" applyFont="1" applyFill="1" applyBorder="1" applyAlignment="1">
      <alignment horizontal="center" vertical="center"/>
    </xf>
    <xf numFmtId="0" fontId="48" fillId="6" borderId="27" xfId="10" applyFont="1" applyFill="1" applyBorder="1" applyAlignment="1">
      <alignment horizontal="center" vertical="center"/>
    </xf>
    <xf numFmtId="0" fontId="48" fillId="6" borderId="28" xfId="10" applyFont="1" applyFill="1" applyBorder="1" applyAlignment="1">
      <alignment horizontal="center" vertical="center"/>
    </xf>
    <xf numFmtId="0" fontId="48" fillId="6" borderId="78" xfId="10" applyFont="1" applyFill="1" applyBorder="1" applyAlignment="1">
      <alignment horizontal="center" vertical="center"/>
    </xf>
  </cellXfs>
  <cellStyles count="16">
    <cellStyle name="Comma" xfId="2" builtinId="3"/>
    <cellStyle name="Comma 2" xfId="6"/>
    <cellStyle name="Comma 2 2" xfId="8"/>
    <cellStyle name="Comma 4" xfId="9"/>
    <cellStyle name="Hyperlink" xfId="1" builtinId="8"/>
    <cellStyle name="Normal" xfId="0" builtinId="0"/>
    <cellStyle name="Normal 2" xfId="7"/>
    <cellStyle name="Normal 2 2" xfId="5"/>
    <cellStyle name="Normal 2 2 2" xfId="13"/>
    <cellStyle name="Normal 2 3" xfId="4"/>
    <cellStyle name="Normal 2 3 2" xfId="10"/>
    <cellStyle name="Normal 3" xfId="12"/>
    <cellStyle name="Normal 4" xfId="14"/>
    <cellStyle name="Normal 5" xfId="15"/>
    <cellStyle name="Percent" xfId="3"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0</xdr:col>
      <xdr:colOff>933450</xdr:colOff>
      <xdr:row>6</xdr:row>
      <xdr:rowOff>85725</xdr:rowOff>
    </xdr:from>
    <xdr:ext cx="184731" cy="264560"/>
    <xdr:sp macro="" textlink="">
      <xdr:nvSpPr>
        <xdr:cNvPr id="2" name="TextBox 1"/>
        <xdr:cNvSpPr txBox="1"/>
      </xdr:nvSpPr>
      <xdr:spPr>
        <a:xfrm>
          <a:off x="933450" y="128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statistical-bulletin-list-of-tables-2023.xlsx" TargetMode="External"/><Relationship Id="rId18" Type="http://schemas.openxmlformats.org/officeDocument/2006/relationships/hyperlink" Target="statistical-bulletin-list-of-tables-2023.xlsx" TargetMode="External"/><Relationship Id="rId26" Type="http://schemas.openxmlformats.org/officeDocument/2006/relationships/hyperlink" Target="statistical-bulletin-list-of-tables-2023.xlsx" TargetMode="External"/><Relationship Id="rId3" Type="http://schemas.openxmlformats.org/officeDocument/2006/relationships/hyperlink" Target="statistical-bulletin-list-of-tables-2023.xlsx" TargetMode="External"/><Relationship Id="rId21" Type="http://schemas.openxmlformats.org/officeDocument/2006/relationships/hyperlink" Target="statistical-bulletin-list-of-tables-2023.xlsx" TargetMode="External"/><Relationship Id="rId34" Type="http://schemas.openxmlformats.org/officeDocument/2006/relationships/printerSettings" Target="../printerSettings/printerSettings1.bin"/><Relationship Id="rId7" Type="http://schemas.openxmlformats.org/officeDocument/2006/relationships/hyperlink" Target="statistical-bulletin-list-of-tables-2023.xlsx" TargetMode="External"/><Relationship Id="rId12" Type="http://schemas.openxmlformats.org/officeDocument/2006/relationships/hyperlink" Target="statistical-bulletin-list-of-tables-2023.xlsx" TargetMode="External"/><Relationship Id="rId17" Type="http://schemas.openxmlformats.org/officeDocument/2006/relationships/hyperlink" Target="statistical-bulletin-list-of-tables-2023.xlsx" TargetMode="External"/><Relationship Id="rId25" Type="http://schemas.openxmlformats.org/officeDocument/2006/relationships/hyperlink" Target="statistical-bulletin-list-of-tables-2023.xlsx" TargetMode="External"/><Relationship Id="rId33" Type="http://schemas.openxmlformats.org/officeDocument/2006/relationships/hyperlink" Target="statistical-bulletin-list-of-tables-2023.xlsx" TargetMode="External"/><Relationship Id="rId2" Type="http://schemas.openxmlformats.org/officeDocument/2006/relationships/hyperlink" Target="statistical-bulletin-list-of-tables-2023.xlsx" TargetMode="External"/><Relationship Id="rId16" Type="http://schemas.openxmlformats.org/officeDocument/2006/relationships/hyperlink" Target="statistical-bulletin-list-of-tables-2023.xlsx" TargetMode="External"/><Relationship Id="rId20" Type="http://schemas.openxmlformats.org/officeDocument/2006/relationships/hyperlink" Target="statistical-bulletin-list-of-tables-2023.xlsx" TargetMode="External"/><Relationship Id="rId29" Type="http://schemas.openxmlformats.org/officeDocument/2006/relationships/hyperlink" Target="statistical-bulletin-list-of-tables-2023.xlsx" TargetMode="External"/><Relationship Id="rId1" Type="http://schemas.openxmlformats.org/officeDocument/2006/relationships/hyperlink" Target="statistical-bulletin-list-of-tables-2023.xlsx" TargetMode="External"/><Relationship Id="rId6" Type="http://schemas.openxmlformats.org/officeDocument/2006/relationships/hyperlink" Target="statistical-bulletin-list-of-tables-2023.xlsx" TargetMode="External"/><Relationship Id="rId11" Type="http://schemas.openxmlformats.org/officeDocument/2006/relationships/hyperlink" Target="statistical-bulletin-list-of-tables-2023.xlsx" TargetMode="External"/><Relationship Id="rId24" Type="http://schemas.openxmlformats.org/officeDocument/2006/relationships/hyperlink" Target="statistical-bulletin-list-of-tables-2023.xlsx" TargetMode="External"/><Relationship Id="rId32" Type="http://schemas.openxmlformats.org/officeDocument/2006/relationships/hyperlink" Target="statistical-bulletin-list-of-tables-2023.xlsx" TargetMode="External"/><Relationship Id="rId5" Type="http://schemas.openxmlformats.org/officeDocument/2006/relationships/hyperlink" Target="statistical-bulletin-list-of-tables-2023.xlsx" TargetMode="External"/><Relationship Id="rId15" Type="http://schemas.openxmlformats.org/officeDocument/2006/relationships/hyperlink" Target="statistical-bulletin-list-of-tables-2023.xlsx" TargetMode="External"/><Relationship Id="rId23" Type="http://schemas.openxmlformats.org/officeDocument/2006/relationships/hyperlink" Target="statistical-bulletin-list-of-tables-2023.xlsx" TargetMode="External"/><Relationship Id="rId28" Type="http://schemas.openxmlformats.org/officeDocument/2006/relationships/hyperlink" Target="statistical-bulletin-list-of-tables-2023.xlsx" TargetMode="External"/><Relationship Id="rId10" Type="http://schemas.openxmlformats.org/officeDocument/2006/relationships/hyperlink" Target="statistical-bulletin-list-of-tables-2023.xlsx" TargetMode="External"/><Relationship Id="rId19" Type="http://schemas.openxmlformats.org/officeDocument/2006/relationships/hyperlink" Target="statistical-bulletin-list-of-tables-2023.xlsx" TargetMode="External"/><Relationship Id="rId31" Type="http://schemas.openxmlformats.org/officeDocument/2006/relationships/hyperlink" Target="statistical-bulletin-list-of-tables-2023.xlsx" TargetMode="External"/><Relationship Id="rId4" Type="http://schemas.openxmlformats.org/officeDocument/2006/relationships/hyperlink" Target="statistical-bulletin-list-of-tables-2023.xlsx" TargetMode="External"/><Relationship Id="rId9" Type="http://schemas.openxmlformats.org/officeDocument/2006/relationships/hyperlink" Target="statistical-bulletin-list-of-tables-2023.xlsx" TargetMode="External"/><Relationship Id="rId14" Type="http://schemas.openxmlformats.org/officeDocument/2006/relationships/hyperlink" Target="statistical-bulletin-list-of-tables-2023.xlsx" TargetMode="External"/><Relationship Id="rId22" Type="http://schemas.openxmlformats.org/officeDocument/2006/relationships/hyperlink" Target="statistical-bulletin-list-of-tables-2023.xlsx" TargetMode="External"/><Relationship Id="rId27" Type="http://schemas.openxmlformats.org/officeDocument/2006/relationships/hyperlink" Target="statistical-bulletin-list-of-tables-2023.xlsx" TargetMode="External"/><Relationship Id="rId30" Type="http://schemas.openxmlformats.org/officeDocument/2006/relationships/hyperlink" Target="statistical-bulletin-list-of-tables-2023.xlsx" TargetMode="External"/><Relationship Id="rId35" Type="http://schemas.openxmlformats.org/officeDocument/2006/relationships/drawing" Target="../drawings/drawing1.xml"/><Relationship Id="rId8" Type="http://schemas.openxmlformats.org/officeDocument/2006/relationships/hyperlink" Target="statistical-bulletin-list-of-tables-2023.xlsx"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statistical-bulletin-list-of-tables-2023.xls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statistical-bulletin-list-of-tables-2023.xlsx"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statistical-bulletin-list-of-tables-2023.xlsx"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statistical-bulletin-list-of-tables-2023.xlsx"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statistical-bulletin-list-of-tables-2023.xlsx"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statistical-bulletin-list-of-tables-2023.xlsx"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statistical-bulletin-list-of-tables-2023.xlsx"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statistical-bulletin-list-of-tables-2023.xlsx"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statistical-bulletin-list-of-tables-2023.xlsx"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statistical-bulletin-list-of-tables-2023.xls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statistical-bulletin-list-of-tables-2023.xlsx"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statistical-bulletin-list-of-tables-2023.xlsx"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statistical-bulletin-list-of-tables-2023.xlsx"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statistical-bulletin-list-of-tables-2023.xlsx"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statistical-bulletin-list-of-tables-2023.xlsx"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statistical-bulletin-list-of-tables-2023.xlsx"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statistical-bulletin-list-of-tables-2023.xlsx"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statistical-bulletin-list-of-tables-2023.xlsx"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statistical-bulletin-list-of-tables-2023.xlsx"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statistical-bulletin-list-of-tables-2023.xlsx"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statistical-bulletin-list-of-tables-2023.xls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statistical-bulletin-list-of-tables-2023.xlsx"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statistical-bulletin-list-of-tables-2023.xlsx"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statistical-bulletin-list-of-tables-2023.xlsx"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statistical-bulletin-list-of-tables-2023.xlsx"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statistical-bulletin-list-of-tables-2023.xlsx"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statistical-bulletin-list-of-tables-2023.xls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statistical-bulletin-list-of-tables-2023.xls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statistical-bulletin-list-of-tables-2023.xls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statistical-bulletin-list-of-tables-2023.xls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statistical-bulletin-list-of-tables-2023.xls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statistical-bulletin-list-of-tables-2023.xlsx"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statistical-bulletin-list-of-tables-202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35"/>
  <sheetViews>
    <sheetView showGridLines="0" tabSelected="1" view="pageBreakPreview" zoomScaleNormal="100" zoomScaleSheetLayoutView="100" workbookViewId="0">
      <pane xSplit="1" ySplit="2" topLeftCell="B3" activePane="bottomRight" state="frozen"/>
      <selection pane="topRight" activeCell="B1" sqref="B1"/>
      <selection pane="bottomLeft" activeCell="A2" sqref="A2"/>
      <selection pane="bottomRight"/>
    </sheetView>
  </sheetViews>
  <sheetFormatPr defaultColWidth="9.140625" defaultRowHeight="15" x14ac:dyDescent="0.25"/>
  <cols>
    <col min="1" max="1" width="164.42578125" bestFit="1" customWidth="1"/>
    <col min="2" max="16384" width="9.140625" style="8"/>
  </cols>
  <sheetData>
    <row r="1" spans="1:1" ht="19.5" customHeight="1" x14ac:dyDescent="0.25">
      <c r="A1" s="38" t="s">
        <v>501</v>
      </c>
    </row>
    <row r="2" spans="1:1" x14ac:dyDescent="0.25">
      <c r="A2" s="38" t="s">
        <v>289</v>
      </c>
    </row>
    <row r="3" spans="1:1" x14ac:dyDescent="0.25">
      <c r="A3" s="1" t="s">
        <v>290</v>
      </c>
    </row>
    <row r="4" spans="1:1" x14ac:dyDescent="0.25">
      <c r="A4" s="1" t="s">
        <v>291</v>
      </c>
    </row>
    <row r="5" spans="1:1" x14ac:dyDescent="0.25">
      <c r="A5" s="1" t="s">
        <v>890</v>
      </c>
    </row>
    <row r="6" spans="1:1" x14ac:dyDescent="0.25">
      <c r="A6" s="1" t="s">
        <v>322</v>
      </c>
    </row>
    <row r="7" spans="1:1" x14ac:dyDescent="0.25">
      <c r="A7" s="1" t="s">
        <v>0</v>
      </c>
    </row>
    <row r="8" spans="1:1" x14ac:dyDescent="0.25">
      <c r="A8" s="1" t="s">
        <v>1</v>
      </c>
    </row>
    <row r="9" spans="1:1" x14ac:dyDescent="0.25">
      <c r="A9" s="1" t="s">
        <v>502</v>
      </c>
    </row>
    <row r="10" spans="1:1" x14ac:dyDescent="0.25">
      <c r="A10" s="1" t="s">
        <v>495</v>
      </c>
    </row>
    <row r="11" spans="1:1" x14ac:dyDescent="0.25">
      <c r="A11" s="1" t="s">
        <v>497</v>
      </c>
    </row>
    <row r="12" spans="1:1" x14ac:dyDescent="0.25">
      <c r="A12" s="1" t="s">
        <v>503</v>
      </c>
    </row>
    <row r="13" spans="1:1" x14ac:dyDescent="0.25">
      <c r="A13" s="1" t="s">
        <v>504</v>
      </c>
    </row>
    <row r="14" spans="1:1" x14ac:dyDescent="0.25">
      <c r="A14" s="1" t="s">
        <v>332</v>
      </c>
    </row>
    <row r="15" spans="1:1" x14ac:dyDescent="0.25">
      <c r="A15" s="1" t="s">
        <v>333</v>
      </c>
    </row>
    <row r="16" spans="1:1" x14ac:dyDescent="0.25">
      <c r="A16" s="1" t="s">
        <v>334</v>
      </c>
    </row>
    <row r="17" spans="1:1" x14ac:dyDescent="0.25">
      <c r="A17" s="1" t="s">
        <v>335</v>
      </c>
    </row>
    <row r="18" spans="1:1" x14ac:dyDescent="0.25">
      <c r="A18" s="1" t="s">
        <v>336</v>
      </c>
    </row>
    <row r="19" spans="1:1" x14ac:dyDescent="0.25">
      <c r="A19" s="1" t="s">
        <v>337</v>
      </c>
    </row>
    <row r="20" spans="1:1" x14ac:dyDescent="0.25">
      <c r="A20" s="1" t="s">
        <v>338</v>
      </c>
    </row>
    <row r="21" spans="1:1" x14ac:dyDescent="0.25">
      <c r="A21" s="1" t="s">
        <v>339</v>
      </c>
    </row>
    <row r="22" spans="1:1" x14ac:dyDescent="0.25">
      <c r="A22" s="1" t="s">
        <v>340</v>
      </c>
    </row>
    <row r="23" spans="1:1" x14ac:dyDescent="0.25">
      <c r="A23" s="1" t="s">
        <v>341</v>
      </c>
    </row>
    <row r="24" spans="1:1" ht="15.75" customHeight="1" x14ac:dyDescent="0.25">
      <c r="A24" s="1" t="s">
        <v>342</v>
      </c>
    </row>
    <row r="25" spans="1:1" ht="15.75" customHeight="1" x14ac:dyDescent="0.25">
      <c r="A25" s="1" t="s">
        <v>343</v>
      </c>
    </row>
    <row r="26" spans="1:1" x14ac:dyDescent="0.25">
      <c r="A26" s="1" t="s">
        <v>344</v>
      </c>
    </row>
    <row r="27" spans="1:1" x14ac:dyDescent="0.25">
      <c r="A27" s="1" t="s">
        <v>345</v>
      </c>
    </row>
    <row r="28" spans="1:1" x14ac:dyDescent="0.25">
      <c r="A28" s="1" t="s">
        <v>346</v>
      </c>
    </row>
    <row r="29" spans="1:1" x14ac:dyDescent="0.25">
      <c r="A29" s="1" t="s">
        <v>347</v>
      </c>
    </row>
    <row r="30" spans="1:1" x14ac:dyDescent="0.25">
      <c r="A30" s="1" t="s">
        <v>348</v>
      </c>
    </row>
    <row r="31" spans="1:1" x14ac:dyDescent="0.25">
      <c r="A31" s="1" t="s">
        <v>349</v>
      </c>
    </row>
    <row r="32" spans="1:1" x14ac:dyDescent="0.25">
      <c r="A32" s="1" t="s">
        <v>350</v>
      </c>
    </row>
    <row r="33" spans="1:1" x14ac:dyDescent="0.25">
      <c r="A33" s="1" t="s">
        <v>351</v>
      </c>
    </row>
    <row r="34" spans="1:1" x14ac:dyDescent="0.25">
      <c r="A34" s="1" t="s">
        <v>352</v>
      </c>
    </row>
    <row r="35" spans="1:1" x14ac:dyDescent="0.25">
      <c r="A35" s="1" t="s">
        <v>353</v>
      </c>
    </row>
  </sheetData>
  <hyperlinks>
    <hyperlink ref="A3" r:id="rId1" location="Disclaimer!A1"/>
    <hyperlink ref="A4" r:id="rId2" location="'Acronyms '!A1"/>
    <hyperlink ref="A5" r:id="rId3" location="'1a'!A1"/>
    <hyperlink ref="A6" r:id="rId4" location="1b!A1"/>
    <hyperlink ref="A7" r:id="rId5" location="'2'!A1"/>
    <hyperlink ref="A8" r:id="rId6" location="'3'!A1"/>
    <hyperlink ref="A9" r:id="rId7" location="'4'!A1"/>
    <hyperlink ref="A10" r:id="rId8" location="'5'!A1"/>
    <hyperlink ref="A11" r:id="rId9" location="'6'!A1"/>
    <hyperlink ref="A12" r:id="rId10" location="'7a'!A1"/>
    <hyperlink ref="A13" r:id="rId11" location="'7b'!A1"/>
    <hyperlink ref="A14" r:id="rId12" location="'8'!A1"/>
    <hyperlink ref="A15" r:id="rId13" location="'9'!A1"/>
    <hyperlink ref="A16" r:id="rId14" location="'10a'!A1"/>
    <hyperlink ref="A17" r:id="rId15" location="'10b'!A1"/>
    <hyperlink ref="A18" r:id="rId16" location="'11'!A1"/>
    <hyperlink ref="A19" r:id="rId17" location="'12'!A1"/>
    <hyperlink ref="A20" r:id="rId18" location="'13'!A1"/>
    <hyperlink ref="A21" r:id="rId19" location="'14'!A1"/>
    <hyperlink ref="A22" r:id="rId20" location="'15'!A1"/>
    <hyperlink ref="A23" r:id="rId21" location="'16'!A1"/>
    <hyperlink ref="A25" r:id="rId22" location="'17b'!A1"/>
    <hyperlink ref="A26" r:id="rId23" location="'18'!A1"/>
    <hyperlink ref="A28" r:id="rId24" location="'20'!A1"/>
    <hyperlink ref="A29" r:id="rId25" location="'21'!A1"/>
    <hyperlink ref="A30" r:id="rId26" location="'22'!A1"/>
    <hyperlink ref="A31" r:id="rId27" location="'23'!A1"/>
    <hyperlink ref="A32" r:id="rId28" location="'24'!A1"/>
    <hyperlink ref="A33" r:id="rId29" location="'25'!A1"/>
    <hyperlink ref="A34" r:id="rId30" location="'26'!A1"/>
    <hyperlink ref="A35" r:id="rId31" location="'27'!A1"/>
    <hyperlink ref="A24" r:id="rId32" location="'17a'!A1"/>
    <hyperlink ref="A27" r:id="rId33" location="'19'!A1"/>
  </hyperlinks>
  <pageMargins left="0.7" right="0.7" top="0.75" bottom="0.75" header="0.3" footer="0.3"/>
  <pageSetup orientation="portrait" r:id="rId34"/>
  <drawing r:id="rId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view="pageBreakPreview" zoomScale="120" zoomScaleNormal="100" zoomScaleSheetLayoutView="120" workbookViewId="0">
      <pane ySplit="2" topLeftCell="A3" activePane="bottomLeft" state="frozen"/>
      <selection pane="bottomLeft" activeCell="F1" sqref="F1"/>
    </sheetView>
  </sheetViews>
  <sheetFormatPr defaultRowHeight="15" x14ac:dyDescent="0.25"/>
  <cols>
    <col min="1" max="1" width="25.7109375" customWidth="1"/>
    <col min="2" max="2" width="19" bestFit="1" customWidth="1"/>
    <col min="3" max="3" width="12.42578125" customWidth="1"/>
    <col min="4" max="4" width="11.5703125" customWidth="1"/>
    <col min="5" max="5" width="19.28515625" customWidth="1"/>
  </cols>
  <sheetData>
    <row r="1" spans="1:6" x14ac:dyDescent="0.25">
      <c r="A1" s="498" t="s">
        <v>582</v>
      </c>
      <c r="B1" s="498"/>
      <c r="C1" s="498"/>
      <c r="D1" s="498"/>
      <c r="E1" s="498"/>
      <c r="F1" s="1" t="s">
        <v>321</v>
      </c>
    </row>
    <row r="2" spans="1:6" x14ac:dyDescent="0.25">
      <c r="A2" s="124" t="s">
        <v>583</v>
      </c>
      <c r="B2" s="498" t="s">
        <v>584</v>
      </c>
      <c r="C2" s="498"/>
      <c r="D2" s="498" t="s">
        <v>585</v>
      </c>
      <c r="E2" s="498"/>
    </row>
    <row r="3" spans="1:6" x14ac:dyDescent="0.25">
      <c r="A3" s="125" t="s">
        <v>586</v>
      </c>
      <c r="B3" s="497">
        <v>740.67499999999984</v>
      </c>
      <c r="C3" s="497"/>
      <c r="D3" s="497">
        <v>714.30700000000013</v>
      </c>
      <c r="E3" s="497"/>
    </row>
    <row r="4" spans="1:6" x14ac:dyDescent="0.25">
      <c r="A4" s="125" t="s">
        <v>587</v>
      </c>
      <c r="B4" s="497">
        <v>60.4</v>
      </c>
      <c r="C4" s="497"/>
      <c r="D4" s="497">
        <v>57.3</v>
      </c>
      <c r="E4" s="497"/>
    </row>
    <row r="5" spans="1:6" x14ac:dyDescent="0.25">
      <c r="A5" s="126" t="s">
        <v>573</v>
      </c>
      <c r="B5" s="499">
        <v>801.07499999999982</v>
      </c>
      <c r="C5" s="499"/>
      <c r="D5" s="499">
        <v>771.60700000000008</v>
      </c>
      <c r="E5" s="499"/>
    </row>
    <row r="6" spans="1:6" x14ac:dyDescent="0.25">
      <c r="A6" s="500" t="s">
        <v>588</v>
      </c>
      <c r="B6" s="501"/>
      <c r="C6" s="501"/>
      <c r="D6" s="501"/>
      <c r="E6" s="502"/>
    </row>
    <row r="7" spans="1:6" x14ac:dyDescent="0.25">
      <c r="A7" s="124" t="s">
        <v>583</v>
      </c>
      <c r="B7" s="498" t="s">
        <v>584</v>
      </c>
      <c r="C7" s="498"/>
      <c r="D7" s="498" t="s">
        <v>585</v>
      </c>
      <c r="E7" s="498"/>
    </row>
    <row r="8" spans="1:6" x14ac:dyDescent="0.25">
      <c r="A8" s="127"/>
      <c r="B8" s="127" t="s">
        <v>589</v>
      </c>
      <c r="C8" s="127" t="s">
        <v>590</v>
      </c>
      <c r="D8" s="127" t="s">
        <v>589</v>
      </c>
      <c r="E8" s="127" t="s">
        <v>590</v>
      </c>
    </row>
    <row r="9" spans="1:6" x14ac:dyDescent="0.25">
      <c r="A9" s="128" t="s">
        <v>591</v>
      </c>
      <c r="B9" s="129">
        <v>551.52</v>
      </c>
      <c r="C9" s="130">
        <v>0.744618084855031</v>
      </c>
      <c r="D9" s="129">
        <v>544.72199999999998</v>
      </c>
      <c r="E9" s="130">
        <v>0.7625880748753685</v>
      </c>
    </row>
    <row r="10" spans="1:6" x14ac:dyDescent="0.25">
      <c r="A10" s="128" t="s">
        <v>592</v>
      </c>
      <c r="B10" s="129">
        <v>81.540999999999997</v>
      </c>
      <c r="C10" s="130">
        <v>0.11009012049819424</v>
      </c>
      <c r="D10" s="129">
        <v>71.918000000000006</v>
      </c>
      <c r="E10" s="130">
        <v>0.10068219967044981</v>
      </c>
    </row>
    <row r="11" spans="1:6" x14ac:dyDescent="0.25">
      <c r="A11" s="128" t="s">
        <v>593</v>
      </c>
      <c r="B11" s="129">
        <v>25.030999999999999</v>
      </c>
      <c r="C11" s="130">
        <v>3.3794849292874747E-2</v>
      </c>
      <c r="D11" s="129">
        <v>22.771000000000001</v>
      </c>
      <c r="E11" s="130">
        <v>3.1878450022189336E-2</v>
      </c>
    </row>
    <row r="12" spans="1:6" x14ac:dyDescent="0.25">
      <c r="A12" s="128" t="s">
        <v>594</v>
      </c>
      <c r="B12" s="129">
        <v>20.818000000000001</v>
      </c>
      <c r="C12" s="130">
        <v>2.8106794478009931E-2</v>
      </c>
      <c r="D12" s="129">
        <v>20.117999999999999</v>
      </c>
      <c r="E12" s="130">
        <v>2.8164360702051073E-2</v>
      </c>
    </row>
    <row r="13" spans="1:6" x14ac:dyDescent="0.25">
      <c r="A13" s="128" t="s">
        <v>595</v>
      </c>
      <c r="B13" s="129">
        <v>11.382</v>
      </c>
      <c r="C13" s="130">
        <v>1.5367063826914641E-2</v>
      </c>
      <c r="D13" s="129">
        <v>12.34</v>
      </c>
      <c r="E13" s="130">
        <v>1.7275485190541319E-2</v>
      </c>
    </row>
    <row r="14" spans="1:6" x14ac:dyDescent="0.25">
      <c r="A14" s="128" t="s">
        <v>596</v>
      </c>
      <c r="B14" s="129">
        <v>35.31</v>
      </c>
      <c r="C14" s="130">
        <v>4.7672730954872261E-2</v>
      </c>
      <c r="D14" s="129">
        <v>30.262</v>
      </c>
      <c r="E14" s="130">
        <v>4.2365537506982284E-2</v>
      </c>
    </row>
    <row r="15" spans="1:6" x14ac:dyDescent="0.25">
      <c r="A15" s="128" t="s">
        <v>597</v>
      </c>
      <c r="B15" s="129">
        <v>15.073</v>
      </c>
      <c r="C15" s="130">
        <v>2.0350356094103357E-2</v>
      </c>
      <c r="D15" s="129">
        <v>12.176</v>
      </c>
      <c r="E15" s="130">
        <v>1.704589203241743E-2</v>
      </c>
    </row>
    <row r="16" spans="1:6" x14ac:dyDescent="0.25">
      <c r="A16" s="131" t="s">
        <v>598</v>
      </c>
      <c r="B16" s="132">
        <v>740.67499999999984</v>
      </c>
      <c r="C16" s="133">
        <v>1.0000000000000002</v>
      </c>
      <c r="D16" s="132">
        <v>714.30700000000013</v>
      </c>
      <c r="E16" s="133">
        <v>0.99999999999999978</v>
      </c>
    </row>
    <row r="18" spans="2:2" x14ac:dyDescent="0.25">
      <c r="B18" s="134"/>
    </row>
    <row r="19" spans="2:2" x14ac:dyDescent="0.25">
      <c r="B19" s="135"/>
    </row>
  </sheetData>
  <mergeCells count="12">
    <mergeCell ref="B5:C5"/>
    <mergeCell ref="D5:E5"/>
    <mergeCell ref="A6:E6"/>
    <mergeCell ref="B7:C7"/>
    <mergeCell ref="D7:E7"/>
    <mergeCell ref="B4:C4"/>
    <mergeCell ref="D4:E4"/>
    <mergeCell ref="A1:E1"/>
    <mergeCell ref="B2:C2"/>
    <mergeCell ref="D2:E2"/>
    <mergeCell ref="B3:C3"/>
    <mergeCell ref="D3:E3"/>
  </mergeCells>
  <hyperlinks>
    <hyperlink ref="F1" r:id="rId1" location="TOC!A1"/>
  </hyperlink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BreakPreview" zoomScale="90" zoomScaleNormal="100" zoomScaleSheetLayoutView="90" workbookViewId="0">
      <pane xSplit="1" ySplit="4" topLeftCell="B5" activePane="bottomRight" state="frozen"/>
      <selection pane="topRight" activeCell="C1" sqref="C1"/>
      <selection pane="bottomLeft" activeCell="A5" sqref="A5"/>
      <selection pane="bottomRight" activeCell="O1" sqref="O1"/>
    </sheetView>
  </sheetViews>
  <sheetFormatPr defaultRowHeight="15" x14ac:dyDescent="0.25"/>
  <cols>
    <col min="1" max="1" width="48.5703125" customWidth="1"/>
    <col min="2" max="14" width="7.7109375" customWidth="1"/>
  </cols>
  <sheetData>
    <row r="1" spans="1:15" x14ac:dyDescent="0.25">
      <c r="A1" s="503" t="s">
        <v>599</v>
      </c>
      <c r="B1" s="503"/>
      <c r="C1" s="503"/>
      <c r="D1" s="503"/>
      <c r="E1" s="503"/>
      <c r="F1" s="503"/>
      <c r="G1" s="503"/>
      <c r="H1" s="503"/>
      <c r="I1" s="503"/>
      <c r="J1" s="503"/>
      <c r="K1" s="503"/>
      <c r="L1" s="503"/>
      <c r="M1" s="503"/>
      <c r="N1" s="503"/>
      <c r="O1" s="1" t="s">
        <v>321</v>
      </c>
    </row>
    <row r="2" spans="1:15" x14ac:dyDescent="0.25">
      <c r="A2" s="504" t="s">
        <v>535</v>
      </c>
      <c r="B2" s="505" t="s">
        <v>600</v>
      </c>
      <c r="C2" s="505"/>
      <c r="D2" s="505"/>
      <c r="E2" s="505"/>
      <c r="F2" s="505"/>
      <c r="G2" s="505"/>
      <c r="H2" s="505" t="s">
        <v>601</v>
      </c>
      <c r="I2" s="505"/>
      <c r="J2" s="505"/>
      <c r="K2" s="505"/>
      <c r="L2" s="505"/>
      <c r="M2" s="505"/>
      <c r="N2" s="504" t="s">
        <v>573</v>
      </c>
    </row>
    <row r="3" spans="1:15" x14ac:dyDescent="0.25">
      <c r="A3" s="504"/>
      <c r="B3" s="505" t="s">
        <v>602</v>
      </c>
      <c r="C3" s="505"/>
      <c r="D3" s="505" t="s">
        <v>603</v>
      </c>
      <c r="E3" s="505"/>
      <c r="F3" s="505" t="s">
        <v>604</v>
      </c>
      <c r="G3" s="505"/>
      <c r="H3" s="505" t="s">
        <v>602</v>
      </c>
      <c r="I3" s="505"/>
      <c r="J3" s="505" t="s">
        <v>603</v>
      </c>
      <c r="K3" s="505"/>
      <c r="L3" s="505" t="s">
        <v>604</v>
      </c>
      <c r="M3" s="505"/>
      <c r="N3" s="504"/>
    </row>
    <row r="4" spans="1:15" x14ac:dyDescent="0.25">
      <c r="A4" s="504"/>
      <c r="B4" s="136" t="s">
        <v>605</v>
      </c>
      <c r="C4" s="136" t="s">
        <v>606</v>
      </c>
      <c r="D4" s="136" t="s">
        <v>605</v>
      </c>
      <c r="E4" s="136" t="s">
        <v>606</v>
      </c>
      <c r="F4" s="136" t="s">
        <v>605</v>
      </c>
      <c r="G4" s="136" t="s">
        <v>606</v>
      </c>
      <c r="H4" s="136" t="s">
        <v>605</v>
      </c>
      <c r="I4" s="136" t="s">
        <v>606</v>
      </c>
      <c r="J4" s="136" t="s">
        <v>605</v>
      </c>
      <c r="K4" s="136" t="s">
        <v>606</v>
      </c>
      <c r="L4" s="136" t="s">
        <v>605</v>
      </c>
      <c r="M4" s="136" t="s">
        <v>606</v>
      </c>
      <c r="N4" s="504"/>
    </row>
    <row r="5" spans="1:15" x14ac:dyDescent="0.25">
      <c r="A5" s="137" t="s">
        <v>541</v>
      </c>
      <c r="B5" s="138">
        <v>539</v>
      </c>
      <c r="C5" s="138">
        <v>414</v>
      </c>
      <c r="D5" s="138">
        <v>1145</v>
      </c>
      <c r="E5" s="138">
        <v>2129</v>
      </c>
      <c r="F5" s="138">
        <v>314</v>
      </c>
      <c r="G5" s="138">
        <v>604</v>
      </c>
      <c r="H5" s="138">
        <v>31</v>
      </c>
      <c r="I5" s="138">
        <v>16</v>
      </c>
      <c r="J5" s="138">
        <v>11</v>
      </c>
      <c r="K5" s="138">
        <v>14</v>
      </c>
      <c r="L5" s="138">
        <v>4</v>
      </c>
      <c r="M5" s="138">
        <v>3</v>
      </c>
      <c r="N5" s="139">
        <v>5224</v>
      </c>
    </row>
    <row r="6" spans="1:15" x14ac:dyDescent="0.25">
      <c r="A6" s="140" t="s">
        <v>173</v>
      </c>
      <c r="B6" s="138">
        <v>68</v>
      </c>
      <c r="C6" s="138">
        <v>27</v>
      </c>
      <c r="D6" s="138">
        <v>139</v>
      </c>
      <c r="E6" s="138">
        <v>250</v>
      </c>
      <c r="F6" s="138">
        <v>149</v>
      </c>
      <c r="G6" s="138">
        <v>266</v>
      </c>
      <c r="H6" s="138">
        <v>6</v>
      </c>
      <c r="I6" s="138">
        <v>1</v>
      </c>
      <c r="J6" s="138">
        <v>0</v>
      </c>
      <c r="K6" s="138">
        <v>0</v>
      </c>
      <c r="L6" s="138">
        <v>0</v>
      </c>
      <c r="M6" s="138">
        <v>0</v>
      </c>
      <c r="N6" s="139">
        <v>906</v>
      </c>
    </row>
    <row r="7" spans="1:15" x14ac:dyDescent="0.25">
      <c r="A7" s="140" t="s">
        <v>177</v>
      </c>
      <c r="B7" s="138">
        <v>127</v>
      </c>
      <c r="C7" s="138">
        <v>66</v>
      </c>
      <c r="D7" s="138">
        <v>203</v>
      </c>
      <c r="E7" s="138">
        <v>363</v>
      </c>
      <c r="F7" s="138">
        <v>314</v>
      </c>
      <c r="G7" s="138">
        <v>738</v>
      </c>
      <c r="H7" s="138">
        <v>11</v>
      </c>
      <c r="I7" s="138">
        <v>1</v>
      </c>
      <c r="J7" s="138">
        <v>5</v>
      </c>
      <c r="K7" s="138">
        <v>0</v>
      </c>
      <c r="L7" s="138">
        <v>0</v>
      </c>
      <c r="M7" s="138">
        <v>0</v>
      </c>
      <c r="N7" s="139">
        <v>1828</v>
      </c>
    </row>
    <row r="8" spans="1:15" x14ac:dyDescent="0.25">
      <c r="A8" s="137" t="s">
        <v>197</v>
      </c>
      <c r="B8" s="138">
        <v>54</v>
      </c>
      <c r="C8" s="138">
        <v>34</v>
      </c>
      <c r="D8" s="138">
        <v>47</v>
      </c>
      <c r="E8" s="138">
        <v>129</v>
      </c>
      <c r="F8" s="138">
        <v>36</v>
      </c>
      <c r="G8" s="138">
        <v>84</v>
      </c>
      <c r="H8" s="138">
        <v>2</v>
      </c>
      <c r="I8" s="138">
        <v>0</v>
      </c>
      <c r="J8" s="138">
        <v>4</v>
      </c>
      <c r="K8" s="138">
        <v>0</v>
      </c>
      <c r="L8" s="138">
        <v>0</v>
      </c>
      <c r="M8" s="138">
        <v>0</v>
      </c>
      <c r="N8" s="139">
        <v>390</v>
      </c>
    </row>
    <row r="9" spans="1:15" x14ac:dyDescent="0.25">
      <c r="A9" s="137" t="s">
        <v>11</v>
      </c>
      <c r="B9" s="138">
        <v>8</v>
      </c>
      <c r="C9" s="138">
        <v>5</v>
      </c>
      <c r="D9" s="138">
        <v>13</v>
      </c>
      <c r="E9" s="138">
        <v>41</v>
      </c>
      <c r="F9" s="138">
        <v>10</v>
      </c>
      <c r="G9" s="138">
        <v>35</v>
      </c>
      <c r="H9" s="138">
        <v>0</v>
      </c>
      <c r="I9" s="138">
        <v>0</v>
      </c>
      <c r="J9" s="138">
        <v>0</v>
      </c>
      <c r="K9" s="138">
        <v>0</v>
      </c>
      <c r="L9" s="138">
        <v>0</v>
      </c>
      <c r="M9" s="138">
        <v>0</v>
      </c>
      <c r="N9" s="139">
        <v>112</v>
      </c>
    </row>
    <row r="10" spans="1:15" x14ac:dyDescent="0.25">
      <c r="A10" s="137" t="s">
        <v>552</v>
      </c>
      <c r="B10" s="138">
        <v>7</v>
      </c>
      <c r="C10" s="138">
        <v>9</v>
      </c>
      <c r="D10" s="138">
        <v>12</v>
      </c>
      <c r="E10" s="138">
        <v>15</v>
      </c>
      <c r="F10" s="138">
        <v>7</v>
      </c>
      <c r="G10" s="138">
        <v>12</v>
      </c>
      <c r="H10" s="138">
        <v>0</v>
      </c>
      <c r="I10" s="138">
        <v>0</v>
      </c>
      <c r="J10" s="138">
        <v>0</v>
      </c>
      <c r="K10" s="138">
        <v>0</v>
      </c>
      <c r="L10" s="138">
        <v>0</v>
      </c>
      <c r="M10" s="138">
        <v>0</v>
      </c>
      <c r="N10" s="139">
        <v>62</v>
      </c>
    </row>
    <row r="11" spans="1:15" x14ac:dyDescent="0.25">
      <c r="A11" s="137" t="s">
        <v>554</v>
      </c>
      <c r="B11" s="138">
        <v>40</v>
      </c>
      <c r="C11" s="138">
        <v>15</v>
      </c>
      <c r="D11" s="138">
        <v>28</v>
      </c>
      <c r="E11" s="138">
        <v>31</v>
      </c>
      <c r="F11" s="138">
        <v>16</v>
      </c>
      <c r="G11" s="138">
        <v>22</v>
      </c>
      <c r="H11" s="138">
        <v>3</v>
      </c>
      <c r="I11" s="138">
        <v>0</v>
      </c>
      <c r="J11" s="138">
        <v>0</v>
      </c>
      <c r="K11" s="138">
        <v>0</v>
      </c>
      <c r="L11" s="138">
        <v>0</v>
      </c>
      <c r="M11" s="138">
        <v>0</v>
      </c>
      <c r="N11" s="139">
        <v>155</v>
      </c>
    </row>
    <row r="12" spans="1:15" x14ac:dyDescent="0.25">
      <c r="A12" s="137" t="s">
        <v>607</v>
      </c>
      <c r="B12" s="138">
        <v>0</v>
      </c>
      <c r="C12" s="138">
        <v>0</v>
      </c>
      <c r="D12" s="138">
        <v>0</v>
      </c>
      <c r="E12" s="138">
        <v>0</v>
      </c>
      <c r="F12" s="138">
        <v>0</v>
      </c>
      <c r="G12" s="138">
        <v>0</v>
      </c>
      <c r="H12" s="138">
        <v>0</v>
      </c>
      <c r="I12" s="138">
        <v>0</v>
      </c>
      <c r="J12" s="138">
        <v>0</v>
      </c>
      <c r="K12" s="138">
        <v>0</v>
      </c>
      <c r="L12" s="138">
        <v>0</v>
      </c>
      <c r="M12" s="138">
        <v>0</v>
      </c>
      <c r="N12" s="139">
        <v>0</v>
      </c>
    </row>
    <row r="13" spans="1:15" x14ac:dyDescent="0.25">
      <c r="A13" s="137" t="s">
        <v>152</v>
      </c>
      <c r="B13" s="138">
        <v>26</v>
      </c>
      <c r="C13" s="138">
        <v>15</v>
      </c>
      <c r="D13" s="138">
        <v>42</v>
      </c>
      <c r="E13" s="138">
        <v>49</v>
      </c>
      <c r="F13" s="138">
        <v>15</v>
      </c>
      <c r="G13" s="138">
        <v>12</v>
      </c>
      <c r="H13" s="138">
        <v>10</v>
      </c>
      <c r="I13" s="138">
        <v>2</v>
      </c>
      <c r="J13" s="138">
        <v>3</v>
      </c>
      <c r="K13" s="138">
        <v>2</v>
      </c>
      <c r="L13" s="138">
        <v>0</v>
      </c>
      <c r="M13" s="138">
        <v>0</v>
      </c>
      <c r="N13" s="139">
        <v>176</v>
      </c>
    </row>
    <row r="14" spans="1:15" x14ac:dyDescent="0.25">
      <c r="A14" s="137" t="s">
        <v>608</v>
      </c>
      <c r="B14" s="138">
        <v>4</v>
      </c>
      <c r="C14" s="138">
        <v>5</v>
      </c>
      <c r="D14" s="138">
        <v>5</v>
      </c>
      <c r="E14" s="138">
        <v>17</v>
      </c>
      <c r="F14" s="138">
        <v>9</v>
      </c>
      <c r="G14" s="138">
        <v>12</v>
      </c>
      <c r="H14" s="138">
        <v>0</v>
      </c>
      <c r="I14" s="138">
        <v>1</v>
      </c>
      <c r="J14" s="138">
        <v>0</v>
      </c>
      <c r="K14" s="138">
        <v>0</v>
      </c>
      <c r="L14" s="138">
        <v>0</v>
      </c>
      <c r="M14" s="138">
        <v>0</v>
      </c>
      <c r="N14" s="139">
        <v>53</v>
      </c>
    </row>
    <row r="15" spans="1:15" x14ac:dyDescent="0.25">
      <c r="A15" s="137" t="s">
        <v>39</v>
      </c>
      <c r="B15" s="138">
        <v>73</v>
      </c>
      <c r="C15" s="138">
        <v>57</v>
      </c>
      <c r="D15" s="138">
        <v>159</v>
      </c>
      <c r="E15" s="138">
        <v>573</v>
      </c>
      <c r="F15" s="138">
        <v>80</v>
      </c>
      <c r="G15" s="138">
        <v>194</v>
      </c>
      <c r="H15" s="138">
        <v>2</v>
      </c>
      <c r="I15" s="138">
        <v>0</v>
      </c>
      <c r="J15" s="138">
        <v>2</v>
      </c>
      <c r="K15" s="138">
        <v>0</v>
      </c>
      <c r="L15" s="138">
        <v>0</v>
      </c>
      <c r="M15" s="138">
        <v>0</v>
      </c>
      <c r="N15" s="139">
        <v>1140</v>
      </c>
    </row>
    <row r="16" spans="1:15" x14ac:dyDescent="0.25">
      <c r="A16" s="137" t="s">
        <v>609</v>
      </c>
      <c r="B16" s="138">
        <v>8</v>
      </c>
      <c r="C16" s="138">
        <v>6</v>
      </c>
      <c r="D16" s="138">
        <v>5</v>
      </c>
      <c r="E16" s="138">
        <v>13</v>
      </c>
      <c r="F16" s="138">
        <v>23</v>
      </c>
      <c r="G16" s="138">
        <v>25</v>
      </c>
      <c r="H16" s="138">
        <v>0</v>
      </c>
      <c r="I16" s="138">
        <v>0</v>
      </c>
      <c r="J16" s="138">
        <v>0</v>
      </c>
      <c r="K16" s="138">
        <v>0</v>
      </c>
      <c r="L16" s="138">
        <v>0</v>
      </c>
      <c r="M16" s="138">
        <v>0</v>
      </c>
      <c r="N16" s="139">
        <v>80</v>
      </c>
    </row>
    <row r="17" spans="1:14" x14ac:dyDescent="0.25">
      <c r="A17" s="137" t="s">
        <v>610</v>
      </c>
      <c r="B17" s="138">
        <v>31</v>
      </c>
      <c r="C17" s="138">
        <v>17</v>
      </c>
      <c r="D17" s="138">
        <v>25</v>
      </c>
      <c r="E17" s="138">
        <v>19</v>
      </c>
      <c r="F17" s="138">
        <v>3</v>
      </c>
      <c r="G17" s="138">
        <v>15</v>
      </c>
      <c r="H17" s="138">
        <v>0</v>
      </c>
      <c r="I17" s="138">
        <v>0</v>
      </c>
      <c r="J17" s="138">
        <v>0</v>
      </c>
      <c r="K17" s="138">
        <v>0</v>
      </c>
      <c r="L17" s="138">
        <v>0</v>
      </c>
      <c r="M17" s="138">
        <v>0</v>
      </c>
      <c r="N17" s="139">
        <v>110</v>
      </c>
    </row>
    <row r="18" spans="1:14" x14ac:dyDescent="0.25">
      <c r="A18" s="141" t="s">
        <v>45</v>
      </c>
      <c r="B18" s="138">
        <v>0</v>
      </c>
      <c r="C18" s="138">
        <v>0</v>
      </c>
      <c r="D18" s="138">
        <v>0</v>
      </c>
      <c r="E18" s="138">
        <v>0</v>
      </c>
      <c r="F18" s="138">
        <v>0</v>
      </c>
      <c r="G18" s="138">
        <v>0</v>
      </c>
      <c r="H18" s="138">
        <v>0</v>
      </c>
      <c r="I18" s="138">
        <v>0</v>
      </c>
      <c r="J18" s="138">
        <v>0</v>
      </c>
      <c r="K18" s="138">
        <v>0</v>
      </c>
      <c r="L18" s="138">
        <v>0</v>
      </c>
      <c r="M18" s="138">
        <v>0</v>
      </c>
      <c r="N18" s="139">
        <v>0</v>
      </c>
    </row>
    <row r="19" spans="1:14" x14ac:dyDescent="0.25">
      <c r="A19" s="141" t="s">
        <v>611</v>
      </c>
      <c r="B19" s="138">
        <v>6</v>
      </c>
      <c r="C19" s="138">
        <v>4</v>
      </c>
      <c r="D19" s="138">
        <v>9</v>
      </c>
      <c r="E19" s="138">
        <v>4</v>
      </c>
      <c r="F19" s="138">
        <v>3</v>
      </c>
      <c r="G19" s="138">
        <v>5</v>
      </c>
      <c r="H19" s="138">
        <v>4</v>
      </c>
      <c r="I19" s="138">
        <v>1</v>
      </c>
      <c r="J19" s="138">
        <v>5</v>
      </c>
      <c r="K19" s="138">
        <v>3</v>
      </c>
      <c r="L19" s="138">
        <v>0</v>
      </c>
      <c r="M19" s="138">
        <v>0</v>
      </c>
      <c r="N19" s="139">
        <v>44</v>
      </c>
    </row>
    <row r="20" spans="1:14" x14ac:dyDescent="0.25">
      <c r="A20" s="142" t="s">
        <v>612</v>
      </c>
      <c r="B20" s="138">
        <v>24</v>
      </c>
      <c r="C20" s="138">
        <v>5</v>
      </c>
      <c r="D20" s="138">
        <v>12</v>
      </c>
      <c r="E20" s="138">
        <v>21</v>
      </c>
      <c r="F20" s="138">
        <v>27</v>
      </c>
      <c r="G20" s="138">
        <v>96</v>
      </c>
      <c r="H20" s="138">
        <v>4</v>
      </c>
      <c r="I20" s="138">
        <v>1</v>
      </c>
      <c r="J20" s="138">
        <v>0</v>
      </c>
      <c r="K20" s="138">
        <v>0</v>
      </c>
      <c r="L20" s="138">
        <v>2</v>
      </c>
      <c r="M20" s="138">
        <v>1</v>
      </c>
      <c r="N20" s="139">
        <v>193</v>
      </c>
    </row>
    <row r="21" spans="1:14" x14ac:dyDescent="0.25">
      <c r="A21" s="143"/>
      <c r="B21" s="139"/>
      <c r="C21" s="139"/>
      <c r="D21" s="139"/>
      <c r="E21" s="139"/>
      <c r="F21" s="139"/>
      <c r="G21" s="139"/>
      <c r="H21" s="139"/>
      <c r="I21" s="139"/>
      <c r="J21" s="139"/>
      <c r="K21" s="139"/>
      <c r="L21" s="139"/>
      <c r="M21" s="139"/>
      <c r="N21" s="139"/>
    </row>
    <row r="22" spans="1:14" x14ac:dyDescent="0.25">
      <c r="A22" s="144" t="s">
        <v>573</v>
      </c>
      <c r="B22" s="145">
        <v>1015</v>
      </c>
      <c r="C22" s="145">
        <v>679</v>
      </c>
      <c r="D22" s="145">
        <v>1844</v>
      </c>
      <c r="E22" s="145">
        <v>3654</v>
      </c>
      <c r="F22" s="145">
        <v>1006</v>
      </c>
      <c r="G22" s="145">
        <v>2120</v>
      </c>
      <c r="H22" s="145">
        <v>73</v>
      </c>
      <c r="I22" s="145">
        <v>23</v>
      </c>
      <c r="J22" s="145">
        <v>30</v>
      </c>
      <c r="K22" s="145">
        <v>19</v>
      </c>
      <c r="L22" s="145">
        <v>6</v>
      </c>
      <c r="M22" s="145">
        <v>4</v>
      </c>
      <c r="N22" s="145">
        <v>10473</v>
      </c>
    </row>
    <row r="23" spans="1:14" x14ac:dyDescent="0.25">
      <c r="A23" s="146"/>
      <c r="B23" s="146"/>
      <c r="C23" s="146"/>
      <c r="D23" s="146"/>
      <c r="E23" s="146"/>
      <c r="F23" s="146"/>
      <c r="G23" s="146"/>
      <c r="H23" s="146"/>
      <c r="I23" s="146"/>
      <c r="J23" s="146"/>
      <c r="K23" s="146"/>
      <c r="L23" s="146"/>
      <c r="M23" s="146"/>
      <c r="N23" s="146"/>
    </row>
    <row r="24" spans="1:14" x14ac:dyDescent="0.25">
      <c r="A24" s="147" t="s">
        <v>613</v>
      </c>
      <c r="B24" s="507" t="s">
        <v>614</v>
      </c>
      <c r="C24" s="507"/>
      <c r="D24" s="507"/>
      <c r="E24" s="507"/>
      <c r="F24" s="507"/>
      <c r="G24" s="507"/>
      <c r="H24" s="507"/>
      <c r="I24" s="507"/>
      <c r="J24" s="507"/>
      <c r="K24" s="507"/>
      <c r="L24" s="507"/>
      <c r="M24" s="507"/>
      <c r="N24" s="146"/>
    </row>
    <row r="25" spans="1:14" x14ac:dyDescent="0.25">
      <c r="A25" s="146"/>
      <c r="B25" s="146"/>
      <c r="C25" s="146"/>
      <c r="D25" s="146"/>
      <c r="E25" s="146"/>
      <c r="F25" s="146"/>
      <c r="G25" s="146"/>
      <c r="H25" s="146"/>
      <c r="I25" s="146"/>
      <c r="J25" s="146"/>
      <c r="K25" s="146"/>
      <c r="L25" s="146"/>
      <c r="M25" s="146"/>
      <c r="N25" s="146"/>
    </row>
    <row r="26" spans="1:14" ht="26.25" customHeight="1" x14ac:dyDescent="0.25">
      <c r="A26" s="148" t="s">
        <v>615</v>
      </c>
      <c r="B26" s="506" t="s">
        <v>616</v>
      </c>
      <c r="C26" s="506"/>
      <c r="D26" s="506"/>
      <c r="E26" s="506"/>
      <c r="F26" s="506"/>
      <c r="G26" s="506"/>
      <c r="H26" s="506"/>
      <c r="I26" s="506"/>
      <c r="J26" s="506"/>
      <c r="K26" s="506"/>
      <c r="L26" s="506"/>
      <c r="M26" s="506"/>
      <c r="N26" s="146"/>
    </row>
    <row r="27" spans="1:14" ht="25.5" customHeight="1" x14ac:dyDescent="0.25">
      <c r="A27" s="148" t="s">
        <v>617</v>
      </c>
      <c r="B27" s="506" t="s">
        <v>618</v>
      </c>
      <c r="C27" s="506"/>
      <c r="D27" s="506"/>
      <c r="E27" s="506"/>
      <c r="F27" s="506"/>
      <c r="G27" s="506"/>
      <c r="H27" s="506"/>
      <c r="I27" s="506"/>
      <c r="J27" s="506"/>
      <c r="K27" s="506"/>
      <c r="L27" s="506"/>
      <c r="M27" s="506"/>
      <c r="N27" s="146"/>
    </row>
    <row r="28" spans="1:14" ht="25.5" customHeight="1" x14ac:dyDescent="0.25">
      <c r="A28" s="148" t="s">
        <v>619</v>
      </c>
      <c r="B28" s="506" t="s">
        <v>620</v>
      </c>
      <c r="C28" s="506"/>
      <c r="D28" s="506"/>
      <c r="E28" s="506"/>
      <c r="F28" s="506"/>
      <c r="G28" s="506"/>
      <c r="H28" s="506"/>
      <c r="I28" s="506"/>
      <c r="J28" s="506"/>
      <c r="K28" s="506"/>
      <c r="L28" s="506"/>
      <c r="M28" s="506"/>
      <c r="N28" s="146"/>
    </row>
    <row r="29" spans="1:14" ht="24.75" customHeight="1" x14ac:dyDescent="0.25">
      <c r="A29" s="148" t="s">
        <v>621</v>
      </c>
      <c r="B29" s="506" t="s">
        <v>622</v>
      </c>
      <c r="C29" s="506"/>
      <c r="D29" s="506"/>
      <c r="E29" s="506"/>
      <c r="F29" s="506"/>
      <c r="G29" s="506"/>
      <c r="H29" s="506"/>
      <c r="I29" s="506"/>
      <c r="J29" s="506"/>
      <c r="K29" s="506"/>
      <c r="L29" s="506"/>
      <c r="M29" s="506"/>
      <c r="N29" s="146"/>
    </row>
    <row r="30" spans="1:14" x14ac:dyDescent="0.25">
      <c r="A30" s="149" t="s">
        <v>623</v>
      </c>
      <c r="B30" s="506" t="s">
        <v>624</v>
      </c>
      <c r="C30" s="506"/>
      <c r="D30" s="506"/>
      <c r="E30" s="506"/>
      <c r="F30" s="506"/>
      <c r="G30" s="506"/>
      <c r="H30" s="506"/>
      <c r="I30" s="506"/>
      <c r="J30" s="506"/>
      <c r="K30" s="506"/>
      <c r="L30" s="506"/>
      <c r="M30" s="506"/>
      <c r="N30" s="146"/>
    </row>
    <row r="31" spans="1:14" x14ac:dyDescent="0.25">
      <c r="A31" s="146"/>
      <c r="B31" s="146"/>
      <c r="C31" s="146"/>
      <c r="D31" s="146"/>
      <c r="E31" s="146"/>
      <c r="F31" s="146"/>
      <c r="G31" s="146"/>
      <c r="H31" s="146"/>
      <c r="I31" s="146"/>
      <c r="J31" s="146"/>
      <c r="K31" s="146"/>
      <c r="L31" s="146"/>
      <c r="M31" s="146"/>
      <c r="N31" s="146"/>
    </row>
    <row r="32" spans="1:14" x14ac:dyDescent="0.25">
      <c r="A32" s="146"/>
      <c r="B32" s="146"/>
      <c r="C32" s="146"/>
      <c r="D32" s="146"/>
      <c r="E32" s="146"/>
      <c r="F32" s="146"/>
      <c r="G32" s="146"/>
      <c r="H32" s="146"/>
      <c r="I32" s="146"/>
      <c r="J32" s="146"/>
      <c r="K32" s="146"/>
      <c r="L32" s="146"/>
      <c r="M32" s="146"/>
      <c r="N32" s="146"/>
    </row>
    <row r="33" spans="1:14" x14ac:dyDescent="0.25">
      <c r="A33" s="150" t="s">
        <v>625</v>
      </c>
      <c r="B33" s="146"/>
      <c r="C33" s="146"/>
      <c r="D33" s="146"/>
      <c r="E33" s="146"/>
      <c r="F33" s="146"/>
      <c r="G33" s="146"/>
      <c r="H33" s="146"/>
      <c r="I33" s="146"/>
      <c r="J33" s="146"/>
      <c r="K33" s="146"/>
      <c r="L33" s="146"/>
      <c r="M33" s="146"/>
      <c r="N33" s="146"/>
    </row>
    <row r="34" spans="1:14" x14ac:dyDescent="0.25">
      <c r="A34" s="151" t="s">
        <v>626</v>
      </c>
      <c r="B34" s="146"/>
      <c r="C34" s="146"/>
      <c r="D34" s="146"/>
      <c r="E34" s="146"/>
      <c r="F34" s="146"/>
      <c r="G34" s="146"/>
      <c r="H34" s="146"/>
      <c r="I34" s="146"/>
      <c r="J34" s="146"/>
      <c r="K34" s="146"/>
      <c r="L34" s="146"/>
      <c r="M34" s="146"/>
      <c r="N34" s="146"/>
    </row>
  </sheetData>
  <mergeCells count="17">
    <mergeCell ref="B30:M30"/>
    <mergeCell ref="L3:M3"/>
    <mergeCell ref="B24:M24"/>
    <mergeCell ref="B26:M26"/>
    <mergeCell ref="B27:M27"/>
    <mergeCell ref="B28:M28"/>
    <mergeCell ref="B29:M29"/>
    <mergeCell ref="A1:N1"/>
    <mergeCell ref="A2:A4"/>
    <mergeCell ref="B2:G2"/>
    <mergeCell ref="H2:M2"/>
    <mergeCell ref="N2:N4"/>
    <mergeCell ref="B3:C3"/>
    <mergeCell ref="D3:E3"/>
    <mergeCell ref="F3:G3"/>
    <mergeCell ref="H3:I3"/>
    <mergeCell ref="J3:K3"/>
  </mergeCells>
  <hyperlinks>
    <hyperlink ref="O1" r:id="rId1" location="TOC!A1"/>
  </hyperlinks>
  <pageMargins left="0.7" right="0.7" top="0.75" bottom="0.75" header="0.3" footer="0.3"/>
  <pageSetup scale="60" orientation="portrait" r:id="rId2"/>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view="pageBreakPreview" zoomScaleNormal="100" zoomScaleSheetLayoutView="100" workbookViewId="0">
      <pane xSplit="2" ySplit="4" topLeftCell="C5" activePane="bottomRight" state="frozen"/>
      <selection pane="topRight" activeCell="C1" sqref="C1"/>
      <selection pane="bottomLeft" activeCell="A5" sqref="A5"/>
      <selection pane="bottomRight" activeCell="P1" sqref="P1"/>
    </sheetView>
  </sheetViews>
  <sheetFormatPr defaultRowHeight="15" x14ac:dyDescent="0.25"/>
  <cols>
    <col min="1" max="1" width="9.140625" style="7"/>
    <col min="2" max="2" width="53.5703125" style="7" customWidth="1"/>
    <col min="3" max="3" width="9.140625" style="7" customWidth="1"/>
    <col min="4" max="14" width="9.140625" style="7"/>
    <col min="15" max="15" width="9.7109375" style="7" customWidth="1"/>
  </cols>
  <sheetData>
    <row r="1" spans="1:17" x14ac:dyDescent="0.25">
      <c r="A1" s="508" t="s">
        <v>902</v>
      </c>
      <c r="B1" s="508"/>
      <c r="C1" s="508"/>
      <c r="D1" s="508"/>
      <c r="E1" s="508"/>
      <c r="F1" s="508"/>
      <c r="G1" s="508"/>
      <c r="H1" s="508"/>
      <c r="I1" s="508"/>
      <c r="J1" s="508"/>
      <c r="K1" s="508"/>
      <c r="L1" s="508"/>
      <c r="M1" s="508"/>
      <c r="N1" s="508"/>
      <c r="O1" s="508"/>
      <c r="P1" s="1" t="s">
        <v>321</v>
      </c>
    </row>
    <row r="2" spans="1:17" x14ac:dyDescent="0.25">
      <c r="A2" s="509" t="s">
        <v>627</v>
      </c>
      <c r="B2" s="510" t="s">
        <v>535</v>
      </c>
      <c r="C2" s="510" t="s">
        <v>600</v>
      </c>
      <c r="D2" s="510"/>
      <c r="E2" s="510"/>
      <c r="F2" s="510"/>
      <c r="G2" s="510"/>
      <c r="H2" s="510"/>
      <c r="I2" s="510" t="s">
        <v>601</v>
      </c>
      <c r="J2" s="510"/>
      <c r="K2" s="510"/>
      <c r="L2" s="510"/>
      <c r="M2" s="510"/>
      <c r="N2" s="510"/>
      <c r="O2" s="510" t="s">
        <v>543</v>
      </c>
    </row>
    <row r="3" spans="1:17" x14ac:dyDescent="0.25">
      <c r="A3" s="509"/>
      <c r="B3" s="510"/>
      <c r="C3" s="510" t="s">
        <v>602</v>
      </c>
      <c r="D3" s="510"/>
      <c r="E3" s="510" t="s">
        <v>603</v>
      </c>
      <c r="F3" s="510"/>
      <c r="G3" s="510" t="s">
        <v>604</v>
      </c>
      <c r="H3" s="510"/>
      <c r="I3" s="510" t="s">
        <v>602</v>
      </c>
      <c r="J3" s="510"/>
      <c r="K3" s="510" t="s">
        <v>603</v>
      </c>
      <c r="L3" s="510"/>
      <c r="M3" s="510" t="s">
        <v>604</v>
      </c>
      <c r="N3" s="510"/>
      <c r="O3" s="510"/>
    </row>
    <row r="4" spans="1:17" x14ac:dyDescent="0.25">
      <c r="A4" s="509"/>
      <c r="B4" s="510"/>
      <c r="C4" s="152" t="s">
        <v>628</v>
      </c>
      <c r="D4" s="152" t="s">
        <v>606</v>
      </c>
      <c r="E4" s="152" t="s">
        <v>628</v>
      </c>
      <c r="F4" s="152" t="s">
        <v>606</v>
      </c>
      <c r="G4" s="152" t="s">
        <v>628</v>
      </c>
      <c r="H4" s="152" t="s">
        <v>606</v>
      </c>
      <c r="I4" s="152" t="s">
        <v>628</v>
      </c>
      <c r="J4" s="152" t="s">
        <v>606</v>
      </c>
      <c r="K4" s="152" t="s">
        <v>628</v>
      </c>
      <c r="L4" s="152" t="s">
        <v>606</v>
      </c>
      <c r="M4" s="152" t="s">
        <v>628</v>
      </c>
      <c r="N4" s="152" t="s">
        <v>606</v>
      </c>
      <c r="O4" s="510"/>
    </row>
    <row r="5" spans="1:17" x14ac:dyDescent="0.25">
      <c r="A5" s="509"/>
      <c r="B5" s="153" t="s">
        <v>629</v>
      </c>
      <c r="C5" s="154">
        <v>968</v>
      </c>
      <c r="D5" s="154">
        <v>674</v>
      </c>
      <c r="E5" s="154">
        <v>1754</v>
      </c>
      <c r="F5" s="154">
        <v>3430</v>
      </c>
      <c r="G5" s="154">
        <v>994</v>
      </c>
      <c r="H5" s="154">
        <v>2005</v>
      </c>
      <c r="I5" s="154">
        <v>75</v>
      </c>
      <c r="J5" s="154">
        <v>20</v>
      </c>
      <c r="K5" s="154">
        <v>32</v>
      </c>
      <c r="L5" s="154">
        <v>14</v>
      </c>
      <c r="M5" s="154">
        <v>4</v>
      </c>
      <c r="N5" s="154">
        <v>3</v>
      </c>
      <c r="O5" s="155">
        <v>9973</v>
      </c>
    </row>
    <row r="6" spans="1:17" x14ac:dyDescent="0.25">
      <c r="A6" s="509"/>
      <c r="B6" s="156" t="s">
        <v>630</v>
      </c>
      <c r="C6" s="154">
        <v>22</v>
      </c>
      <c r="D6" s="154">
        <v>8</v>
      </c>
      <c r="E6" s="154">
        <v>63</v>
      </c>
      <c r="F6" s="154">
        <v>126</v>
      </c>
      <c r="G6" s="154">
        <v>59</v>
      </c>
      <c r="H6" s="154">
        <v>138</v>
      </c>
      <c r="I6" s="154">
        <v>0</v>
      </c>
      <c r="J6" s="154">
        <v>0</v>
      </c>
      <c r="K6" s="154">
        <v>0</v>
      </c>
      <c r="L6" s="154">
        <v>0</v>
      </c>
      <c r="M6" s="154">
        <v>3</v>
      </c>
      <c r="N6" s="154">
        <v>0</v>
      </c>
      <c r="O6" s="155">
        <v>419</v>
      </c>
    </row>
    <row r="7" spans="1:17" x14ac:dyDescent="0.25">
      <c r="A7" s="509"/>
      <c r="B7" s="156" t="s">
        <v>631</v>
      </c>
      <c r="C7" s="154">
        <v>50</v>
      </c>
      <c r="D7" s="154">
        <v>29</v>
      </c>
      <c r="E7" s="154">
        <v>222</v>
      </c>
      <c r="F7" s="154">
        <v>441</v>
      </c>
      <c r="G7" s="154">
        <v>46</v>
      </c>
      <c r="H7" s="154">
        <v>87</v>
      </c>
      <c r="I7" s="154">
        <v>6</v>
      </c>
      <c r="J7" s="154">
        <v>6</v>
      </c>
      <c r="K7" s="154">
        <v>5</v>
      </c>
      <c r="L7" s="154">
        <v>3</v>
      </c>
      <c r="M7" s="154">
        <v>0</v>
      </c>
      <c r="N7" s="154">
        <v>0</v>
      </c>
      <c r="O7" s="155">
        <v>895</v>
      </c>
    </row>
    <row r="8" spans="1:17" x14ac:dyDescent="0.25">
      <c r="A8" s="509"/>
      <c r="B8" s="156" t="s">
        <v>632</v>
      </c>
      <c r="C8" s="154">
        <v>1</v>
      </c>
      <c r="D8" s="154">
        <v>1</v>
      </c>
      <c r="E8" s="154">
        <v>62</v>
      </c>
      <c r="F8" s="154">
        <v>166</v>
      </c>
      <c r="G8" s="154">
        <v>24</v>
      </c>
      <c r="H8" s="154">
        <v>58</v>
      </c>
      <c r="I8" s="154">
        <v>0</v>
      </c>
      <c r="J8" s="154">
        <v>0</v>
      </c>
      <c r="K8" s="154">
        <v>0</v>
      </c>
      <c r="L8" s="154">
        <v>5</v>
      </c>
      <c r="M8" s="154">
        <v>0</v>
      </c>
      <c r="N8" s="154">
        <v>1</v>
      </c>
      <c r="O8" s="155">
        <v>318</v>
      </c>
    </row>
    <row r="9" spans="1:17" x14ac:dyDescent="0.25">
      <c r="A9" s="509"/>
      <c r="B9" s="156" t="s">
        <v>633</v>
      </c>
      <c r="C9" s="154">
        <v>38</v>
      </c>
      <c r="D9" s="154">
        <v>46</v>
      </c>
      <c r="E9" s="154">
        <v>255</v>
      </c>
      <c r="F9" s="154">
        <v>523</v>
      </c>
      <c r="G9" s="154">
        <v>117</v>
      </c>
      <c r="H9" s="154">
        <v>174</v>
      </c>
      <c r="I9" s="154">
        <v>9</v>
      </c>
      <c r="J9" s="154">
        <v>3</v>
      </c>
      <c r="K9" s="154">
        <v>5</v>
      </c>
      <c r="L9" s="154">
        <v>3</v>
      </c>
      <c r="M9" s="154">
        <v>1</v>
      </c>
      <c r="N9" s="154">
        <v>0</v>
      </c>
      <c r="O9" s="155">
        <v>1174</v>
      </c>
      <c r="Q9" s="157"/>
    </row>
    <row r="10" spans="1:17" x14ac:dyDescent="0.25">
      <c r="A10" s="509"/>
      <c r="B10" s="156" t="s">
        <v>634</v>
      </c>
      <c r="C10" s="154">
        <v>11</v>
      </c>
      <c r="D10" s="154">
        <v>10</v>
      </c>
      <c r="E10" s="154">
        <v>-1</v>
      </c>
      <c r="F10" s="154">
        <v>16</v>
      </c>
      <c r="G10" s="154">
        <v>1</v>
      </c>
      <c r="H10" s="154">
        <v>4</v>
      </c>
      <c r="I10" s="154">
        <v>1</v>
      </c>
      <c r="J10" s="154">
        <v>0</v>
      </c>
      <c r="K10" s="154">
        <v>-2</v>
      </c>
      <c r="L10" s="154">
        <v>0</v>
      </c>
      <c r="M10" s="154">
        <v>0</v>
      </c>
      <c r="N10" s="154">
        <v>0</v>
      </c>
      <c r="O10" s="155">
        <v>40</v>
      </c>
    </row>
    <row r="11" spans="1:17" x14ac:dyDescent="0.25">
      <c r="A11" s="509"/>
      <c r="B11" s="158" t="s">
        <v>635</v>
      </c>
      <c r="C11" s="155">
        <v>1015</v>
      </c>
      <c r="D11" s="155">
        <v>679</v>
      </c>
      <c r="E11" s="155">
        <v>1844</v>
      </c>
      <c r="F11" s="155">
        <v>3654</v>
      </c>
      <c r="G11" s="155">
        <v>1006</v>
      </c>
      <c r="H11" s="155">
        <v>2120</v>
      </c>
      <c r="I11" s="155">
        <v>73</v>
      </c>
      <c r="J11" s="155">
        <v>23</v>
      </c>
      <c r="K11" s="155">
        <v>30</v>
      </c>
      <c r="L11" s="155">
        <v>19</v>
      </c>
      <c r="M11" s="155">
        <v>6</v>
      </c>
      <c r="N11" s="155">
        <v>4</v>
      </c>
      <c r="O11" s="155">
        <v>10473</v>
      </c>
    </row>
    <row r="12" spans="1:17" x14ac:dyDescent="0.25">
      <c r="A12" s="159"/>
      <c r="B12" s="160"/>
      <c r="C12" s="161"/>
      <c r="D12" s="161"/>
      <c r="E12" s="161"/>
      <c r="F12" s="161"/>
      <c r="G12" s="161"/>
      <c r="H12" s="161"/>
      <c r="I12" s="161"/>
      <c r="J12" s="161"/>
      <c r="K12" s="161"/>
      <c r="L12" s="161"/>
      <c r="M12" s="161"/>
      <c r="N12" s="161"/>
      <c r="O12" s="162"/>
    </row>
    <row r="13" spans="1:17" ht="24" x14ac:dyDescent="0.25">
      <c r="A13" s="509" t="s">
        <v>636</v>
      </c>
      <c r="B13" s="163" t="s">
        <v>637</v>
      </c>
      <c r="C13" s="164">
        <v>4</v>
      </c>
      <c r="D13" s="164">
        <v>0</v>
      </c>
      <c r="E13" s="164">
        <v>28</v>
      </c>
      <c r="F13" s="164">
        <v>61</v>
      </c>
      <c r="G13" s="164">
        <v>19</v>
      </c>
      <c r="H13" s="164">
        <v>50</v>
      </c>
      <c r="I13" s="164">
        <v>0</v>
      </c>
      <c r="J13" s="164">
        <v>0</v>
      </c>
      <c r="K13" s="164">
        <v>1</v>
      </c>
      <c r="L13" s="164">
        <v>0</v>
      </c>
      <c r="M13" s="164">
        <v>2</v>
      </c>
      <c r="N13" s="164">
        <v>1</v>
      </c>
      <c r="O13" s="155">
        <v>166</v>
      </c>
    </row>
    <row r="14" spans="1:17" x14ac:dyDescent="0.25">
      <c r="A14" s="509"/>
      <c r="B14" s="156" t="s">
        <v>638</v>
      </c>
      <c r="C14" s="164">
        <v>14</v>
      </c>
      <c r="D14" s="164">
        <v>13</v>
      </c>
      <c r="E14" s="164">
        <v>54</v>
      </c>
      <c r="F14" s="164">
        <v>97</v>
      </c>
      <c r="G14" s="164">
        <v>5</v>
      </c>
      <c r="H14" s="164">
        <v>27</v>
      </c>
      <c r="I14" s="164">
        <v>0</v>
      </c>
      <c r="J14" s="164">
        <v>1</v>
      </c>
      <c r="K14" s="164">
        <v>0</v>
      </c>
      <c r="L14" s="164">
        <v>0</v>
      </c>
      <c r="M14" s="164">
        <v>0</v>
      </c>
      <c r="N14" s="164">
        <v>0</v>
      </c>
      <c r="O14" s="155">
        <v>211</v>
      </c>
    </row>
    <row r="15" spans="1:17" ht="25.5" customHeight="1" x14ac:dyDescent="0.25">
      <c r="A15" s="509"/>
      <c r="B15" s="165" t="s">
        <v>573</v>
      </c>
      <c r="C15" s="155">
        <v>18</v>
      </c>
      <c r="D15" s="155">
        <v>13</v>
      </c>
      <c r="E15" s="155">
        <v>82</v>
      </c>
      <c r="F15" s="155">
        <v>158</v>
      </c>
      <c r="G15" s="155">
        <v>24</v>
      </c>
      <c r="H15" s="155">
        <v>77</v>
      </c>
      <c r="I15" s="155">
        <v>0</v>
      </c>
      <c r="J15" s="155">
        <v>1</v>
      </c>
      <c r="K15" s="155">
        <v>1</v>
      </c>
      <c r="L15" s="155">
        <v>0</v>
      </c>
      <c r="M15" s="155">
        <v>2</v>
      </c>
      <c r="N15" s="155">
        <v>1</v>
      </c>
      <c r="O15" s="155">
        <v>377</v>
      </c>
    </row>
    <row r="18" spans="2:14" ht="23.25" customHeight="1" x14ac:dyDescent="0.25">
      <c r="B18" s="166" t="s">
        <v>615</v>
      </c>
      <c r="C18" s="511" t="s">
        <v>616</v>
      </c>
      <c r="D18" s="511"/>
      <c r="E18" s="511"/>
      <c r="F18" s="511"/>
      <c r="G18" s="511"/>
      <c r="H18" s="511"/>
      <c r="I18" s="511"/>
      <c r="J18" s="511"/>
      <c r="K18" s="511"/>
      <c r="L18" s="511"/>
      <c r="M18" s="511"/>
      <c r="N18" s="511"/>
    </row>
    <row r="19" spans="2:14" ht="22.5" customHeight="1" x14ac:dyDescent="0.25">
      <c r="B19" s="166" t="s">
        <v>617</v>
      </c>
      <c r="C19" s="511" t="s">
        <v>618</v>
      </c>
      <c r="D19" s="511"/>
      <c r="E19" s="511"/>
      <c r="F19" s="511"/>
      <c r="G19" s="511"/>
      <c r="H19" s="511"/>
      <c r="I19" s="511"/>
      <c r="J19" s="511"/>
      <c r="K19" s="511"/>
      <c r="L19" s="511"/>
      <c r="M19" s="511"/>
      <c r="N19" s="511"/>
    </row>
    <row r="20" spans="2:14" x14ac:dyDescent="0.25">
      <c r="B20" s="166" t="s">
        <v>619</v>
      </c>
      <c r="C20" s="511" t="s">
        <v>620</v>
      </c>
      <c r="D20" s="511"/>
      <c r="E20" s="511"/>
      <c r="F20" s="511"/>
      <c r="G20" s="511"/>
      <c r="H20" s="511"/>
      <c r="I20" s="511"/>
      <c r="J20" s="511"/>
      <c r="K20" s="511"/>
      <c r="L20" s="511"/>
      <c r="M20" s="511"/>
      <c r="N20" s="511"/>
    </row>
    <row r="21" spans="2:14" x14ac:dyDescent="0.25">
      <c r="B21" s="166" t="s">
        <v>621</v>
      </c>
      <c r="C21" s="511" t="s">
        <v>622</v>
      </c>
      <c r="D21" s="511"/>
      <c r="E21" s="511"/>
      <c r="F21" s="511"/>
      <c r="G21" s="511"/>
      <c r="H21" s="511"/>
      <c r="I21" s="511"/>
      <c r="J21" s="511"/>
      <c r="K21" s="511"/>
      <c r="L21" s="511"/>
      <c r="M21" s="511"/>
      <c r="N21" s="511"/>
    </row>
    <row r="22" spans="2:14" x14ac:dyDescent="0.25">
      <c r="B22" s="167" t="s">
        <v>623</v>
      </c>
      <c r="C22" s="511" t="s">
        <v>624</v>
      </c>
      <c r="D22" s="511"/>
      <c r="E22" s="511"/>
      <c r="F22" s="511"/>
      <c r="G22" s="511"/>
      <c r="H22" s="511"/>
      <c r="I22" s="511"/>
      <c r="J22" s="511"/>
      <c r="K22" s="511"/>
      <c r="L22" s="511"/>
      <c r="M22" s="511"/>
      <c r="N22" s="511"/>
    </row>
    <row r="25" spans="2:14" x14ac:dyDescent="0.25">
      <c r="B25" s="168" t="s">
        <v>625</v>
      </c>
    </row>
    <row r="26" spans="2:14" x14ac:dyDescent="0.25">
      <c r="B26" s="168" t="s">
        <v>626</v>
      </c>
    </row>
  </sheetData>
  <mergeCells count="18">
    <mergeCell ref="C21:N21"/>
    <mergeCell ref="C22:N22"/>
    <mergeCell ref="K3:L3"/>
    <mergeCell ref="M3:N3"/>
    <mergeCell ref="A13:A15"/>
    <mergeCell ref="C18:N18"/>
    <mergeCell ref="C19:N19"/>
    <mergeCell ref="C20:N20"/>
    <mergeCell ref="A1:O1"/>
    <mergeCell ref="A2:A11"/>
    <mergeCell ref="B2:B4"/>
    <mergeCell ref="C2:H2"/>
    <mergeCell ref="I2:N2"/>
    <mergeCell ref="O2:O4"/>
    <mergeCell ref="C3:D3"/>
    <mergeCell ref="E3:F3"/>
    <mergeCell ref="G3:H3"/>
    <mergeCell ref="I3:J3"/>
  </mergeCells>
  <hyperlinks>
    <hyperlink ref="P1" r:id="rId1" location="TOC!A1"/>
  </hyperlinks>
  <pageMargins left="0.7" right="0.7" top="0.75" bottom="0.75" header="0.3" footer="0.3"/>
  <pageSetup scale="63"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zoomScaleSheetLayoutView="100" workbookViewId="0">
      <pane ySplit="8" topLeftCell="A18" activePane="bottomLeft" state="frozen"/>
      <selection pane="bottomLeft" sqref="A1:D2"/>
    </sheetView>
  </sheetViews>
  <sheetFormatPr defaultRowHeight="12.75" x14ac:dyDescent="0.2"/>
  <cols>
    <col min="1" max="1" width="58.42578125" style="169" customWidth="1"/>
    <col min="2" max="4" width="22.42578125" style="169" customWidth="1"/>
    <col min="5" max="6" width="12.7109375" style="169" customWidth="1"/>
    <col min="7" max="16384" width="9.140625" style="169"/>
  </cols>
  <sheetData>
    <row r="1" spans="1:5" ht="15" customHeight="1" x14ac:dyDescent="0.25">
      <c r="A1" s="512" t="s">
        <v>639</v>
      </c>
      <c r="B1" s="513"/>
      <c r="C1" s="513"/>
      <c r="D1" s="513"/>
      <c r="E1" s="1" t="s">
        <v>321</v>
      </c>
    </row>
    <row r="2" spans="1:5" ht="15.75" customHeight="1" thickBot="1" x14ac:dyDescent="0.25">
      <c r="A2" s="514"/>
      <c r="B2" s="515"/>
      <c r="C2" s="515"/>
      <c r="D2" s="515"/>
    </row>
    <row r="3" spans="1:5" ht="18" customHeight="1" x14ac:dyDescent="0.2">
      <c r="A3" s="516" t="s">
        <v>640</v>
      </c>
      <c r="B3" s="518" t="s">
        <v>172</v>
      </c>
      <c r="C3" s="519"/>
      <c r="D3" s="520"/>
    </row>
    <row r="4" spans="1:5" ht="7.5" customHeight="1" thickBot="1" x14ac:dyDescent="0.25">
      <c r="A4" s="517"/>
      <c r="B4" s="521"/>
      <c r="C4" s="522"/>
      <c r="D4" s="523"/>
    </row>
    <row r="5" spans="1:5" ht="22.5" customHeight="1" thickBot="1" x14ac:dyDescent="0.25">
      <c r="A5" s="170" t="s">
        <v>641</v>
      </c>
      <c r="B5" s="524">
        <v>8</v>
      </c>
      <c r="C5" s="525"/>
      <c r="D5" s="526"/>
    </row>
    <row r="6" spans="1:5" ht="29.25" customHeight="1" thickBot="1" x14ac:dyDescent="0.25">
      <c r="A6" s="171" t="s">
        <v>642</v>
      </c>
      <c r="B6" s="524">
        <v>11</v>
      </c>
      <c r="C6" s="525"/>
      <c r="D6" s="526"/>
    </row>
    <row r="7" spans="1:5" ht="30.75" customHeight="1" thickBot="1" x14ac:dyDescent="0.25">
      <c r="A7" s="172"/>
      <c r="B7" s="173" t="s">
        <v>643</v>
      </c>
      <c r="C7" s="173" t="s">
        <v>644</v>
      </c>
      <c r="D7" s="528" t="s">
        <v>645</v>
      </c>
    </row>
    <row r="8" spans="1:5" ht="21.75" customHeight="1" thickBot="1" x14ac:dyDescent="0.25">
      <c r="A8" s="172" t="s">
        <v>646</v>
      </c>
      <c r="B8" s="174" t="s">
        <v>647</v>
      </c>
      <c r="C8" s="174" t="s">
        <v>647</v>
      </c>
      <c r="D8" s="528"/>
    </row>
    <row r="9" spans="1:5" ht="13.5" thickBot="1" x14ac:dyDescent="0.25">
      <c r="A9" s="175"/>
      <c r="B9" s="175"/>
      <c r="C9" s="176"/>
      <c r="D9" s="175"/>
    </row>
    <row r="10" spans="1:5" ht="15.75" thickBot="1" x14ac:dyDescent="0.3">
      <c r="A10" s="177" t="s">
        <v>598</v>
      </c>
      <c r="B10" s="178">
        <v>106005043.78412263</v>
      </c>
      <c r="C10" s="178">
        <v>106193099.30295652</v>
      </c>
      <c r="D10" s="179">
        <v>-1.7708826662774962E-3</v>
      </c>
    </row>
    <row r="11" spans="1:5" ht="15.75" thickBot="1" x14ac:dyDescent="0.3">
      <c r="A11" s="177"/>
      <c r="B11" s="177"/>
      <c r="C11" s="180"/>
      <c r="D11" s="179"/>
    </row>
    <row r="12" spans="1:5" ht="15.75" thickBot="1" x14ac:dyDescent="0.3">
      <c r="A12" s="177" t="s">
        <v>648</v>
      </c>
      <c r="B12" s="178">
        <v>12903633.822999999</v>
      </c>
      <c r="C12" s="178">
        <v>12233486.871999998</v>
      </c>
      <c r="D12" s="179">
        <v>5.477971718217424E-2</v>
      </c>
    </row>
    <row r="13" spans="1:5" ht="15.75" thickBot="1" x14ac:dyDescent="0.3">
      <c r="A13" s="177"/>
      <c r="B13" s="177"/>
      <c r="C13" s="180"/>
      <c r="D13" s="179"/>
    </row>
    <row r="14" spans="1:5" ht="15.75" thickBot="1" x14ac:dyDescent="0.3">
      <c r="A14" s="177" t="s">
        <v>649</v>
      </c>
      <c r="B14" s="178">
        <v>93101409.960641116</v>
      </c>
      <c r="C14" s="178">
        <v>93959612.430999994</v>
      </c>
      <c r="D14" s="179">
        <v>-9.1337378705037379E-3</v>
      </c>
    </row>
    <row r="15" spans="1:5" ht="15.75" thickBot="1" x14ac:dyDescent="0.3">
      <c r="A15" s="177"/>
      <c r="B15" s="177"/>
      <c r="C15" s="180"/>
      <c r="D15" s="179"/>
    </row>
    <row r="16" spans="1:5" ht="15.75" thickBot="1" x14ac:dyDescent="0.3">
      <c r="A16" s="177" t="s">
        <v>650</v>
      </c>
      <c r="B16" s="178">
        <v>106005043.78364111</v>
      </c>
      <c r="C16" s="178">
        <v>106193099.30299999</v>
      </c>
      <c r="D16" s="179">
        <v>-1.7708826712204335E-3</v>
      </c>
    </row>
    <row r="17" spans="1:4" ht="15.75" thickBot="1" x14ac:dyDescent="0.3">
      <c r="A17" s="177"/>
      <c r="B17" s="177"/>
      <c r="C17" s="180"/>
      <c r="D17" s="179"/>
    </row>
    <row r="18" spans="1:4" ht="15.75" thickBot="1" x14ac:dyDescent="0.3">
      <c r="A18" s="177" t="s">
        <v>651</v>
      </c>
      <c r="B18" s="178">
        <v>12685362.2805</v>
      </c>
      <c r="C18" s="178">
        <v>11613330.810559999</v>
      </c>
      <c r="D18" s="179">
        <v>9.2310422171493059E-2</v>
      </c>
    </row>
    <row r="19" spans="1:4" ht="15.75" thickBot="1" x14ac:dyDescent="0.3">
      <c r="A19" s="177"/>
      <c r="B19" s="177"/>
      <c r="C19" s="180"/>
      <c r="D19" s="179"/>
    </row>
    <row r="20" spans="1:4" ht="15.75" thickBot="1" x14ac:dyDescent="0.3">
      <c r="A20" s="177" t="s">
        <v>652</v>
      </c>
      <c r="B20" s="178">
        <v>9241927.5157499984</v>
      </c>
      <c r="C20" s="178">
        <v>8085348.3944399999</v>
      </c>
      <c r="D20" s="179">
        <v>0.14304629372623398</v>
      </c>
    </row>
    <row r="21" spans="1:4" ht="15.75" thickBot="1" x14ac:dyDescent="0.3">
      <c r="A21" s="177"/>
      <c r="B21" s="177"/>
      <c r="C21" s="180"/>
      <c r="D21" s="179"/>
    </row>
    <row r="22" spans="1:4" ht="15.75" thickBot="1" x14ac:dyDescent="0.3">
      <c r="A22" s="177" t="s">
        <v>653</v>
      </c>
      <c r="B22" s="180">
        <v>89854862.192538887</v>
      </c>
      <c r="C22" s="178">
        <v>78847544.569448888</v>
      </c>
      <c r="D22" s="179">
        <v>0.13960254162886149</v>
      </c>
    </row>
    <row r="23" spans="1:4" ht="15.75" thickBot="1" x14ac:dyDescent="0.3">
      <c r="A23" s="177"/>
      <c r="B23" s="180"/>
      <c r="C23" s="180"/>
      <c r="D23" s="179"/>
    </row>
    <row r="24" spans="1:4" ht="15.75" customHeight="1" thickBot="1" x14ac:dyDescent="0.3">
      <c r="A24" s="177" t="s">
        <v>654</v>
      </c>
      <c r="B24" s="180">
        <v>89368298.284999996</v>
      </c>
      <c r="C24" s="181">
        <v>89854862.19153887</v>
      </c>
      <c r="D24" s="179">
        <v>-5.4149980832611071E-3</v>
      </c>
    </row>
    <row r="25" spans="1:4" ht="16.5" customHeight="1" x14ac:dyDescent="0.2">
      <c r="A25" s="527" t="s">
        <v>900</v>
      </c>
      <c r="B25" s="527"/>
      <c r="C25" s="527"/>
      <c r="D25" s="527"/>
    </row>
  </sheetData>
  <mergeCells count="7">
    <mergeCell ref="A1:D2"/>
    <mergeCell ref="A3:A4"/>
    <mergeCell ref="B3:D4"/>
    <mergeCell ref="B5:D5"/>
    <mergeCell ref="A25:D25"/>
    <mergeCell ref="B6:D6"/>
    <mergeCell ref="D7:D8"/>
  </mergeCells>
  <hyperlinks>
    <hyperlink ref="E1" r:id="rId1" location="TOC!A1"/>
  </hyperlinks>
  <pageMargins left="0.7" right="0.7" top="0.75" bottom="0.75" header="0.3" footer="0.3"/>
  <pageSetup scale="71" orientation="portrait" r:id="rId2"/>
  <colBreaks count="1" manualBreakCount="1">
    <brk id="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zoomScaleSheetLayoutView="100" workbookViewId="0">
      <pane ySplit="6" topLeftCell="A7" activePane="bottomLeft" state="frozen"/>
      <selection pane="bottomLeft" activeCell="E1" sqref="E1"/>
    </sheetView>
  </sheetViews>
  <sheetFormatPr defaultRowHeight="12.75" x14ac:dyDescent="0.2"/>
  <cols>
    <col min="1" max="1" width="39.42578125" style="169" customWidth="1"/>
    <col min="2" max="4" width="25.7109375" style="169" customWidth="1"/>
    <col min="5" max="5" width="5.5703125" style="169" customWidth="1"/>
    <col min="6" max="16384" width="9.140625" style="169"/>
  </cols>
  <sheetData>
    <row r="1" spans="1:5" ht="15" x14ac:dyDescent="0.25">
      <c r="A1" s="512" t="s">
        <v>655</v>
      </c>
      <c r="B1" s="513"/>
      <c r="C1" s="513"/>
      <c r="D1" s="513"/>
      <c r="E1" s="1" t="s">
        <v>321</v>
      </c>
    </row>
    <row r="2" spans="1:5" ht="18.75" customHeight="1" thickBot="1" x14ac:dyDescent="0.25">
      <c r="A2" s="514"/>
      <c r="B2" s="515"/>
      <c r="C2" s="515"/>
      <c r="D2" s="515"/>
    </row>
    <row r="3" spans="1:5" x14ac:dyDescent="0.2">
      <c r="A3" s="516" t="s">
        <v>640</v>
      </c>
      <c r="B3" s="518" t="s">
        <v>176</v>
      </c>
      <c r="C3" s="519"/>
      <c r="D3" s="520"/>
    </row>
    <row r="4" spans="1:5" ht="13.5" thickBot="1" x14ac:dyDescent="0.25">
      <c r="A4" s="517"/>
      <c r="B4" s="521"/>
      <c r="C4" s="522"/>
      <c r="D4" s="523"/>
    </row>
    <row r="5" spans="1:5" ht="29.25" customHeight="1" thickBot="1" x14ac:dyDescent="0.25">
      <c r="A5" s="170" t="s">
        <v>656</v>
      </c>
      <c r="B5" s="524">
        <v>15</v>
      </c>
      <c r="C5" s="525"/>
      <c r="D5" s="526"/>
    </row>
    <row r="6" spans="1:5" ht="28.5" customHeight="1" thickBot="1" x14ac:dyDescent="0.25">
      <c r="A6" s="171" t="s">
        <v>657</v>
      </c>
      <c r="B6" s="524">
        <v>15</v>
      </c>
      <c r="C6" s="525"/>
      <c r="D6" s="526"/>
    </row>
    <row r="7" spans="1:5" ht="26.25" customHeight="1" thickBot="1" x14ac:dyDescent="0.25">
      <c r="A7" s="182"/>
      <c r="B7" s="183" t="s">
        <v>658</v>
      </c>
      <c r="C7" s="183" t="s">
        <v>659</v>
      </c>
      <c r="D7" s="529" t="s">
        <v>645</v>
      </c>
    </row>
    <row r="8" spans="1:5" ht="21.75" customHeight="1" thickBot="1" x14ac:dyDescent="0.25">
      <c r="A8" s="182" t="s">
        <v>646</v>
      </c>
      <c r="B8" s="183" t="s">
        <v>647</v>
      </c>
      <c r="C8" s="183" t="s">
        <v>647</v>
      </c>
      <c r="D8" s="530"/>
    </row>
    <row r="9" spans="1:5" ht="13.5" thickBot="1" x14ac:dyDescent="0.25">
      <c r="A9" s="184"/>
      <c r="B9" s="185"/>
      <c r="C9" s="185"/>
      <c r="D9" s="185"/>
    </row>
    <row r="10" spans="1:5" ht="22.5" customHeight="1" thickBot="1" x14ac:dyDescent="0.25">
      <c r="A10" s="186" t="s">
        <v>598</v>
      </c>
      <c r="B10" s="187">
        <v>25147483.121232513</v>
      </c>
      <c r="C10" s="187">
        <v>23647638.692466229</v>
      </c>
      <c r="D10" s="188">
        <v>6.3424701648715196</v>
      </c>
    </row>
    <row r="11" spans="1:5" ht="13.5" thickBot="1" x14ac:dyDescent="0.25">
      <c r="A11" s="186"/>
      <c r="B11" s="187"/>
      <c r="C11" s="187"/>
      <c r="D11" s="188"/>
    </row>
    <row r="12" spans="1:5" ht="18" customHeight="1" thickBot="1" x14ac:dyDescent="0.25">
      <c r="A12" s="186" t="s">
        <v>648</v>
      </c>
      <c r="B12" s="187">
        <v>9287182.4917291291</v>
      </c>
      <c r="C12" s="187">
        <v>9459776.3436454237</v>
      </c>
      <c r="D12" s="188">
        <v>-1.8245024580547715</v>
      </c>
    </row>
    <row r="13" spans="1:5" ht="13.5" thickBot="1" x14ac:dyDescent="0.25">
      <c r="A13" s="186"/>
      <c r="B13" s="187"/>
      <c r="C13" s="187"/>
      <c r="D13" s="188"/>
    </row>
    <row r="14" spans="1:5" ht="21" customHeight="1" thickBot="1" x14ac:dyDescent="0.25">
      <c r="A14" s="186" t="s">
        <v>649</v>
      </c>
      <c r="B14" s="187">
        <v>15860300.629379451</v>
      </c>
      <c r="C14" s="187">
        <v>14187862.34906617</v>
      </c>
      <c r="D14" s="188">
        <v>11.787810165943423</v>
      </c>
    </row>
    <row r="15" spans="1:5" ht="13.5" thickBot="1" x14ac:dyDescent="0.25">
      <c r="A15" s="186"/>
      <c r="B15" s="187"/>
      <c r="C15" s="187"/>
      <c r="D15" s="188"/>
    </row>
    <row r="16" spans="1:5" ht="21" customHeight="1" thickBot="1" x14ac:dyDescent="0.25">
      <c r="A16" s="186" t="s">
        <v>650</v>
      </c>
      <c r="B16" s="187">
        <v>25147483.12110858</v>
      </c>
      <c r="C16" s="187">
        <v>23647638.692711592</v>
      </c>
      <c r="D16" s="188">
        <v>6.3424701632440534</v>
      </c>
    </row>
    <row r="17" spans="1:4" ht="13.5" thickBot="1" x14ac:dyDescent="0.25">
      <c r="A17" s="186"/>
      <c r="B17" s="187"/>
      <c r="C17" s="187"/>
      <c r="D17" s="188"/>
    </row>
    <row r="18" spans="1:4" ht="22.5" customHeight="1" thickBot="1" x14ac:dyDescent="0.25">
      <c r="A18" s="186" t="s">
        <v>660</v>
      </c>
      <c r="B18" s="187">
        <v>14178324.779058553</v>
      </c>
      <c r="C18" s="187">
        <v>11809248.984218</v>
      </c>
      <c r="D18" s="188">
        <v>20.06118931023142</v>
      </c>
    </row>
    <row r="19" spans="1:4" ht="13.5" thickBot="1" x14ac:dyDescent="0.25">
      <c r="A19" s="186"/>
      <c r="B19" s="187"/>
      <c r="C19" s="187"/>
      <c r="D19" s="188"/>
    </row>
    <row r="20" spans="1:4" ht="21.75" customHeight="1" thickBot="1" x14ac:dyDescent="0.25">
      <c r="A20" s="186" t="s">
        <v>661</v>
      </c>
      <c r="B20" s="187">
        <v>7858592.5555299986</v>
      </c>
      <c r="C20" s="187">
        <v>6178559.4373700004</v>
      </c>
      <c r="D20" s="188">
        <v>27.191340233754076</v>
      </c>
    </row>
    <row r="21" spans="1:4" ht="13.5" thickBot="1" x14ac:dyDescent="0.25">
      <c r="A21" s="186"/>
      <c r="B21" s="187"/>
      <c r="C21" s="187"/>
      <c r="D21" s="188"/>
    </row>
    <row r="22" spans="1:4" ht="23.25" customHeight="1" thickBot="1" x14ac:dyDescent="0.25">
      <c r="A22" s="186" t="s">
        <v>662</v>
      </c>
      <c r="B22" s="187">
        <v>807693.44771002419</v>
      </c>
      <c r="C22" s="187">
        <v>1008747.7033218688</v>
      </c>
      <c r="D22" s="188">
        <v>-19.931074435139774</v>
      </c>
    </row>
  </sheetData>
  <mergeCells count="6">
    <mergeCell ref="D7:D8"/>
    <mergeCell ref="A1:D2"/>
    <mergeCell ref="A3:A4"/>
    <mergeCell ref="B3:D4"/>
    <mergeCell ref="B5:D5"/>
    <mergeCell ref="B6:D6"/>
  </mergeCells>
  <hyperlinks>
    <hyperlink ref="E1" r:id="rId1" location="TOC!A1"/>
  </hyperlinks>
  <pageMargins left="0.7" right="0.7" top="0.75" bottom="0.75" header="0.3" footer="0.3"/>
  <pageSetup scale="77" orientation="portrait" r:id="rId2"/>
  <colBreaks count="1" manualBreakCount="1">
    <brk id="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zoomScaleNormal="100" zoomScaleSheetLayoutView="100" workbookViewId="0">
      <selection activeCell="E1" sqref="E1"/>
    </sheetView>
  </sheetViews>
  <sheetFormatPr defaultRowHeight="15" x14ac:dyDescent="0.25"/>
  <cols>
    <col min="1" max="1" width="30.85546875" customWidth="1"/>
    <col min="2" max="4" width="18.85546875" customWidth="1"/>
  </cols>
  <sheetData>
    <row r="1" spans="1:5" ht="36.75" customHeight="1" thickBot="1" x14ac:dyDescent="0.3">
      <c r="A1" s="531" t="s">
        <v>663</v>
      </c>
      <c r="B1" s="532"/>
      <c r="C1" s="532"/>
      <c r="D1" s="532"/>
      <c r="E1" s="1" t="s">
        <v>321</v>
      </c>
    </row>
    <row r="2" spans="1:5" ht="30" customHeight="1" thickBot="1" x14ac:dyDescent="0.3">
      <c r="A2" s="189" t="s">
        <v>664</v>
      </c>
      <c r="B2" s="190">
        <v>2022</v>
      </c>
      <c r="C2" s="190">
        <v>2021</v>
      </c>
      <c r="D2" s="191" t="s">
        <v>645</v>
      </c>
    </row>
    <row r="3" spans="1:5" ht="20.100000000000001" customHeight="1" thickBot="1" x14ac:dyDescent="0.3">
      <c r="A3" s="192"/>
      <c r="B3" s="193">
        <v>583002</v>
      </c>
      <c r="C3" s="193">
        <v>553116</v>
      </c>
      <c r="D3" s="194">
        <v>5.4032065606491226</v>
      </c>
    </row>
    <row r="4" spans="1:5" ht="20.100000000000001" customHeight="1" thickBot="1" x14ac:dyDescent="0.3">
      <c r="A4" s="195" t="s">
        <v>665</v>
      </c>
      <c r="B4" s="196">
        <v>495556</v>
      </c>
      <c r="C4" s="196">
        <v>467490</v>
      </c>
      <c r="D4" s="194">
        <v>6.0035508780936491</v>
      </c>
    </row>
    <row r="5" spans="1:5" ht="20.100000000000001" customHeight="1" thickBot="1" x14ac:dyDescent="0.3">
      <c r="A5" s="195" t="s">
        <v>666</v>
      </c>
      <c r="B5" s="197">
        <v>40469</v>
      </c>
      <c r="C5" s="197">
        <v>39362</v>
      </c>
      <c r="D5" s="194">
        <v>2.8123570956760329</v>
      </c>
    </row>
    <row r="6" spans="1:5" ht="20.100000000000001" customHeight="1" thickBot="1" x14ac:dyDescent="0.3">
      <c r="A6" s="195" t="s">
        <v>667</v>
      </c>
      <c r="B6" s="197">
        <v>109</v>
      </c>
      <c r="C6" s="197">
        <v>139</v>
      </c>
      <c r="D6" s="194">
        <v>-21.582733812949641</v>
      </c>
    </row>
    <row r="7" spans="1:5" ht="20.100000000000001" customHeight="1" thickBot="1" x14ac:dyDescent="0.3">
      <c r="A7" s="195" t="s">
        <v>668</v>
      </c>
      <c r="B7" s="197">
        <v>46868</v>
      </c>
      <c r="C7" s="197">
        <v>46125</v>
      </c>
      <c r="D7" s="194">
        <v>1.6108401084010842</v>
      </c>
    </row>
    <row r="8" spans="1:5" ht="20.100000000000001" customHeight="1" thickBot="1" x14ac:dyDescent="0.3">
      <c r="A8" s="189" t="s">
        <v>669</v>
      </c>
      <c r="B8" s="189"/>
      <c r="C8" s="189"/>
      <c r="D8" s="194"/>
    </row>
    <row r="9" spans="1:5" ht="20.100000000000001" customHeight="1" thickBot="1" x14ac:dyDescent="0.3">
      <c r="A9" s="192"/>
      <c r="B9" s="193">
        <v>12685362.2805</v>
      </c>
      <c r="C9" s="193">
        <v>11613330.810559999</v>
      </c>
      <c r="D9" s="194">
        <v>9.2310422171493052</v>
      </c>
    </row>
    <row r="10" spans="1:5" ht="20.100000000000001" customHeight="1" thickBot="1" x14ac:dyDescent="0.3">
      <c r="A10" s="195" t="s">
        <v>665</v>
      </c>
      <c r="B10" s="196">
        <v>6561495.8344999999</v>
      </c>
      <c r="C10" s="196">
        <v>6362813.9935599994</v>
      </c>
      <c r="D10" s="194">
        <v>3.1225467401859071</v>
      </c>
    </row>
    <row r="11" spans="1:5" ht="20.100000000000001" customHeight="1" thickBot="1" x14ac:dyDescent="0.3">
      <c r="A11" s="195" t="s">
        <v>666</v>
      </c>
      <c r="B11" s="197">
        <v>2963975.0249999999</v>
      </c>
      <c r="C11" s="197">
        <v>2263797.699</v>
      </c>
      <c r="D11" s="194">
        <v>30.929324042925437</v>
      </c>
    </row>
    <row r="12" spans="1:5" ht="20.100000000000001" customHeight="1" thickBot="1" x14ac:dyDescent="0.3">
      <c r="A12" s="195" t="s">
        <v>667</v>
      </c>
      <c r="B12" s="197">
        <v>2340.5929999999998</v>
      </c>
      <c r="C12" s="197">
        <v>2872.01</v>
      </c>
      <c r="D12" s="194">
        <v>-18.503313010748581</v>
      </c>
    </row>
    <row r="13" spans="1:5" ht="20.100000000000001" customHeight="1" thickBot="1" x14ac:dyDescent="0.3">
      <c r="A13" s="195" t="s">
        <v>668</v>
      </c>
      <c r="B13" s="197">
        <v>3157550.8280000002</v>
      </c>
      <c r="C13" s="197">
        <v>2983847.108</v>
      </c>
      <c r="D13" s="194">
        <v>5.821468517414405</v>
      </c>
    </row>
    <row r="14" spans="1:5" ht="20.100000000000001" customHeight="1" thickBot="1" x14ac:dyDescent="0.3">
      <c r="A14" s="198"/>
      <c r="B14" s="199"/>
      <c r="C14" s="199"/>
      <c r="D14" s="200"/>
    </row>
    <row r="16" spans="1:5" hidden="1" x14ac:dyDescent="0.25">
      <c r="A16" s="201" t="s">
        <v>670</v>
      </c>
    </row>
    <row r="17" spans="1:1" hidden="1" x14ac:dyDescent="0.25">
      <c r="A17" s="202" t="s">
        <v>671</v>
      </c>
    </row>
    <row r="18" spans="1:1" hidden="1" x14ac:dyDescent="0.25">
      <c r="A18" s="203" t="s">
        <v>672</v>
      </c>
    </row>
    <row r="19" spans="1:1" hidden="1" x14ac:dyDescent="0.25">
      <c r="A19" s="204" t="s">
        <v>673</v>
      </c>
    </row>
    <row r="20" spans="1:1" hidden="1" x14ac:dyDescent="0.25"/>
    <row r="21" spans="1:1" hidden="1" x14ac:dyDescent="0.25">
      <c r="A21" s="205" t="s">
        <v>674</v>
      </c>
    </row>
    <row r="22" spans="1:1" hidden="1" x14ac:dyDescent="0.25">
      <c r="A22" s="206" t="s">
        <v>675</v>
      </c>
    </row>
    <row r="23" spans="1:1" hidden="1" x14ac:dyDescent="0.25">
      <c r="A23" s="207" t="s">
        <v>676</v>
      </c>
    </row>
    <row r="24" spans="1:1" hidden="1" x14ac:dyDescent="0.25">
      <c r="A24" s="208" t="s">
        <v>677</v>
      </c>
    </row>
  </sheetData>
  <mergeCells count="1">
    <mergeCell ref="A1:D1"/>
  </mergeCells>
  <hyperlinks>
    <hyperlink ref="E1" r:id="rId1" location="TOC!A1"/>
  </hyperlinks>
  <pageMargins left="0.7" right="0.7" top="0.75" bottom="0.75" header="0.3" footer="0.3"/>
  <pageSetup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90" zoomScaleSheetLayoutView="100" workbookViewId="0">
      <pane ySplit="1" topLeftCell="A2" activePane="bottomLeft" state="frozen"/>
      <selection pane="bottomLeft" activeCell="A3" sqref="A3"/>
    </sheetView>
  </sheetViews>
  <sheetFormatPr defaultRowHeight="15" x14ac:dyDescent="0.25"/>
  <cols>
    <col min="1" max="1" width="41.28515625" customWidth="1"/>
    <col min="2" max="4" width="20.7109375" customWidth="1"/>
    <col min="6" max="7" width="9.140625" customWidth="1"/>
  </cols>
  <sheetData>
    <row r="1" spans="1:5" ht="24" customHeight="1" x14ac:dyDescent="0.25">
      <c r="A1" s="533" t="s">
        <v>678</v>
      </c>
      <c r="B1" s="534"/>
      <c r="C1" s="534"/>
      <c r="D1" s="535"/>
      <c r="E1" s="1" t="s">
        <v>321</v>
      </c>
    </row>
    <row r="2" spans="1:5" ht="27" customHeight="1" x14ac:dyDescent="0.25">
      <c r="A2" s="209" t="s">
        <v>177</v>
      </c>
      <c r="B2" s="210">
        <v>2022</v>
      </c>
      <c r="C2" s="210">
        <v>2021</v>
      </c>
      <c r="D2" s="210" t="s">
        <v>645</v>
      </c>
    </row>
    <row r="3" spans="1:5" ht="34.5" customHeight="1" x14ac:dyDescent="0.25">
      <c r="A3" s="209" t="s">
        <v>679</v>
      </c>
      <c r="B3" s="211">
        <v>603124</v>
      </c>
      <c r="C3" s="211">
        <v>575758</v>
      </c>
      <c r="D3" s="212">
        <v>4.7530386030241871</v>
      </c>
    </row>
    <row r="4" spans="1:5" ht="20.100000000000001" customHeight="1" x14ac:dyDescent="0.25">
      <c r="A4" s="213" t="s">
        <v>680</v>
      </c>
      <c r="B4" s="214">
        <v>30590</v>
      </c>
      <c r="C4" s="214">
        <v>32518</v>
      </c>
      <c r="D4" s="215">
        <v>-5.929023925210652</v>
      </c>
    </row>
    <row r="5" spans="1:5" ht="20.100000000000001" customHeight="1" x14ac:dyDescent="0.25">
      <c r="A5" s="213" t="s">
        <v>681</v>
      </c>
      <c r="B5" s="214">
        <v>6599</v>
      </c>
      <c r="C5" s="214">
        <v>5833</v>
      </c>
      <c r="D5" s="215">
        <v>13.132178981656095</v>
      </c>
    </row>
    <row r="6" spans="1:5" ht="20.100000000000001" customHeight="1" x14ac:dyDescent="0.25">
      <c r="A6" s="213" t="s">
        <v>682</v>
      </c>
      <c r="B6" s="214">
        <v>1094</v>
      </c>
      <c r="C6" s="214">
        <v>880</v>
      </c>
      <c r="D6" s="215">
        <v>24.31818181818182</v>
      </c>
    </row>
    <row r="7" spans="1:5" ht="20.100000000000001" customHeight="1" x14ac:dyDescent="0.25">
      <c r="A7" s="213" t="s">
        <v>683</v>
      </c>
      <c r="B7" s="214">
        <v>25789</v>
      </c>
      <c r="C7" s="214">
        <v>24080</v>
      </c>
      <c r="D7" s="215">
        <v>7.0971760797342185</v>
      </c>
    </row>
    <row r="8" spans="1:5" ht="20.100000000000001" customHeight="1" x14ac:dyDescent="0.25">
      <c r="A8" s="213" t="s">
        <v>684</v>
      </c>
      <c r="B8" s="214">
        <v>30270</v>
      </c>
      <c r="C8" s="214">
        <v>23808</v>
      </c>
      <c r="D8" s="215">
        <v>27.142137096774192</v>
      </c>
    </row>
    <row r="9" spans="1:5" ht="20.100000000000001" customHeight="1" x14ac:dyDescent="0.25">
      <c r="A9" s="213" t="s">
        <v>685</v>
      </c>
      <c r="B9" s="214">
        <v>457781</v>
      </c>
      <c r="C9" s="214">
        <v>438733</v>
      </c>
      <c r="D9" s="215">
        <v>4.3415927226809927</v>
      </c>
    </row>
    <row r="10" spans="1:5" ht="20.100000000000001" customHeight="1" x14ac:dyDescent="0.25">
      <c r="A10" s="213" t="s">
        <v>686</v>
      </c>
      <c r="B10" s="214">
        <v>40991</v>
      </c>
      <c r="C10" s="214">
        <v>43164</v>
      </c>
      <c r="D10" s="215">
        <v>-5.0342878324529705</v>
      </c>
    </row>
    <row r="11" spans="1:5" ht="20.100000000000001" customHeight="1" x14ac:dyDescent="0.25">
      <c r="A11" s="213" t="s">
        <v>687</v>
      </c>
      <c r="B11" s="214">
        <v>10010</v>
      </c>
      <c r="C11" s="214">
        <v>6742</v>
      </c>
      <c r="D11" s="215">
        <v>48.472263423316527</v>
      </c>
    </row>
    <row r="12" spans="1:5" ht="27" customHeight="1" x14ac:dyDescent="0.25">
      <c r="A12" s="209" t="s">
        <v>669</v>
      </c>
      <c r="B12" s="211">
        <v>14178324.779058553</v>
      </c>
      <c r="C12" s="211">
        <v>11809248.984218</v>
      </c>
      <c r="D12" s="212">
        <v>20.06118931023142</v>
      </c>
    </row>
    <row r="13" spans="1:5" ht="20.100000000000001" customHeight="1" x14ac:dyDescent="0.25">
      <c r="A13" s="213" t="s">
        <v>680</v>
      </c>
      <c r="B13" s="214">
        <v>4261849.7847315539</v>
      </c>
      <c r="C13" s="214">
        <v>3465365.3971500001</v>
      </c>
      <c r="D13" s="216">
        <v>22.984138649176845</v>
      </c>
    </row>
    <row r="14" spans="1:5" ht="20.100000000000001" customHeight="1" x14ac:dyDescent="0.25">
      <c r="A14" s="213" t="s">
        <v>681</v>
      </c>
      <c r="B14" s="214">
        <v>423591.53882999998</v>
      </c>
      <c r="C14" s="214">
        <v>341252.13058</v>
      </c>
      <c r="D14" s="216">
        <v>24.128613676361237</v>
      </c>
    </row>
    <row r="15" spans="1:5" ht="20.100000000000001" customHeight="1" x14ac:dyDescent="0.25">
      <c r="A15" s="213" t="s">
        <v>682</v>
      </c>
      <c r="B15" s="214">
        <v>390109.40179000003</v>
      </c>
      <c r="C15" s="214">
        <v>219535.08149999997</v>
      </c>
      <c r="D15" s="216">
        <v>77.69797843904054</v>
      </c>
    </row>
    <row r="16" spans="1:5" ht="20.100000000000001" customHeight="1" x14ac:dyDescent="0.25">
      <c r="A16" s="213" t="s">
        <v>683</v>
      </c>
      <c r="B16" s="214">
        <v>1324477.9692299999</v>
      </c>
      <c r="C16" s="214">
        <v>816652.75074000005</v>
      </c>
      <c r="D16" s="216">
        <v>62.183739420437902</v>
      </c>
    </row>
    <row r="17" spans="1:4" ht="20.100000000000001" customHeight="1" x14ac:dyDescent="0.25">
      <c r="A17" s="213" t="s">
        <v>684</v>
      </c>
      <c r="B17" s="214">
        <v>794345.32045999996</v>
      </c>
      <c r="C17" s="214">
        <v>756690.85958999989</v>
      </c>
      <c r="D17" s="216">
        <v>4.9762013631831765</v>
      </c>
    </row>
    <row r="18" spans="1:4" ht="20.100000000000001" customHeight="1" x14ac:dyDescent="0.25">
      <c r="A18" s="213" t="s">
        <v>685</v>
      </c>
      <c r="B18" s="214">
        <v>4391917.9792299997</v>
      </c>
      <c r="C18" s="214">
        <v>4063238.5950099998</v>
      </c>
      <c r="D18" s="216">
        <v>8.0890987948294732</v>
      </c>
    </row>
    <row r="19" spans="1:4" ht="20.100000000000001" customHeight="1" x14ac:dyDescent="0.25">
      <c r="A19" s="213" t="s">
        <v>686</v>
      </c>
      <c r="B19" s="214">
        <v>1696706.92989</v>
      </c>
      <c r="C19" s="214">
        <v>1599121.01352</v>
      </c>
      <c r="D19" s="216">
        <v>6.1024722672609357</v>
      </c>
    </row>
    <row r="20" spans="1:4" ht="20.100000000000001" customHeight="1" x14ac:dyDescent="0.25">
      <c r="A20" s="213" t="s">
        <v>687</v>
      </c>
      <c r="B20" s="214">
        <v>895325.8548969999</v>
      </c>
      <c r="C20" s="214">
        <v>547393.15612800012</v>
      </c>
      <c r="D20" s="216">
        <v>63.561755362473079</v>
      </c>
    </row>
    <row r="21" spans="1:4" x14ac:dyDescent="0.25">
      <c r="A21" s="217"/>
      <c r="B21" s="217"/>
      <c r="C21" s="217"/>
      <c r="D21" s="217"/>
    </row>
  </sheetData>
  <mergeCells count="1">
    <mergeCell ref="A1:D1"/>
  </mergeCells>
  <hyperlinks>
    <hyperlink ref="E1" r:id="rId1" location="TOC!A1"/>
  </hyperlinks>
  <pageMargins left="0.7" right="0.7" top="0.75" bottom="0.75" header="0.3" footer="0.3"/>
  <pageSetup scale="87" orientation="portrait" r:id="rId2"/>
  <colBreaks count="1" manualBreakCount="1">
    <brk id="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zoomScaleSheetLayoutView="100" workbookViewId="0">
      <pane ySplit="1" topLeftCell="A2" activePane="bottomLeft" state="frozen"/>
      <selection pane="bottomLeft" activeCell="B6" sqref="B6"/>
    </sheetView>
  </sheetViews>
  <sheetFormatPr defaultRowHeight="15" x14ac:dyDescent="0.25"/>
  <cols>
    <col min="1" max="1" width="27" customWidth="1"/>
    <col min="2" max="3" width="20.7109375" customWidth="1"/>
    <col min="4" max="4" width="27" customWidth="1"/>
    <col min="6" max="6" width="9.140625" customWidth="1"/>
  </cols>
  <sheetData>
    <row r="1" spans="1:5" ht="16.5" customHeight="1" thickBot="1" x14ac:dyDescent="0.3">
      <c r="A1" s="536" t="s">
        <v>688</v>
      </c>
      <c r="B1" s="537"/>
      <c r="C1" s="537"/>
      <c r="D1" s="537"/>
      <c r="E1" s="1" t="s">
        <v>321</v>
      </c>
    </row>
    <row r="2" spans="1:5" ht="15" customHeight="1" thickBot="1" x14ac:dyDescent="0.3">
      <c r="A2" s="218" t="s">
        <v>689</v>
      </c>
      <c r="B2" s="219">
        <v>2022</v>
      </c>
      <c r="C2" s="219">
        <v>2021</v>
      </c>
      <c r="D2" s="219" t="s">
        <v>645</v>
      </c>
    </row>
    <row r="3" spans="1:5" ht="15" customHeight="1" thickBot="1" x14ac:dyDescent="0.3">
      <c r="A3" s="220" t="s">
        <v>690</v>
      </c>
      <c r="B3" s="221">
        <v>9241927.5157499984</v>
      </c>
      <c r="C3" s="221">
        <v>8085348.3944399999</v>
      </c>
      <c r="D3" s="222">
        <v>0.14304629372623398</v>
      </c>
    </row>
    <row r="4" spans="1:5" ht="15" customHeight="1" thickBot="1" x14ac:dyDescent="0.3">
      <c r="A4" s="223" t="s">
        <v>665</v>
      </c>
      <c r="B4" s="224">
        <v>4870381.2657500003</v>
      </c>
      <c r="C4" s="224">
        <v>4867211.8984399997</v>
      </c>
      <c r="D4" s="225">
        <v>6.5116690543438307E-4</v>
      </c>
    </row>
    <row r="5" spans="1:5" ht="15" customHeight="1" thickBot="1" x14ac:dyDescent="0.3">
      <c r="A5" s="223" t="s">
        <v>666</v>
      </c>
      <c r="B5" s="224">
        <v>2320626.8709999998</v>
      </c>
      <c r="C5" s="224">
        <v>1859342.16</v>
      </c>
      <c r="D5" s="225">
        <v>0.24809027672453784</v>
      </c>
    </row>
    <row r="6" spans="1:5" ht="15" customHeight="1" thickBot="1" x14ac:dyDescent="0.3">
      <c r="A6" s="223" t="s">
        <v>667</v>
      </c>
      <c r="B6" s="224">
        <v>2546.607</v>
      </c>
      <c r="C6" s="224">
        <v>2463.4319999999998</v>
      </c>
      <c r="D6" s="225">
        <v>3.376387089231616E-2</v>
      </c>
    </row>
    <row r="7" spans="1:5" ht="15" customHeight="1" thickBot="1" x14ac:dyDescent="0.3">
      <c r="A7" s="223" t="s">
        <v>668</v>
      </c>
      <c r="B7" s="224">
        <v>2048372.7719999999</v>
      </c>
      <c r="C7" s="224">
        <v>1356330.9040000001</v>
      </c>
      <c r="D7" s="225">
        <v>0.51023084850391331</v>
      </c>
    </row>
    <row r="8" spans="1:5" ht="15" customHeight="1" thickBot="1" x14ac:dyDescent="0.3">
      <c r="A8" s="198"/>
      <c r="B8" s="226"/>
      <c r="C8" s="226">
        <v>0</v>
      </c>
      <c r="D8" s="226"/>
    </row>
    <row r="9" spans="1:5" ht="15" customHeight="1" thickBot="1" x14ac:dyDescent="0.3">
      <c r="A9" s="227"/>
      <c r="B9" s="219">
        <v>2022</v>
      </c>
      <c r="C9" s="219">
        <v>2021</v>
      </c>
      <c r="D9" s="219" t="s">
        <v>645</v>
      </c>
    </row>
    <row r="10" spans="1:5" ht="15" customHeight="1" thickBot="1" x14ac:dyDescent="0.3">
      <c r="A10" s="220" t="s">
        <v>549</v>
      </c>
      <c r="B10" s="221">
        <v>7858592.5555299995</v>
      </c>
      <c r="C10" s="221">
        <v>6178559.4373700004</v>
      </c>
      <c r="D10" s="222">
        <v>0.27191340233754085</v>
      </c>
    </row>
    <row r="11" spans="1:5" ht="15" customHeight="1" thickBot="1" x14ac:dyDescent="0.3">
      <c r="A11" s="223" t="s">
        <v>680</v>
      </c>
      <c r="B11" s="224">
        <v>2978485.9648500006</v>
      </c>
      <c r="C11" s="224">
        <v>2584909.4918450001</v>
      </c>
      <c r="D11" s="225">
        <v>0.1522592857686797</v>
      </c>
    </row>
    <row r="12" spans="1:5" ht="15" customHeight="1" thickBot="1" x14ac:dyDescent="0.3">
      <c r="A12" s="223" t="s">
        <v>681</v>
      </c>
      <c r="B12" s="224">
        <v>204665.84894</v>
      </c>
      <c r="C12" s="224">
        <v>108537.61594000002</v>
      </c>
      <c r="D12" s="225">
        <v>0.8856674450371198</v>
      </c>
    </row>
    <row r="13" spans="1:5" ht="15" customHeight="1" thickBot="1" x14ac:dyDescent="0.3">
      <c r="A13" s="223" t="s">
        <v>682</v>
      </c>
      <c r="B13" s="224">
        <v>14273.307000000001</v>
      </c>
      <c r="C13" s="224">
        <v>16278.095000000001</v>
      </c>
      <c r="D13" s="228">
        <v>-0.12315863742041069</v>
      </c>
    </row>
    <row r="14" spans="1:5" ht="15" customHeight="1" thickBot="1" x14ac:dyDescent="0.3">
      <c r="A14" s="223" t="s">
        <v>683</v>
      </c>
      <c r="B14" s="224">
        <v>170454.08493999997</v>
      </c>
      <c r="C14" s="224">
        <v>150058.39603</v>
      </c>
      <c r="D14" s="225">
        <v>0.13591834545480824</v>
      </c>
    </row>
    <row r="15" spans="1:5" ht="15" customHeight="1" thickBot="1" x14ac:dyDescent="0.3">
      <c r="A15" s="223" t="s">
        <v>684</v>
      </c>
      <c r="B15" s="224">
        <v>98772.960029999987</v>
      </c>
      <c r="C15" s="224">
        <v>134414.98753000001</v>
      </c>
      <c r="D15" s="225">
        <v>-0.26516408739051589</v>
      </c>
    </row>
    <row r="16" spans="1:5" ht="15" customHeight="1" thickBot="1" x14ac:dyDescent="0.3">
      <c r="A16" s="223" t="s">
        <v>685</v>
      </c>
      <c r="B16" s="224">
        <v>3310745.8070799997</v>
      </c>
      <c r="C16" s="224">
        <v>2724707.3049550001</v>
      </c>
      <c r="D16" s="225">
        <v>0.21508310307652601</v>
      </c>
    </row>
    <row r="17" spans="1:4" ht="15" customHeight="1" thickBot="1" x14ac:dyDescent="0.3">
      <c r="A17" s="223" t="s">
        <v>686</v>
      </c>
      <c r="B17" s="224">
        <v>736019.63760999998</v>
      </c>
      <c r="C17" s="224">
        <v>274585.90957000002</v>
      </c>
      <c r="D17" s="225">
        <v>1.6804712549256535</v>
      </c>
    </row>
    <row r="18" spans="1:4" ht="15" customHeight="1" thickBot="1" x14ac:dyDescent="0.3">
      <c r="A18" s="223" t="s">
        <v>687</v>
      </c>
      <c r="B18" s="224">
        <v>345174.94507999998</v>
      </c>
      <c r="C18" s="224">
        <v>185067.63649999999</v>
      </c>
      <c r="D18" s="225">
        <v>0.86512861788235995</v>
      </c>
    </row>
    <row r="19" spans="1:4" ht="15" customHeight="1" thickBot="1" x14ac:dyDescent="0.3">
      <c r="A19" s="198"/>
      <c r="B19" s="226"/>
      <c r="C19" s="226"/>
      <c r="D19" s="226"/>
    </row>
  </sheetData>
  <mergeCells count="1">
    <mergeCell ref="A1:D1"/>
  </mergeCells>
  <hyperlinks>
    <hyperlink ref="E1" r:id="rId1" location="TOC!A1"/>
  </hyperlinks>
  <pageMargins left="0.7" right="0.7" top="0.75" bottom="0.75" header="0.3" footer="0.3"/>
  <pageSetup scale="94" orientation="portrait" r:id="rId2"/>
  <colBreaks count="1" manualBreakCount="1">
    <brk id="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view="pageBreakPreview" zoomScaleNormal="90" zoomScaleSheetLayoutView="100" workbookViewId="0">
      <pane xSplit="1" ySplit="1" topLeftCell="B2" activePane="bottomRight" state="frozen"/>
      <selection pane="topRight" activeCell="B1" sqref="B1"/>
      <selection pane="bottomLeft" activeCell="A2" sqref="A2"/>
      <selection pane="bottomRight" activeCell="B2" sqref="B2"/>
    </sheetView>
  </sheetViews>
  <sheetFormatPr defaultRowHeight="15" x14ac:dyDescent="0.25"/>
  <cols>
    <col min="1" max="1" width="36.7109375" customWidth="1"/>
    <col min="2" max="3" width="14" customWidth="1"/>
    <col min="4" max="4" width="10.28515625" customWidth="1"/>
    <col min="5" max="5" width="14.85546875" customWidth="1"/>
    <col min="6" max="6" width="13.140625" customWidth="1"/>
    <col min="7" max="7" width="12.28515625" customWidth="1"/>
    <col min="9" max="9" width="9.140625" customWidth="1"/>
    <col min="17" max="17" width="17.28515625" customWidth="1"/>
    <col min="18" max="18" width="13.5703125" customWidth="1"/>
  </cols>
  <sheetData>
    <row r="1" spans="1:8" ht="24.75" customHeight="1" thickBot="1" x14ac:dyDescent="0.3">
      <c r="A1" s="544" t="s">
        <v>691</v>
      </c>
      <c r="B1" s="545"/>
      <c r="C1" s="545"/>
      <c r="D1" s="545"/>
      <c r="E1" s="545"/>
      <c r="F1" s="545"/>
      <c r="G1" s="546"/>
      <c r="H1" s="1" t="s">
        <v>321</v>
      </c>
    </row>
    <row r="2" spans="1:8" ht="15.75" thickBot="1" x14ac:dyDescent="0.3">
      <c r="A2" s="541" t="s">
        <v>177</v>
      </c>
      <c r="B2" s="229">
        <v>2022</v>
      </c>
      <c r="C2" s="543">
        <v>2021</v>
      </c>
      <c r="D2" s="543"/>
      <c r="E2" s="229">
        <v>2020</v>
      </c>
      <c r="F2" s="543">
        <v>2019</v>
      </c>
      <c r="G2" s="543"/>
    </row>
    <row r="3" spans="1:8" ht="39.75" customHeight="1" thickBot="1" x14ac:dyDescent="0.3">
      <c r="A3" s="542"/>
      <c r="B3" s="230" t="s">
        <v>647</v>
      </c>
      <c r="C3" s="230" t="s">
        <v>647</v>
      </c>
      <c r="D3" s="231" t="s">
        <v>645</v>
      </c>
      <c r="E3" s="230" t="s">
        <v>647</v>
      </c>
      <c r="F3" s="230" t="s">
        <v>647</v>
      </c>
      <c r="G3" s="231" t="s">
        <v>645</v>
      </c>
    </row>
    <row r="4" spans="1:8" ht="15.75" thickBot="1" x14ac:dyDescent="0.3">
      <c r="A4" s="232" t="s">
        <v>692</v>
      </c>
      <c r="B4" s="233">
        <v>11157881.187539397</v>
      </c>
      <c r="C4" s="233">
        <v>9408250.076897027</v>
      </c>
      <c r="D4" s="234">
        <v>18.596775131847075</v>
      </c>
      <c r="E4" s="233">
        <v>8731621.894799998</v>
      </c>
      <c r="F4" s="233">
        <v>8721152.8217957672</v>
      </c>
      <c r="G4" s="235">
        <v>0.12004230654079028</v>
      </c>
    </row>
    <row r="5" spans="1:8" ht="15.75" thickBot="1" x14ac:dyDescent="0.3">
      <c r="A5" s="232" t="s">
        <v>594</v>
      </c>
      <c r="B5" s="233">
        <v>4648642.1154071242</v>
      </c>
      <c r="C5" s="233">
        <v>3936760.8711359599</v>
      </c>
      <c r="D5" s="234">
        <v>18.082918103830615</v>
      </c>
      <c r="E5" s="233">
        <v>3613930.1977100009</v>
      </c>
      <c r="F5" s="233">
        <v>2772808.0370399999</v>
      </c>
      <c r="G5" s="235">
        <v>30.334669743957733</v>
      </c>
    </row>
    <row r="6" spans="1:8" ht="15.75" thickBot="1" x14ac:dyDescent="0.3">
      <c r="A6" s="232" t="s">
        <v>693</v>
      </c>
      <c r="B6" s="233">
        <v>1063471.9034000002</v>
      </c>
      <c r="C6" s="233">
        <v>979153.2337000001</v>
      </c>
      <c r="D6" s="234">
        <v>8.6113865325633228</v>
      </c>
      <c r="E6" s="233">
        <v>981645.74070999993</v>
      </c>
      <c r="F6" s="233">
        <v>923871.12770000007</v>
      </c>
      <c r="G6" s="235">
        <v>6.253535939999681</v>
      </c>
    </row>
    <row r="7" spans="1:8" ht="15.75" thickBot="1" x14ac:dyDescent="0.3">
      <c r="A7" s="232" t="s">
        <v>694</v>
      </c>
      <c r="B7" s="233">
        <v>1342601.0793470403</v>
      </c>
      <c r="C7" s="233">
        <v>1312444.43346</v>
      </c>
      <c r="D7" s="234">
        <v>2.2977464887818733</v>
      </c>
      <c r="E7" s="233">
        <v>889026.86259696004</v>
      </c>
      <c r="F7" s="233">
        <v>1301899.84699</v>
      </c>
      <c r="G7" s="235">
        <v>-31.713114134516928</v>
      </c>
    </row>
    <row r="8" spans="1:8" ht="15.75" thickBot="1" x14ac:dyDescent="0.3">
      <c r="A8" s="232" t="s">
        <v>695</v>
      </c>
      <c r="B8" s="233">
        <v>1262546.1900469218</v>
      </c>
      <c r="C8" s="233">
        <v>1229046.19356</v>
      </c>
      <c r="D8" s="234">
        <v>2.725690593441993</v>
      </c>
      <c r="E8" s="233">
        <v>1189937.8226969219</v>
      </c>
      <c r="F8" s="233">
        <v>1248554.0523399999</v>
      </c>
      <c r="G8" s="235">
        <v>-4.6947290374190365</v>
      </c>
    </row>
    <row r="9" spans="1:8" ht="15.75" thickBot="1" x14ac:dyDescent="0.3">
      <c r="A9" s="232" t="s">
        <v>593</v>
      </c>
      <c r="B9" s="233">
        <v>2881208.0381652806</v>
      </c>
      <c r="C9" s="233">
        <v>3024528.9830699996</v>
      </c>
      <c r="D9" s="234">
        <v>-4.7386203176417698</v>
      </c>
      <c r="E9" s="233">
        <v>3027006.6330000004</v>
      </c>
      <c r="F9" s="233">
        <v>2889511.6779199997</v>
      </c>
      <c r="G9" s="235">
        <v>4.758414929784113</v>
      </c>
    </row>
    <row r="10" spans="1:8" ht="15.75" thickBot="1" x14ac:dyDescent="0.3">
      <c r="A10" s="232" t="s">
        <v>696</v>
      </c>
      <c r="B10" s="233">
        <v>2044926.3336657092</v>
      </c>
      <c r="C10" s="236">
        <v>2793188.8805900002</v>
      </c>
      <c r="D10" s="234">
        <v>-26.788827355142441</v>
      </c>
      <c r="E10" s="233">
        <v>2025769.8501634519</v>
      </c>
      <c r="F10" s="233">
        <v>1382675.50853</v>
      </c>
      <c r="G10" s="235">
        <v>46.510865178856143</v>
      </c>
    </row>
    <row r="11" spans="1:8" ht="15.75" thickBot="1" x14ac:dyDescent="0.3">
      <c r="A11" s="232" t="s">
        <v>597</v>
      </c>
      <c r="B11" s="233">
        <v>746206.27366104699</v>
      </c>
      <c r="C11" s="233">
        <v>964266.02005325002</v>
      </c>
      <c r="D11" s="234">
        <v>-22.614065191280002</v>
      </c>
      <c r="E11" s="233">
        <v>766554.09233999997</v>
      </c>
      <c r="F11" s="233">
        <v>858471.33660000004</v>
      </c>
      <c r="G11" s="235">
        <v>-10.707083666187494</v>
      </c>
    </row>
    <row r="12" spans="1:8" ht="15.75" thickBot="1" x14ac:dyDescent="0.3">
      <c r="A12" s="237" t="s">
        <v>697</v>
      </c>
      <c r="B12" s="238">
        <v>25147483.121232521</v>
      </c>
      <c r="C12" s="238">
        <v>23647638.692466237</v>
      </c>
      <c r="D12" s="239">
        <v>6.3424701648715178</v>
      </c>
      <c r="E12" s="238">
        <v>21225493.094017334</v>
      </c>
      <c r="F12" s="238">
        <v>20098944.408915766</v>
      </c>
      <c r="G12" s="237">
        <v>5.605014184734193</v>
      </c>
    </row>
    <row r="13" spans="1:8" ht="15.75" thickBot="1" x14ac:dyDescent="0.3">
      <c r="A13" s="538"/>
      <c r="B13" s="539"/>
      <c r="C13" s="539"/>
      <c r="D13" s="539"/>
      <c r="E13" s="539"/>
      <c r="F13" s="539"/>
      <c r="G13" s="540"/>
    </row>
    <row r="14" spans="1:8" ht="15.75" thickBot="1" x14ac:dyDescent="0.3">
      <c r="A14" s="541" t="s">
        <v>547</v>
      </c>
      <c r="B14" s="229">
        <v>2022</v>
      </c>
      <c r="C14" s="543">
        <v>2021</v>
      </c>
      <c r="D14" s="543"/>
      <c r="E14" s="229">
        <v>2020</v>
      </c>
      <c r="F14" s="543">
        <v>2019</v>
      </c>
      <c r="G14" s="543"/>
    </row>
    <row r="15" spans="1:8" ht="39" thickBot="1" x14ac:dyDescent="0.3">
      <c r="A15" s="542"/>
      <c r="B15" s="230" t="s">
        <v>647</v>
      </c>
      <c r="C15" s="230" t="s">
        <v>647</v>
      </c>
      <c r="D15" s="231" t="s">
        <v>645</v>
      </c>
      <c r="E15" s="230" t="s">
        <v>647</v>
      </c>
      <c r="F15" s="230" t="s">
        <v>647</v>
      </c>
      <c r="G15" s="231" t="s">
        <v>645</v>
      </c>
    </row>
    <row r="16" spans="1:8" ht="15.75" thickBot="1" x14ac:dyDescent="0.3">
      <c r="A16" s="232" t="s">
        <v>692</v>
      </c>
      <c r="B16" s="233">
        <v>10513802.461339997</v>
      </c>
      <c r="C16" s="233">
        <v>12680580.914479999</v>
      </c>
      <c r="D16" s="234">
        <v>-17.087375316266069</v>
      </c>
      <c r="E16" s="233">
        <v>10862497.465340002</v>
      </c>
      <c r="F16" s="233">
        <v>8906276.4648699984</v>
      </c>
      <c r="G16" s="235">
        <v>21.96452140449648</v>
      </c>
    </row>
    <row r="17" spans="1:7" ht="15.75" thickBot="1" x14ac:dyDescent="0.3">
      <c r="A17" s="232" t="s">
        <v>594</v>
      </c>
      <c r="B17" s="233">
        <v>9447538.8851699997</v>
      </c>
      <c r="C17" s="233">
        <v>8045747.180279999</v>
      </c>
      <c r="D17" s="234">
        <v>17.422766008926683</v>
      </c>
      <c r="E17" s="233">
        <v>5770785.070994827</v>
      </c>
      <c r="F17" s="233">
        <v>5583369.9175029397</v>
      </c>
      <c r="G17" s="235">
        <v>3.3566673220839589</v>
      </c>
    </row>
    <row r="18" spans="1:7" ht="15.75" thickBot="1" x14ac:dyDescent="0.3">
      <c r="A18" s="232" t="s">
        <v>693</v>
      </c>
      <c r="B18" s="233">
        <v>6121036.8779999996</v>
      </c>
      <c r="C18" s="233">
        <v>10449233.959000001</v>
      </c>
      <c r="D18" s="234">
        <v>-41.421190280385041</v>
      </c>
      <c r="E18" s="233">
        <v>8796353.2530000005</v>
      </c>
      <c r="F18" s="233">
        <v>8129945.4419999998</v>
      </c>
      <c r="G18" s="235">
        <v>8.1969530515823692</v>
      </c>
    </row>
    <row r="19" spans="1:7" ht="15.75" thickBot="1" x14ac:dyDescent="0.3">
      <c r="A19" s="232" t="s">
        <v>694</v>
      </c>
      <c r="B19" s="233">
        <v>22881222.821999997</v>
      </c>
      <c r="C19" s="233">
        <v>20376551.642704502</v>
      </c>
      <c r="D19" s="234">
        <v>12.291928601139206</v>
      </c>
      <c r="E19" s="233">
        <v>15642682.420437481</v>
      </c>
      <c r="F19" s="233">
        <v>18436379.439659998</v>
      </c>
      <c r="G19" s="235">
        <v>-15.15317597126889</v>
      </c>
    </row>
    <row r="20" spans="1:7" ht="15.75" thickBot="1" x14ac:dyDescent="0.3">
      <c r="A20" s="232" t="s">
        <v>695</v>
      </c>
      <c r="B20" s="233">
        <v>6165040.8592100004</v>
      </c>
      <c r="C20" s="233">
        <v>5903178.7059464417</v>
      </c>
      <c r="D20" s="234">
        <v>4.4359516509262606</v>
      </c>
      <c r="E20" s="233">
        <v>5663753.5901249284</v>
      </c>
      <c r="F20" s="233">
        <v>5600429.3257900001</v>
      </c>
      <c r="G20" s="235">
        <v>1.1307037487879679</v>
      </c>
    </row>
    <row r="21" spans="1:7" ht="15.75" thickBot="1" x14ac:dyDescent="0.3">
      <c r="A21" s="232" t="s">
        <v>593</v>
      </c>
      <c r="B21" s="233">
        <v>39774953.078000002</v>
      </c>
      <c r="C21" s="233">
        <v>31418160.51591</v>
      </c>
      <c r="D21" s="234">
        <v>26.598605471692604</v>
      </c>
      <c r="E21" s="233">
        <v>26892427.894619998</v>
      </c>
      <c r="F21" s="233">
        <v>25626865.470282692</v>
      </c>
      <c r="G21" s="235">
        <v>4.9384206812373161</v>
      </c>
    </row>
    <row r="22" spans="1:7" ht="15.75" thickBot="1" x14ac:dyDescent="0.3">
      <c r="A22" s="232" t="s">
        <v>696</v>
      </c>
      <c r="B22" s="233">
        <v>10788716.440932618</v>
      </c>
      <c r="C22" s="233">
        <v>17042637.795635581</v>
      </c>
      <c r="D22" s="234">
        <v>-36.695735893093492</v>
      </c>
      <c r="E22" s="233">
        <v>13609062.899</v>
      </c>
      <c r="F22" s="233">
        <v>12314648.31253</v>
      </c>
      <c r="G22" s="235">
        <v>10.511177855992443</v>
      </c>
    </row>
    <row r="23" spans="1:7" ht="15.75" thickBot="1" x14ac:dyDescent="0.3">
      <c r="A23" s="232" t="s">
        <v>597</v>
      </c>
      <c r="B23" s="233">
        <v>312732.35947000002</v>
      </c>
      <c r="C23" s="233">
        <v>277008.58899999998</v>
      </c>
      <c r="D23" s="234">
        <v>12.896268162284329</v>
      </c>
      <c r="E23" s="233">
        <v>318073.13215999998</v>
      </c>
      <c r="F23" s="233">
        <v>363554.89500000002</v>
      </c>
      <c r="G23" s="235">
        <v>-12.510287570189377</v>
      </c>
    </row>
    <row r="24" spans="1:7" ht="15.75" thickBot="1" x14ac:dyDescent="0.3">
      <c r="A24" s="237" t="s">
        <v>697</v>
      </c>
      <c r="B24" s="238">
        <v>106005043.78412262</v>
      </c>
      <c r="C24" s="238">
        <v>106193099.30295652</v>
      </c>
      <c r="D24" s="239">
        <v>-0.17708826662776364</v>
      </c>
      <c r="E24" s="238">
        <v>87555635.725677222</v>
      </c>
      <c r="F24" s="238">
        <v>84961469.267635629</v>
      </c>
      <c r="G24" s="239">
        <v>3.0533446283394126</v>
      </c>
    </row>
  </sheetData>
  <mergeCells count="8">
    <mergeCell ref="A13:G13"/>
    <mergeCell ref="A14:A15"/>
    <mergeCell ref="C14:D14"/>
    <mergeCell ref="F14:G14"/>
    <mergeCell ref="A1:G1"/>
    <mergeCell ref="A2:A3"/>
    <mergeCell ref="C2:D2"/>
    <mergeCell ref="F2:G2"/>
  </mergeCells>
  <hyperlinks>
    <hyperlink ref="H1" r:id="rId1" location="TOC!A1"/>
  </hyperlinks>
  <pageMargins left="0.7" right="0.7" top="0.75" bottom="0.75" header="0.3" footer="0.3"/>
  <pageSetup scale="78" orientation="portrait" r:id="rId2"/>
  <colBreaks count="1" manualBreakCount="1">
    <brk id="7"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3"/>
  <sheetViews>
    <sheetView view="pageBreakPreview" zoomScale="85" zoomScaleNormal="100" zoomScaleSheetLayoutView="85" workbookViewId="0">
      <pane ySplit="2" topLeftCell="A18" activePane="bottomLeft" state="frozen"/>
      <selection pane="bottomLeft" activeCell="B38" sqref="B38"/>
    </sheetView>
  </sheetViews>
  <sheetFormatPr defaultRowHeight="12.75" x14ac:dyDescent="0.2"/>
  <cols>
    <col min="1" max="1" width="45.7109375" style="240" customWidth="1"/>
    <col min="2" max="4" width="25.7109375" style="240" customWidth="1"/>
    <col min="5" max="16384" width="9.140625" style="240"/>
  </cols>
  <sheetData>
    <row r="1" spans="1:5" ht="14.1" customHeight="1" x14ac:dyDescent="0.25">
      <c r="A1" s="548" t="s">
        <v>698</v>
      </c>
      <c r="B1" s="549"/>
      <c r="C1" s="549"/>
      <c r="D1" s="550"/>
      <c r="E1" s="1" t="s">
        <v>321</v>
      </c>
    </row>
    <row r="2" spans="1:5" ht="14.1" customHeight="1" thickBot="1" x14ac:dyDescent="0.25">
      <c r="A2" s="551"/>
      <c r="B2" s="552"/>
      <c r="C2" s="552"/>
      <c r="D2" s="553"/>
    </row>
    <row r="3" spans="1:5" ht="27.95" customHeight="1" thickBot="1" x14ac:dyDescent="0.25">
      <c r="A3" s="241" t="s">
        <v>640</v>
      </c>
      <c r="B3" s="554" t="s">
        <v>196</v>
      </c>
      <c r="C3" s="555"/>
      <c r="D3" s="556"/>
    </row>
    <row r="4" spans="1:5" ht="27.95" customHeight="1" thickBot="1" x14ac:dyDescent="0.25">
      <c r="A4" s="448" t="s">
        <v>699</v>
      </c>
      <c r="B4" s="557">
        <v>39</v>
      </c>
      <c r="C4" s="558"/>
      <c r="D4" s="559"/>
    </row>
    <row r="5" spans="1:5" ht="27.95" customHeight="1" thickBot="1" x14ac:dyDescent="0.25">
      <c r="A5" s="241" t="s">
        <v>700</v>
      </c>
      <c r="B5" s="557">
        <v>36</v>
      </c>
      <c r="C5" s="558"/>
      <c r="D5" s="559"/>
    </row>
    <row r="6" spans="1:5" ht="14.1" customHeight="1" x14ac:dyDescent="0.2">
      <c r="A6" s="560"/>
      <c r="B6" s="562" t="s">
        <v>643</v>
      </c>
      <c r="C6" s="562" t="s">
        <v>701</v>
      </c>
      <c r="D6" s="562" t="s">
        <v>702</v>
      </c>
    </row>
    <row r="7" spans="1:5" ht="14.1" customHeight="1" thickBot="1" x14ac:dyDescent="0.25">
      <c r="A7" s="561"/>
      <c r="B7" s="563"/>
      <c r="C7" s="563"/>
      <c r="D7" s="564"/>
    </row>
    <row r="8" spans="1:5" ht="14.1" customHeight="1" thickBot="1" x14ac:dyDescent="0.25">
      <c r="A8" s="244" t="s">
        <v>703</v>
      </c>
      <c r="B8" s="245" t="s">
        <v>256</v>
      </c>
      <c r="C8" s="246" t="s">
        <v>256</v>
      </c>
      <c r="D8" s="563"/>
    </row>
    <row r="9" spans="1:5" ht="14.1" customHeight="1" thickBot="1" x14ac:dyDescent="0.25">
      <c r="A9" s="429"/>
      <c r="B9" s="430"/>
      <c r="C9" s="429"/>
      <c r="D9" s="431"/>
    </row>
    <row r="10" spans="1:5" ht="14.1" customHeight="1" thickBot="1" x14ac:dyDescent="0.25">
      <c r="A10" s="285" t="s">
        <v>704</v>
      </c>
      <c r="B10" s="286">
        <v>179734885.01471052</v>
      </c>
      <c r="C10" s="286">
        <v>137276578.78</v>
      </c>
      <c r="D10" s="359">
        <v>30.929024172983194</v>
      </c>
    </row>
    <row r="11" spans="1:5" ht="14.1" customHeight="1" thickBot="1" x14ac:dyDescent="0.25">
      <c r="A11" s="422"/>
      <c r="B11" s="423"/>
      <c r="C11" s="423"/>
      <c r="D11" s="359" t="s">
        <v>865</v>
      </c>
    </row>
    <row r="12" spans="1:5" ht="14.1" customHeight="1" thickBot="1" x14ac:dyDescent="0.25">
      <c r="A12" s="285" t="s">
        <v>705</v>
      </c>
      <c r="B12" s="286">
        <v>1352831198.04</v>
      </c>
      <c r="C12" s="286">
        <v>1233679976.5700283</v>
      </c>
      <c r="D12" s="359">
        <v>9.6581952964207964</v>
      </c>
    </row>
    <row r="13" spans="1:5" ht="14.1" customHeight="1" thickBot="1" x14ac:dyDescent="0.25">
      <c r="A13" s="422"/>
      <c r="B13" s="423"/>
      <c r="C13" s="423"/>
      <c r="D13" s="359" t="s">
        <v>865</v>
      </c>
    </row>
    <row r="14" spans="1:5" ht="14.1" customHeight="1" thickBot="1" x14ac:dyDescent="0.25">
      <c r="A14" s="285" t="s">
        <v>598</v>
      </c>
      <c r="B14" s="286">
        <v>1532566083.0547104</v>
      </c>
      <c r="C14" s="286">
        <v>1370956555.3500283</v>
      </c>
      <c r="D14" s="359">
        <v>11.788085266014901</v>
      </c>
    </row>
    <row r="15" spans="1:5" ht="14.1" customHeight="1" thickBot="1" x14ac:dyDescent="0.25">
      <c r="A15" s="422"/>
      <c r="B15" s="423"/>
      <c r="C15" s="423"/>
      <c r="D15" s="359" t="s">
        <v>865</v>
      </c>
    </row>
    <row r="16" spans="1:5" ht="14.1" customHeight="1" thickBot="1" x14ac:dyDescent="0.25">
      <c r="A16" s="285" t="s">
        <v>706</v>
      </c>
      <c r="B16" s="286">
        <v>153680684.90000001</v>
      </c>
      <c r="C16" s="286">
        <v>96038552.560000002</v>
      </c>
      <c r="D16" s="359">
        <v>60.019784558902145</v>
      </c>
    </row>
    <row r="17" spans="1:4" ht="14.1" customHeight="1" thickBot="1" x14ac:dyDescent="0.25">
      <c r="A17" s="422"/>
      <c r="B17" s="423"/>
      <c r="C17" s="423"/>
      <c r="D17" s="359" t="s">
        <v>865</v>
      </c>
    </row>
    <row r="18" spans="1:4" ht="14.1" customHeight="1" thickBot="1" x14ac:dyDescent="0.25">
      <c r="A18" s="285" t="s">
        <v>707</v>
      </c>
      <c r="B18" s="288">
        <v>1097355411.5599999</v>
      </c>
      <c r="C18" s="288">
        <v>973094982.78643751</v>
      </c>
      <c r="D18" s="359">
        <v>12.769609439126409</v>
      </c>
    </row>
    <row r="19" spans="1:4" ht="14.1" customHeight="1" thickBot="1" x14ac:dyDescent="0.25">
      <c r="A19" s="422"/>
      <c r="B19" s="424"/>
      <c r="C19" s="424"/>
      <c r="D19" s="359" t="s">
        <v>865</v>
      </c>
    </row>
    <row r="20" spans="1:4" ht="14.1" customHeight="1" thickBot="1" x14ac:dyDescent="0.25">
      <c r="A20" s="285" t="s">
        <v>708</v>
      </c>
      <c r="B20" s="288">
        <v>1251036096.46</v>
      </c>
      <c r="C20" s="288">
        <v>1069133535.3464376</v>
      </c>
      <c r="D20" s="359">
        <v>17.01401696791968</v>
      </c>
    </row>
    <row r="21" spans="1:4" ht="14.1" customHeight="1" thickBot="1" x14ac:dyDescent="0.25">
      <c r="A21" s="422"/>
      <c r="B21" s="425"/>
      <c r="C21" s="425"/>
      <c r="D21" s="359" t="s">
        <v>865</v>
      </c>
    </row>
    <row r="22" spans="1:4" ht="14.1" customHeight="1" thickBot="1" x14ac:dyDescent="0.25">
      <c r="A22" s="285" t="s">
        <v>709</v>
      </c>
      <c r="B22" s="288">
        <v>285529512.5</v>
      </c>
      <c r="C22" s="288">
        <v>302473297</v>
      </c>
      <c r="D22" s="359">
        <v>-5.601745564997759</v>
      </c>
    </row>
    <row r="23" spans="1:4" ht="14.1" customHeight="1" thickBot="1" x14ac:dyDescent="0.25">
      <c r="A23" s="422"/>
      <c r="B23" s="425"/>
      <c r="C23" s="425"/>
      <c r="D23" s="359" t="s">
        <v>865</v>
      </c>
    </row>
    <row r="24" spans="1:4" ht="14.1" customHeight="1" thickBot="1" x14ac:dyDescent="0.25">
      <c r="A24" s="285" t="s">
        <v>710</v>
      </c>
      <c r="B24" s="288">
        <v>1536565608.96</v>
      </c>
      <c r="C24" s="288">
        <v>1371606832.3464375</v>
      </c>
      <c r="D24" s="359">
        <v>12.026680877009342</v>
      </c>
    </row>
    <row r="25" spans="1:4" ht="14.1" customHeight="1" thickBot="1" x14ac:dyDescent="0.25">
      <c r="A25" s="422"/>
      <c r="B25" s="424"/>
      <c r="C25" s="424"/>
      <c r="D25" s="359" t="s">
        <v>865</v>
      </c>
    </row>
    <row r="26" spans="1:4" ht="14.1" customHeight="1" thickBot="1" x14ac:dyDescent="0.25">
      <c r="A26" s="285" t="s">
        <v>711</v>
      </c>
      <c r="B26" s="288">
        <v>847458245.65870011</v>
      </c>
      <c r="C26" s="288">
        <v>775117195.52259994</v>
      </c>
      <c r="D26" s="359">
        <v>9.3329177257287323</v>
      </c>
    </row>
    <row r="27" spans="1:4" ht="14.1" customHeight="1" thickBot="1" x14ac:dyDescent="0.25">
      <c r="A27" s="422"/>
      <c r="B27" s="423"/>
      <c r="C27" s="423"/>
      <c r="D27" s="359" t="s">
        <v>865</v>
      </c>
    </row>
    <row r="28" spans="1:4" ht="14.1" customHeight="1" thickBot="1" x14ac:dyDescent="0.25">
      <c r="A28" s="394" t="s">
        <v>712</v>
      </c>
      <c r="B28" s="286">
        <v>600889686.43000007</v>
      </c>
      <c r="C28" s="286">
        <v>546044326.71000004</v>
      </c>
      <c r="D28" s="359">
        <v>10.044122251109474</v>
      </c>
    </row>
    <row r="29" spans="1:4" ht="14.1" customHeight="1" thickBot="1" x14ac:dyDescent="0.25">
      <c r="A29" s="426"/>
      <c r="B29" s="286"/>
      <c r="C29" s="286"/>
      <c r="D29" s="359" t="s">
        <v>865</v>
      </c>
    </row>
    <row r="30" spans="1:4" ht="14.1" customHeight="1" thickBot="1" x14ac:dyDescent="0.25">
      <c r="A30" s="285" t="s">
        <v>713</v>
      </c>
      <c r="B30" s="286">
        <v>605162180.31999993</v>
      </c>
      <c r="C30" s="286">
        <v>578224574.71000004</v>
      </c>
      <c r="D30" s="359">
        <v>4.6586753293061012</v>
      </c>
    </row>
    <row r="31" spans="1:4" ht="14.1" customHeight="1" thickBot="1" x14ac:dyDescent="0.25">
      <c r="A31" s="422"/>
      <c r="B31" s="286"/>
      <c r="C31" s="286"/>
      <c r="D31" s="359" t="s">
        <v>865</v>
      </c>
    </row>
    <row r="32" spans="1:4" ht="14.1" customHeight="1" thickBot="1" x14ac:dyDescent="0.25">
      <c r="A32" s="285" t="s">
        <v>714</v>
      </c>
      <c r="B32" s="286">
        <v>214906296.13870004</v>
      </c>
      <c r="C32" s="286">
        <v>172427487.81259984</v>
      </c>
      <c r="D32" s="359">
        <v>24.635752028277324</v>
      </c>
    </row>
    <row r="33" spans="1:4" ht="14.1" customHeight="1" thickBot="1" x14ac:dyDescent="0.25">
      <c r="A33" s="422"/>
      <c r="B33" s="286"/>
      <c r="C33" s="286"/>
      <c r="D33" s="359" t="s">
        <v>865</v>
      </c>
    </row>
    <row r="34" spans="1:4" ht="14.1" customHeight="1" thickBot="1" x14ac:dyDescent="0.25">
      <c r="A34" s="285" t="s">
        <v>715</v>
      </c>
      <c r="B34" s="286">
        <v>-8323758</v>
      </c>
      <c r="C34" s="286">
        <v>15367733</v>
      </c>
      <c r="D34" s="359">
        <v>-154.16386398696542</v>
      </c>
    </row>
    <row r="35" spans="1:4" ht="14.1" customHeight="1" thickBot="1" x14ac:dyDescent="0.25">
      <c r="A35" s="422"/>
      <c r="B35" s="286"/>
      <c r="C35" s="286"/>
      <c r="D35" s="359" t="s">
        <v>865</v>
      </c>
    </row>
    <row r="36" spans="1:4" ht="14.1" customHeight="1" thickBot="1" x14ac:dyDescent="0.25">
      <c r="A36" s="285" t="s">
        <v>716</v>
      </c>
      <c r="B36" s="286">
        <v>206582538.13870004</v>
      </c>
      <c r="C36" s="286">
        <v>187795220.81259981</v>
      </c>
      <c r="D36" s="359">
        <v>10.004150928232635</v>
      </c>
    </row>
    <row r="37" spans="1:4" ht="14.1" customHeight="1" x14ac:dyDescent="0.2">
      <c r="A37" s="257"/>
      <c r="B37" s="257"/>
      <c r="C37" s="257"/>
      <c r="D37" s="257"/>
    </row>
    <row r="38" spans="1:4" ht="14.1" customHeight="1" x14ac:dyDescent="0.2">
      <c r="A38" s="258" t="s">
        <v>575</v>
      </c>
      <c r="B38" s="259"/>
      <c r="C38" s="259"/>
      <c r="D38" s="257"/>
    </row>
    <row r="39" spans="1:4" ht="14.1" customHeight="1" x14ac:dyDescent="0.2">
      <c r="A39" s="454" t="s">
        <v>903</v>
      </c>
      <c r="B39" s="260"/>
      <c r="C39" s="260"/>
    </row>
    <row r="40" spans="1:4" ht="28.5" customHeight="1" x14ac:dyDescent="0.2">
      <c r="A40" s="547" t="s">
        <v>904</v>
      </c>
      <c r="B40" s="547"/>
      <c r="C40" s="547"/>
      <c r="D40" s="547"/>
    </row>
    <row r="41" spans="1:4" ht="14.1" customHeight="1" x14ac:dyDescent="0.2"/>
    <row r="42" spans="1:4" ht="14.1" customHeight="1" x14ac:dyDescent="0.2"/>
    <row r="43" spans="1:4" ht="14.1" customHeight="1" x14ac:dyDescent="0.2"/>
    <row r="44" spans="1:4" ht="14.1" customHeight="1" x14ac:dyDescent="0.2"/>
    <row r="45" spans="1:4" ht="14.1" customHeight="1" x14ac:dyDescent="0.2"/>
    <row r="46" spans="1:4" ht="14.1" customHeight="1" x14ac:dyDescent="0.2"/>
    <row r="47" spans="1:4" ht="14.1" customHeight="1" x14ac:dyDescent="0.2"/>
    <row r="48" spans="1:4"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sheetData>
  <mergeCells count="9">
    <mergeCell ref="A40:D40"/>
    <mergeCell ref="A1:D2"/>
    <mergeCell ref="B3:D3"/>
    <mergeCell ref="B4:D4"/>
    <mergeCell ref="B5:D5"/>
    <mergeCell ref="A6:A7"/>
    <mergeCell ref="B6:B7"/>
    <mergeCell ref="C6:C7"/>
    <mergeCell ref="D6:D8"/>
  </mergeCells>
  <hyperlinks>
    <hyperlink ref="E1" r:id="rId1" location="TOC!A1"/>
  </hyperlinks>
  <pageMargins left="0.7" right="0.7" top="0.75" bottom="0.75" header="0.3" footer="0.3"/>
  <pageSetup scale="73" orientation="portrait" r:id="rId2"/>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C21"/>
  <sheetViews>
    <sheetView showGridLines="0" view="pageBreakPreview" zoomScaleNormal="100" zoomScaleSheetLayoutView="100" workbookViewId="0">
      <selection activeCell="C1" sqref="C1"/>
    </sheetView>
  </sheetViews>
  <sheetFormatPr defaultRowHeight="15" x14ac:dyDescent="0.25"/>
  <cols>
    <col min="1" max="1" width="13.140625" customWidth="1"/>
    <col min="2" max="2" width="77.7109375" customWidth="1"/>
  </cols>
  <sheetData>
    <row r="1" spans="1:3" ht="24.95" customHeight="1" x14ac:dyDescent="0.25">
      <c r="A1" s="455" t="s">
        <v>291</v>
      </c>
      <c r="B1" s="456"/>
      <c r="C1" s="24" t="s">
        <v>321</v>
      </c>
    </row>
    <row r="2" spans="1:3" ht="24.95" customHeight="1" x14ac:dyDescent="0.25">
      <c r="A2" s="39" t="s">
        <v>494</v>
      </c>
      <c r="B2" s="39" t="s">
        <v>239</v>
      </c>
      <c r="C2" s="24"/>
    </row>
    <row r="3" spans="1:3" ht="20.100000000000001" customHeight="1" x14ac:dyDescent="0.25">
      <c r="A3" s="11" t="s">
        <v>292</v>
      </c>
      <c r="B3" s="10" t="s">
        <v>293</v>
      </c>
    </row>
    <row r="4" spans="1:3" ht="20.100000000000001" customHeight="1" x14ac:dyDescent="0.25">
      <c r="A4" s="11" t="s">
        <v>294</v>
      </c>
      <c r="B4" s="10" t="s">
        <v>295</v>
      </c>
    </row>
    <row r="5" spans="1:3" ht="20.100000000000001" customHeight="1" x14ac:dyDescent="0.25">
      <c r="A5" s="11" t="s">
        <v>288</v>
      </c>
      <c r="B5" s="10" t="s">
        <v>296</v>
      </c>
    </row>
    <row r="6" spans="1:3" ht="20.100000000000001" customHeight="1" x14ac:dyDescent="0.25">
      <c r="A6" s="11" t="s">
        <v>297</v>
      </c>
      <c r="B6" s="10" t="s">
        <v>298</v>
      </c>
    </row>
    <row r="7" spans="1:3" ht="20.100000000000001" customHeight="1" x14ac:dyDescent="0.25">
      <c r="A7" s="11" t="s">
        <v>299</v>
      </c>
      <c r="B7" s="10" t="s">
        <v>300</v>
      </c>
    </row>
    <row r="8" spans="1:3" ht="20.100000000000001" customHeight="1" x14ac:dyDescent="0.25">
      <c r="A8" s="11" t="s">
        <v>498</v>
      </c>
      <c r="B8" s="10" t="s">
        <v>496</v>
      </c>
    </row>
    <row r="9" spans="1:3" ht="20.100000000000001" customHeight="1" x14ac:dyDescent="0.25">
      <c r="A9" s="11" t="s">
        <v>499</v>
      </c>
      <c r="B9" s="10" t="s">
        <v>500</v>
      </c>
    </row>
    <row r="10" spans="1:3" ht="20.100000000000001" customHeight="1" x14ac:dyDescent="0.25">
      <c r="A10" s="11" t="s">
        <v>301</v>
      </c>
      <c r="B10" s="10" t="s">
        <v>302</v>
      </c>
    </row>
    <row r="11" spans="1:3" ht="20.100000000000001" customHeight="1" x14ac:dyDescent="0.25">
      <c r="A11" s="11" t="s">
        <v>303</v>
      </c>
      <c r="B11" s="10" t="s">
        <v>304</v>
      </c>
    </row>
    <row r="12" spans="1:3" ht="20.100000000000001" customHeight="1" x14ac:dyDescent="0.25">
      <c r="A12" s="11" t="s">
        <v>305</v>
      </c>
      <c r="B12" s="10" t="s">
        <v>306</v>
      </c>
    </row>
    <row r="13" spans="1:3" ht="20.100000000000001" customHeight="1" x14ac:dyDescent="0.25">
      <c r="A13" s="11" t="s">
        <v>256</v>
      </c>
      <c r="B13" s="10" t="s">
        <v>307</v>
      </c>
    </row>
    <row r="14" spans="1:3" ht="20.100000000000001" customHeight="1" x14ac:dyDescent="0.25">
      <c r="A14" s="11" t="s">
        <v>308</v>
      </c>
      <c r="B14" s="10" t="s">
        <v>309</v>
      </c>
    </row>
    <row r="15" spans="1:3" ht="20.100000000000001" customHeight="1" x14ac:dyDescent="0.25">
      <c r="A15" s="11" t="s">
        <v>315</v>
      </c>
      <c r="B15" s="10" t="s">
        <v>316</v>
      </c>
    </row>
    <row r="16" spans="1:3" ht="20.100000000000001" customHeight="1" x14ac:dyDescent="0.25">
      <c r="A16" s="11" t="s">
        <v>317</v>
      </c>
      <c r="B16" s="10" t="s">
        <v>318</v>
      </c>
    </row>
    <row r="17" spans="1:2" ht="20.100000000000001" customHeight="1" x14ac:dyDescent="0.25">
      <c r="A17" s="11" t="s">
        <v>310</v>
      </c>
      <c r="B17" s="10" t="s">
        <v>311</v>
      </c>
    </row>
    <row r="18" spans="1:2" ht="20.100000000000001" customHeight="1" x14ac:dyDescent="0.25">
      <c r="A18" s="11" t="s">
        <v>245</v>
      </c>
      <c r="B18" s="10" t="s">
        <v>312</v>
      </c>
    </row>
    <row r="19" spans="1:2" ht="20.100000000000001" customHeight="1" x14ac:dyDescent="0.25">
      <c r="A19" s="11" t="s">
        <v>313</v>
      </c>
      <c r="B19" s="10" t="s">
        <v>314</v>
      </c>
    </row>
    <row r="20" spans="1:2" ht="20.100000000000001" customHeight="1" x14ac:dyDescent="0.25">
      <c r="A20" s="12" t="s">
        <v>319</v>
      </c>
      <c r="B20" s="13" t="s">
        <v>320</v>
      </c>
    </row>
    <row r="21" spans="1:2" ht="17.100000000000001" customHeight="1" x14ac:dyDescent="0.25"/>
  </sheetData>
  <mergeCells count="1">
    <mergeCell ref="A1:B1"/>
  </mergeCells>
  <hyperlinks>
    <hyperlink ref="C1" r:id="rId1" location="TOC!A1"/>
  </hyperlinks>
  <pageMargins left="0.7" right="0.7" top="0.75" bottom="0.75" header="0.3" footer="0.3"/>
  <pageSetup scale="9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view="pageBreakPreview" zoomScaleNormal="100" zoomScaleSheetLayoutView="100" workbookViewId="0">
      <selection activeCell="F1" sqref="F1"/>
    </sheetView>
  </sheetViews>
  <sheetFormatPr defaultRowHeight="12.75" x14ac:dyDescent="0.2"/>
  <cols>
    <col min="1" max="1" width="56" style="279" customWidth="1"/>
    <col min="2" max="2" width="15" style="279" bestFit="1" customWidth="1"/>
    <col min="3" max="3" width="13.7109375" style="279" customWidth="1"/>
    <col min="4" max="4" width="15" style="279" bestFit="1" customWidth="1"/>
    <col min="5" max="5" width="13.7109375" style="279" customWidth="1"/>
    <col min="6" max="6" width="7" style="240" customWidth="1"/>
    <col min="7" max="7" width="17.7109375" style="240" bestFit="1" customWidth="1"/>
    <col min="8" max="16384" width="9.140625" style="240"/>
  </cols>
  <sheetData>
    <row r="1" spans="1:8" ht="18.75" x14ac:dyDescent="0.25">
      <c r="A1" s="567" t="s">
        <v>717</v>
      </c>
      <c r="B1" s="567"/>
      <c r="C1" s="567"/>
      <c r="D1" s="567"/>
      <c r="E1" s="567"/>
      <c r="F1" s="1" t="s">
        <v>321</v>
      </c>
    </row>
    <row r="2" spans="1:8" x14ac:dyDescent="0.2">
      <c r="A2" s="261" t="s">
        <v>640</v>
      </c>
      <c r="B2" s="261"/>
      <c r="C2" s="568" t="s">
        <v>718</v>
      </c>
      <c r="D2" s="568"/>
      <c r="E2" s="568"/>
    </row>
    <row r="3" spans="1:8" ht="15.75" x14ac:dyDescent="0.2">
      <c r="A3" s="261" t="s">
        <v>719</v>
      </c>
      <c r="B3" s="261"/>
      <c r="C3" s="566">
        <v>73</v>
      </c>
      <c r="D3" s="566"/>
      <c r="E3" s="566"/>
    </row>
    <row r="4" spans="1:8" ht="15.75" x14ac:dyDescent="0.2">
      <c r="A4" s="261" t="s">
        <v>720</v>
      </c>
      <c r="B4" s="261"/>
      <c r="C4" s="566">
        <v>61</v>
      </c>
      <c r="D4" s="566"/>
      <c r="E4" s="566"/>
    </row>
    <row r="5" spans="1:8" x14ac:dyDescent="0.2">
      <c r="A5" s="262"/>
      <c r="B5" s="567" t="s">
        <v>584</v>
      </c>
      <c r="C5" s="567"/>
      <c r="D5" s="567" t="s">
        <v>585</v>
      </c>
      <c r="E5" s="567"/>
    </row>
    <row r="6" spans="1:8" x14ac:dyDescent="0.2">
      <c r="A6" s="262"/>
      <c r="B6" s="263" t="s">
        <v>246</v>
      </c>
      <c r="C6" s="263" t="s">
        <v>590</v>
      </c>
      <c r="D6" s="263" t="s">
        <v>246</v>
      </c>
      <c r="E6" s="263" t="s">
        <v>590</v>
      </c>
    </row>
    <row r="7" spans="1:8" x14ac:dyDescent="0.2">
      <c r="A7" s="264" t="s">
        <v>721</v>
      </c>
      <c r="B7" s="265">
        <v>5961.7601029825046</v>
      </c>
      <c r="C7" s="266">
        <v>9.2142693324035504E-2</v>
      </c>
      <c r="D7" s="265">
        <v>5208.9518024756007</v>
      </c>
      <c r="E7" s="266">
        <v>7.2014228000434902E-2</v>
      </c>
      <c r="G7" s="267"/>
    </row>
    <row r="8" spans="1:8" x14ac:dyDescent="0.2">
      <c r="A8" s="264" t="s">
        <v>722</v>
      </c>
      <c r="B8" s="265">
        <v>613.56944919470652</v>
      </c>
      <c r="C8" s="266">
        <v>9.4830956988460249E-3</v>
      </c>
      <c r="D8" s="265">
        <v>376.1886742887429</v>
      </c>
      <c r="E8" s="266">
        <v>5.2008423169774129E-3</v>
      </c>
    </row>
    <row r="9" spans="1:8" x14ac:dyDescent="0.2">
      <c r="A9" s="264" t="s">
        <v>723</v>
      </c>
      <c r="B9" s="265">
        <v>13067.153821691338</v>
      </c>
      <c r="C9" s="266">
        <v>0.20196095220398988</v>
      </c>
      <c r="D9" s="265">
        <v>17064.279333941169</v>
      </c>
      <c r="E9" s="266">
        <v>0.23591519929854543</v>
      </c>
    </row>
    <row r="10" spans="1:8" x14ac:dyDescent="0.2">
      <c r="A10" s="264" t="s">
        <v>724</v>
      </c>
      <c r="B10" s="265">
        <v>0.26684934000000005</v>
      </c>
      <c r="C10" s="268">
        <v>4.1243217564290241E-6</v>
      </c>
      <c r="D10" s="269">
        <v>0.41498734000000004</v>
      </c>
      <c r="E10" s="266">
        <v>5.7372373662299763E-6</v>
      </c>
    </row>
    <row r="11" spans="1:8" x14ac:dyDescent="0.2">
      <c r="A11" s="264" t="s">
        <v>725</v>
      </c>
      <c r="B11" s="265">
        <v>379.69688422789949</v>
      </c>
      <c r="C11" s="266">
        <v>5.8684504165138198E-3</v>
      </c>
      <c r="D11" s="265">
        <v>754.26786028650133</v>
      </c>
      <c r="E11" s="266">
        <v>1.0427821128668758E-2</v>
      </c>
    </row>
    <row r="12" spans="1:8" x14ac:dyDescent="0.2">
      <c r="A12" s="264" t="s">
        <v>726</v>
      </c>
      <c r="B12" s="265">
        <v>35278.929304682446</v>
      </c>
      <c r="C12" s="266">
        <v>0.545257693629009</v>
      </c>
      <c r="D12" s="265">
        <v>39913.232642314426</v>
      </c>
      <c r="E12" s="266">
        <v>0.55180403749790607</v>
      </c>
    </row>
    <row r="13" spans="1:8" x14ac:dyDescent="0.2">
      <c r="A13" s="270" t="s">
        <v>727</v>
      </c>
      <c r="B13" s="265">
        <v>0</v>
      </c>
      <c r="C13" s="266">
        <v>0</v>
      </c>
      <c r="D13" s="265">
        <v>0</v>
      </c>
      <c r="E13" s="266">
        <v>0</v>
      </c>
    </row>
    <row r="14" spans="1:8" x14ac:dyDescent="0.2">
      <c r="A14" s="270" t="s">
        <v>728</v>
      </c>
      <c r="B14" s="265">
        <v>0</v>
      </c>
      <c r="C14" s="266">
        <v>0</v>
      </c>
      <c r="D14" s="265">
        <v>0</v>
      </c>
      <c r="E14" s="266">
        <v>0</v>
      </c>
    </row>
    <row r="15" spans="1:8" x14ac:dyDescent="0.2">
      <c r="A15" s="270" t="s">
        <v>729</v>
      </c>
      <c r="B15" s="265">
        <v>257.13179286636159</v>
      </c>
      <c r="C15" s="266">
        <v>3.9741310493341909E-3</v>
      </c>
      <c r="D15" s="265">
        <v>211.09703228254912</v>
      </c>
      <c r="E15" s="266">
        <v>2.9184354913373892E-3</v>
      </c>
      <c r="H15" s="240">
        <f>73-61</f>
        <v>12</v>
      </c>
    </row>
    <row r="16" spans="1:8" ht="13.5" thickBot="1" x14ac:dyDescent="0.25">
      <c r="A16" s="271" t="s">
        <v>730</v>
      </c>
      <c r="B16" s="265">
        <v>9142.8792617014224</v>
      </c>
      <c r="C16" s="266">
        <v>0.14130885935651519</v>
      </c>
      <c r="D16" s="265">
        <v>8803.8268206947032</v>
      </c>
      <c r="E16" s="266">
        <v>0.12171369902876386</v>
      </c>
    </row>
    <row r="17" spans="1:5" ht="14.25" thickTop="1" thickBot="1" x14ac:dyDescent="0.25">
      <c r="A17" s="272" t="s">
        <v>697</v>
      </c>
      <c r="B17" s="273">
        <v>64701.387466686676</v>
      </c>
      <c r="C17" s="274">
        <v>1</v>
      </c>
      <c r="D17" s="273">
        <v>72332.259153623687</v>
      </c>
      <c r="E17" s="274">
        <v>1.0000000000000002</v>
      </c>
    </row>
    <row r="18" spans="1:5" ht="13.5" thickTop="1" x14ac:dyDescent="0.2">
      <c r="A18" s="275"/>
      <c r="B18" s="276"/>
      <c r="C18" s="275"/>
      <c r="D18" s="275"/>
      <c r="E18" s="275"/>
    </row>
    <row r="19" spans="1:5" x14ac:dyDescent="0.2">
      <c r="A19" s="275"/>
      <c r="B19" s="276"/>
      <c r="C19" s="275"/>
      <c r="D19" s="275"/>
      <c r="E19" s="275"/>
    </row>
    <row r="20" spans="1:5" x14ac:dyDescent="0.2">
      <c r="A20" s="277" t="s">
        <v>731</v>
      </c>
      <c r="B20" s="277"/>
      <c r="C20" s="277"/>
      <c r="D20" s="277"/>
      <c r="E20" s="277"/>
    </row>
    <row r="21" spans="1:5" x14ac:dyDescent="0.2">
      <c r="A21" s="278" t="s">
        <v>732</v>
      </c>
      <c r="B21" s="277"/>
      <c r="C21" s="277"/>
      <c r="D21" s="277"/>
      <c r="E21" s="277"/>
    </row>
    <row r="22" spans="1:5" ht="27.75" customHeight="1" x14ac:dyDescent="0.2">
      <c r="A22" s="565" t="s">
        <v>733</v>
      </c>
      <c r="B22" s="565"/>
      <c r="C22" s="565"/>
      <c r="D22" s="565"/>
      <c r="E22" s="565"/>
    </row>
  </sheetData>
  <mergeCells count="7">
    <mergeCell ref="A22:E22"/>
    <mergeCell ref="C4:E4"/>
    <mergeCell ref="B5:C5"/>
    <mergeCell ref="D5:E5"/>
    <mergeCell ref="A1:E1"/>
    <mergeCell ref="C2:E2"/>
    <mergeCell ref="C3:E3"/>
  </mergeCells>
  <hyperlinks>
    <hyperlink ref="F1" r:id="rId1" location="TOC!A1"/>
  </hyperlinks>
  <pageMargins left="0.7" right="0.7" top="0.75" bottom="0.75" header="0.3" footer="0.3"/>
  <pageSetup scale="79" orientation="portrait" r:id="rId2"/>
  <colBreaks count="1" manualBreakCount="1">
    <brk id="5"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view="pageBreakPreview" zoomScaleNormal="100" zoomScaleSheetLayoutView="100" workbookViewId="0">
      <pane ySplit="2" topLeftCell="A18" activePane="bottomLeft" state="frozen"/>
      <selection pane="bottomLeft" activeCell="E2" sqref="E2"/>
    </sheetView>
  </sheetViews>
  <sheetFormatPr defaultRowHeight="12.75" x14ac:dyDescent="0.2"/>
  <cols>
    <col min="1" max="1" width="45.7109375" style="240" customWidth="1"/>
    <col min="2" max="4" width="25.7109375" style="240" customWidth="1"/>
    <col min="5" max="16384" width="9.140625" style="240"/>
  </cols>
  <sheetData>
    <row r="1" spans="1:5" ht="13.9" customHeight="1" x14ac:dyDescent="0.2">
      <c r="A1" s="548" t="s">
        <v>734</v>
      </c>
      <c r="B1" s="549"/>
      <c r="C1" s="549"/>
      <c r="D1" s="550"/>
    </row>
    <row r="2" spans="1:5" ht="13.9" customHeight="1" thickBot="1" x14ac:dyDescent="0.3">
      <c r="A2" s="551"/>
      <c r="B2" s="552"/>
      <c r="C2" s="552"/>
      <c r="D2" s="553"/>
      <c r="E2" s="1" t="s">
        <v>321</v>
      </c>
    </row>
    <row r="3" spans="1:5" ht="27.75" customHeight="1" thickBot="1" x14ac:dyDescent="0.25">
      <c r="A3" s="280" t="s">
        <v>640</v>
      </c>
      <c r="B3" s="554" t="s">
        <v>10</v>
      </c>
      <c r="C3" s="555"/>
      <c r="D3" s="556"/>
    </row>
    <row r="4" spans="1:5" ht="27.75" customHeight="1" thickBot="1" x14ac:dyDescent="0.25">
      <c r="A4" s="450" t="s">
        <v>735</v>
      </c>
      <c r="B4" s="557">
        <v>7</v>
      </c>
      <c r="C4" s="558"/>
      <c r="D4" s="559"/>
    </row>
    <row r="5" spans="1:5" ht="27.75" customHeight="1" thickBot="1" x14ac:dyDescent="0.25">
      <c r="A5" s="280" t="s">
        <v>736</v>
      </c>
      <c r="B5" s="557">
        <v>4</v>
      </c>
      <c r="C5" s="558"/>
      <c r="D5" s="559"/>
    </row>
    <row r="6" spans="1:5" ht="13.9" customHeight="1" x14ac:dyDescent="0.2">
      <c r="A6" s="569"/>
      <c r="B6" s="571" t="s">
        <v>737</v>
      </c>
      <c r="C6" s="571" t="s">
        <v>738</v>
      </c>
      <c r="D6" s="571" t="s">
        <v>702</v>
      </c>
    </row>
    <row r="7" spans="1:5" ht="13.9" customHeight="1" thickBot="1" x14ac:dyDescent="0.25">
      <c r="A7" s="570"/>
      <c r="B7" s="572"/>
      <c r="C7" s="572"/>
      <c r="D7" s="573"/>
    </row>
    <row r="8" spans="1:5" ht="13.5" customHeight="1" thickBot="1" x14ac:dyDescent="0.25">
      <c r="A8" s="281" t="s">
        <v>703</v>
      </c>
      <c r="B8" s="282" t="s">
        <v>256</v>
      </c>
      <c r="C8" s="283" t="s">
        <v>256</v>
      </c>
      <c r="D8" s="574"/>
    </row>
    <row r="9" spans="1:5" ht="13.5" customHeight="1" thickBot="1" x14ac:dyDescent="0.25">
      <c r="A9" s="281"/>
      <c r="B9" s="282"/>
      <c r="C9" s="283"/>
      <c r="D9" s="284"/>
    </row>
    <row r="10" spans="1:5" ht="13.5" customHeight="1" thickBot="1" x14ac:dyDescent="0.25">
      <c r="A10" s="285" t="s">
        <v>704</v>
      </c>
      <c r="B10" s="286">
        <v>27467478</v>
      </c>
      <c r="C10" s="286">
        <v>27576086</v>
      </c>
      <c r="D10" s="287">
        <v>-0.39384849612087808</v>
      </c>
    </row>
    <row r="11" spans="1:5" ht="13.5" customHeight="1" thickBot="1" x14ac:dyDescent="0.25">
      <c r="A11" s="285"/>
      <c r="B11" s="286"/>
      <c r="C11" s="286"/>
      <c r="D11" s="287"/>
    </row>
    <row r="12" spans="1:5" ht="13.5" customHeight="1" thickBot="1" x14ac:dyDescent="0.25">
      <c r="A12" s="285" t="s">
        <v>705</v>
      </c>
      <c r="B12" s="286">
        <v>207921539</v>
      </c>
      <c r="C12" s="286">
        <v>178267467</v>
      </c>
      <c r="D12" s="287">
        <v>16.63459547557267</v>
      </c>
    </row>
    <row r="13" spans="1:5" ht="13.5" customHeight="1" thickBot="1" x14ac:dyDescent="0.25">
      <c r="A13" s="285"/>
      <c r="B13" s="286"/>
      <c r="C13" s="286"/>
      <c r="D13" s="287"/>
    </row>
    <row r="14" spans="1:5" ht="13.5" customHeight="1" thickBot="1" x14ac:dyDescent="0.25">
      <c r="A14" s="285" t="s">
        <v>598</v>
      </c>
      <c r="B14" s="286">
        <v>235389017</v>
      </c>
      <c r="C14" s="286">
        <v>205843553</v>
      </c>
      <c r="D14" s="287">
        <v>14.353358931770869</v>
      </c>
    </row>
    <row r="15" spans="1:5" ht="13.5" customHeight="1" thickBot="1" x14ac:dyDescent="0.25">
      <c r="A15" s="285"/>
      <c r="B15" s="286"/>
      <c r="C15" s="286"/>
      <c r="D15" s="287"/>
    </row>
    <row r="16" spans="1:5" ht="13.5" customHeight="1" thickBot="1" x14ac:dyDescent="0.25">
      <c r="A16" s="285" t="s">
        <v>706</v>
      </c>
      <c r="B16" s="286">
        <v>11253484</v>
      </c>
      <c r="C16" s="286">
        <v>11859609</v>
      </c>
      <c r="D16" s="287">
        <v>-5.1108345983413113</v>
      </c>
    </row>
    <row r="17" spans="1:4" ht="13.5" customHeight="1" thickBot="1" x14ac:dyDescent="0.25">
      <c r="A17" s="285"/>
      <c r="B17" s="286"/>
      <c r="C17" s="286"/>
      <c r="D17" s="287"/>
    </row>
    <row r="18" spans="1:4" ht="13.5" customHeight="1" thickBot="1" x14ac:dyDescent="0.25">
      <c r="A18" s="285" t="s">
        <v>707</v>
      </c>
      <c r="B18" s="288">
        <v>68737296</v>
      </c>
      <c r="C18" s="288">
        <v>65387310</v>
      </c>
      <c r="D18" s="287">
        <v>5.1232968598952917</v>
      </c>
    </row>
    <row r="19" spans="1:4" ht="13.5" customHeight="1" thickBot="1" x14ac:dyDescent="0.25">
      <c r="A19" s="285"/>
      <c r="B19" s="288"/>
      <c r="C19" s="288"/>
      <c r="D19" s="287"/>
    </row>
    <row r="20" spans="1:4" ht="13.5" customHeight="1" thickBot="1" x14ac:dyDescent="0.25">
      <c r="A20" s="285" t="s">
        <v>708</v>
      </c>
      <c r="B20" s="288">
        <v>79990780</v>
      </c>
      <c r="C20" s="288">
        <v>77246919</v>
      </c>
      <c r="D20" s="287">
        <v>3.5520652933743548</v>
      </c>
    </row>
    <row r="21" spans="1:4" ht="13.5" customHeight="1" thickBot="1" x14ac:dyDescent="0.25">
      <c r="A21" s="285"/>
      <c r="B21" s="288"/>
      <c r="C21" s="288"/>
      <c r="D21" s="287"/>
    </row>
    <row r="22" spans="1:4" ht="13.5" customHeight="1" thickBot="1" x14ac:dyDescent="0.25">
      <c r="A22" s="285" t="s">
        <v>709</v>
      </c>
      <c r="B22" s="288">
        <v>155398237</v>
      </c>
      <c r="C22" s="288">
        <v>128596634</v>
      </c>
      <c r="D22" s="287">
        <v>20.841605387587361</v>
      </c>
    </row>
    <row r="23" spans="1:4" ht="13.5" customHeight="1" thickBot="1" x14ac:dyDescent="0.25">
      <c r="A23" s="285"/>
      <c r="B23" s="288"/>
      <c r="C23" s="288"/>
      <c r="D23" s="287"/>
    </row>
    <row r="24" spans="1:4" ht="13.5" customHeight="1" thickBot="1" x14ac:dyDescent="0.25">
      <c r="A24" s="285" t="s">
        <v>710</v>
      </c>
      <c r="B24" s="288">
        <v>235389017</v>
      </c>
      <c r="C24" s="288">
        <v>205843553</v>
      </c>
      <c r="D24" s="287">
        <v>14.353358931770869</v>
      </c>
    </row>
    <row r="25" spans="1:4" ht="13.5" customHeight="1" thickBot="1" x14ac:dyDescent="0.25">
      <c r="A25" s="285"/>
      <c r="B25" s="288"/>
      <c r="C25" s="288"/>
      <c r="D25" s="287"/>
    </row>
    <row r="26" spans="1:4" ht="13.5" customHeight="1" thickBot="1" x14ac:dyDescent="0.25">
      <c r="A26" s="285" t="s">
        <v>711</v>
      </c>
      <c r="B26" s="288">
        <v>263990866</v>
      </c>
      <c r="C26" s="288">
        <v>227203019</v>
      </c>
      <c r="D26" s="287">
        <v>16.191618915063799</v>
      </c>
    </row>
    <row r="27" spans="1:4" ht="13.5" customHeight="1" thickBot="1" x14ac:dyDescent="0.25">
      <c r="A27" s="285"/>
      <c r="B27" s="288"/>
      <c r="C27" s="288"/>
      <c r="D27" s="287"/>
    </row>
    <row r="28" spans="1:4" ht="13.5" customHeight="1" thickBot="1" x14ac:dyDescent="0.25">
      <c r="A28" s="289" t="s">
        <v>712</v>
      </c>
      <c r="B28" s="290">
        <v>181772588.72</v>
      </c>
      <c r="C28" s="286">
        <v>158996840</v>
      </c>
      <c r="D28" s="287">
        <v>14.324654955406659</v>
      </c>
    </row>
    <row r="29" spans="1:4" ht="13.5" customHeight="1" thickBot="1" x14ac:dyDescent="0.25">
      <c r="A29" s="289"/>
      <c r="B29" s="290"/>
      <c r="C29" s="286"/>
      <c r="D29" s="287"/>
    </row>
    <row r="30" spans="1:4" ht="13.5" customHeight="1" thickBot="1" x14ac:dyDescent="0.25">
      <c r="A30" s="289" t="s">
        <v>739</v>
      </c>
      <c r="B30" s="290">
        <v>10625043</v>
      </c>
      <c r="C30" s="286">
        <v>7642589</v>
      </c>
      <c r="D30" s="287">
        <v>39.024131743837067</v>
      </c>
    </row>
    <row r="31" spans="1:4" ht="13.5" customHeight="1" thickBot="1" x14ac:dyDescent="0.25">
      <c r="A31" s="289"/>
      <c r="B31" s="290"/>
      <c r="C31" s="286"/>
      <c r="D31" s="287"/>
    </row>
    <row r="32" spans="1:4" ht="13.5" customHeight="1" thickBot="1" x14ac:dyDescent="0.25">
      <c r="A32" s="291" t="s">
        <v>713</v>
      </c>
      <c r="B32" s="290">
        <v>192397631.72</v>
      </c>
      <c r="C32" s="286">
        <v>166639429</v>
      </c>
      <c r="D32" s="287">
        <v>15.457447780861033</v>
      </c>
    </row>
    <row r="33" spans="1:4" ht="13.5" customHeight="1" thickBot="1" x14ac:dyDescent="0.25">
      <c r="A33" s="291"/>
      <c r="B33" s="290"/>
      <c r="C33" s="286"/>
      <c r="D33" s="287"/>
    </row>
    <row r="34" spans="1:4" ht="13.5" customHeight="1" thickBot="1" x14ac:dyDescent="0.25">
      <c r="A34" s="291" t="s">
        <v>714</v>
      </c>
      <c r="B34" s="290">
        <v>71593234.280000001</v>
      </c>
      <c r="C34" s="286">
        <v>60563590</v>
      </c>
      <c r="D34" s="287">
        <v>18.211675166548087</v>
      </c>
    </row>
    <row r="35" spans="1:4" ht="13.5" customHeight="1" thickBot="1" x14ac:dyDescent="0.25">
      <c r="A35" s="291"/>
      <c r="B35" s="290"/>
      <c r="C35" s="286"/>
      <c r="D35" s="287"/>
    </row>
    <row r="36" spans="1:4" ht="13.5" customHeight="1" thickBot="1" x14ac:dyDescent="0.25">
      <c r="A36" s="291" t="s">
        <v>715</v>
      </c>
      <c r="B36" s="290">
        <v>-82377</v>
      </c>
      <c r="C36" s="286">
        <v>1379621</v>
      </c>
      <c r="D36" s="287">
        <v>-105.97098768429881</v>
      </c>
    </row>
    <row r="37" spans="1:4" ht="13.5" customHeight="1" thickBot="1" x14ac:dyDescent="0.25">
      <c r="A37" s="291"/>
      <c r="B37" s="290"/>
      <c r="C37" s="286"/>
      <c r="D37" s="287"/>
    </row>
    <row r="38" spans="1:4" ht="13.5" customHeight="1" thickBot="1" x14ac:dyDescent="0.25">
      <c r="A38" s="291" t="s">
        <v>716</v>
      </c>
      <c r="B38" s="290">
        <v>71510857.280000001</v>
      </c>
      <c r="C38" s="286">
        <v>61943211</v>
      </c>
      <c r="D38" s="287">
        <v>15.445835186038387</v>
      </c>
    </row>
    <row r="40" spans="1:4" x14ac:dyDescent="0.2">
      <c r="A40" s="292" t="s">
        <v>575</v>
      </c>
    </row>
    <row r="41" spans="1:4" x14ac:dyDescent="0.2">
      <c r="A41" s="292" t="s">
        <v>732</v>
      </c>
    </row>
    <row r="42" spans="1:4" x14ac:dyDescent="0.2">
      <c r="A42" s="451" t="s">
        <v>740</v>
      </c>
    </row>
  </sheetData>
  <mergeCells count="8">
    <mergeCell ref="A1:D2"/>
    <mergeCell ref="B3:D3"/>
    <mergeCell ref="B4:D4"/>
    <mergeCell ref="B5:D5"/>
    <mergeCell ref="A6:A7"/>
    <mergeCell ref="B6:B7"/>
    <mergeCell ref="C6:C7"/>
    <mergeCell ref="D6:D8"/>
  </mergeCells>
  <hyperlinks>
    <hyperlink ref="E2" r:id="rId1" location="TOC!A1"/>
  </hyperlinks>
  <pageMargins left="0.7" right="0.7" top="0.75" bottom="0.75" header="0.3" footer="0.3"/>
  <pageSetup scale="73" orientation="portrait" r:id="rId2"/>
  <colBreaks count="1" manualBreakCount="1">
    <brk id="4"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view="pageBreakPreview" zoomScaleNormal="100" zoomScaleSheetLayoutView="100" workbookViewId="0">
      <pane ySplit="2" topLeftCell="A3" activePane="bottomLeft" state="frozen"/>
      <selection pane="bottomLeft" activeCell="F1" sqref="F1"/>
    </sheetView>
  </sheetViews>
  <sheetFormatPr defaultRowHeight="15" x14ac:dyDescent="0.25"/>
  <cols>
    <col min="1" max="1" width="88.5703125" customWidth="1"/>
    <col min="2" max="3" width="17.85546875" customWidth="1"/>
    <col min="4" max="5" width="16.85546875" customWidth="1"/>
    <col min="6" max="6" width="9.140625" customWidth="1"/>
  </cols>
  <sheetData>
    <row r="1" spans="1:6" x14ac:dyDescent="0.25">
      <c r="A1" s="575" t="s">
        <v>741</v>
      </c>
      <c r="B1" s="575"/>
      <c r="C1" s="575"/>
      <c r="D1" s="575"/>
      <c r="E1" s="575"/>
      <c r="F1" s="1" t="s">
        <v>321</v>
      </c>
    </row>
    <row r="2" spans="1:6" x14ac:dyDescent="0.25">
      <c r="A2" s="293" t="s">
        <v>742</v>
      </c>
      <c r="B2" s="293">
        <v>2022</v>
      </c>
      <c r="C2" s="293">
        <v>2021</v>
      </c>
      <c r="D2" s="293">
        <v>2020</v>
      </c>
      <c r="E2" s="293">
        <v>2019</v>
      </c>
    </row>
    <row r="3" spans="1:6" x14ac:dyDescent="0.25">
      <c r="A3" s="294" t="s">
        <v>743</v>
      </c>
      <c r="B3" s="295">
        <v>562727</v>
      </c>
      <c r="C3" s="295">
        <v>480670</v>
      </c>
      <c r="D3" s="295">
        <v>429692</v>
      </c>
      <c r="E3" s="295">
        <v>498254</v>
      </c>
    </row>
    <row r="4" spans="1:6" x14ac:dyDescent="0.25">
      <c r="A4" s="294" t="s">
        <v>744</v>
      </c>
      <c r="B4" s="295">
        <v>54</v>
      </c>
      <c r="C4" s="295">
        <v>59</v>
      </c>
      <c r="D4" s="295">
        <v>58</v>
      </c>
      <c r="E4" s="295">
        <v>62</v>
      </c>
    </row>
    <row r="5" spans="1:6" x14ac:dyDescent="0.25">
      <c r="A5" s="294" t="s">
        <v>745</v>
      </c>
      <c r="B5" s="295">
        <v>145</v>
      </c>
      <c r="C5" s="295">
        <v>150</v>
      </c>
      <c r="D5" s="295">
        <v>158</v>
      </c>
      <c r="E5" s="295">
        <v>163</v>
      </c>
    </row>
    <row r="6" spans="1:6" x14ac:dyDescent="0.25">
      <c r="A6" s="296" t="s">
        <v>746</v>
      </c>
      <c r="B6" s="295">
        <v>323110130419.09003</v>
      </c>
      <c r="C6" s="295">
        <v>339445263702</v>
      </c>
      <c r="D6" s="295">
        <v>294600362320</v>
      </c>
      <c r="E6" s="295">
        <v>354250419745</v>
      </c>
    </row>
    <row r="7" spans="1:6" x14ac:dyDescent="0.25">
      <c r="A7" s="294" t="s">
        <v>747</v>
      </c>
      <c r="B7" s="297">
        <v>-4.8099999999999996</v>
      </c>
      <c r="C7" s="297">
        <v>15.22</v>
      </c>
      <c r="D7" s="297">
        <v>-16.84</v>
      </c>
      <c r="E7" s="297">
        <v>0.04</v>
      </c>
    </row>
    <row r="8" spans="1:6" x14ac:dyDescent="0.25">
      <c r="A8" s="294" t="s">
        <v>748</v>
      </c>
      <c r="B8" s="297">
        <v>1891.03</v>
      </c>
      <c r="C8" s="297">
        <v>1935.51</v>
      </c>
      <c r="D8" s="297">
        <v>1643.74</v>
      </c>
      <c r="E8" s="297">
        <v>2004.97</v>
      </c>
    </row>
    <row r="9" spans="1:6" x14ac:dyDescent="0.25">
      <c r="A9" s="294" t="s">
        <v>749</v>
      </c>
      <c r="B9" s="297">
        <v>7921.81</v>
      </c>
      <c r="C9" s="297">
        <v>7853.69</v>
      </c>
      <c r="D9" s="297">
        <v>6455.89</v>
      </c>
      <c r="E9" s="297">
        <v>7735.67</v>
      </c>
    </row>
    <row r="10" spans="1:6" x14ac:dyDescent="0.25">
      <c r="A10" s="296" t="s">
        <v>750</v>
      </c>
      <c r="B10" s="295">
        <v>258047179606.94</v>
      </c>
      <c r="C10" s="295">
        <v>268855116178</v>
      </c>
      <c r="D10" s="295">
        <v>199468945378</v>
      </c>
      <c r="E10" s="295">
        <v>263717959268</v>
      </c>
    </row>
    <row r="11" spans="1:6" x14ac:dyDescent="0.25">
      <c r="A11" s="294" t="s">
        <v>751</v>
      </c>
      <c r="B11" s="297">
        <v>-4.0199999999999996</v>
      </c>
      <c r="C11" s="297">
        <v>34.79</v>
      </c>
      <c r="D11" s="297">
        <v>-24.36</v>
      </c>
      <c r="E11" s="297">
        <v>-0.73</v>
      </c>
    </row>
    <row r="12" spans="1:6" x14ac:dyDescent="0.25">
      <c r="A12" s="296" t="s">
        <v>752</v>
      </c>
      <c r="B12" s="297">
        <v>57.42</v>
      </c>
      <c r="C12" s="297">
        <v>70.62</v>
      </c>
      <c r="D12" s="297">
        <v>68.56</v>
      </c>
      <c r="E12" s="297">
        <v>71.099999999999994</v>
      </c>
    </row>
    <row r="13" spans="1:6" x14ac:dyDescent="0.25">
      <c r="A13" s="296" t="s">
        <v>753</v>
      </c>
      <c r="B13" s="295">
        <v>5883831078</v>
      </c>
      <c r="C13" s="295">
        <v>6204969332</v>
      </c>
      <c r="D13" s="295">
        <v>5067679820</v>
      </c>
      <c r="E13" s="295">
        <v>7228318147</v>
      </c>
    </row>
    <row r="14" spans="1:6" x14ac:dyDescent="0.25">
      <c r="A14" s="294" t="s">
        <v>754</v>
      </c>
      <c r="B14" s="295">
        <v>427265241</v>
      </c>
      <c r="C14" s="295">
        <v>728232233</v>
      </c>
      <c r="D14" s="295">
        <v>733218544</v>
      </c>
      <c r="E14" s="295">
        <v>552452473</v>
      </c>
    </row>
    <row r="15" spans="1:6" x14ac:dyDescent="0.25">
      <c r="A15" s="294" t="s">
        <v>755</v>
      </c>
      <c r="B15" s="297">
        <v>-41.33</v>
      </c>
      <c r="C15" s="297">
        <v>-0.68</v>
      </c>
      <c r="D15" s="297">
        <v>32.72</v>
      </c>
      <c r="E15" s="297">
        <v>-1.1000000000000001</v>
      </c>
    </row>
    <row r="16" spans="1:6" x14ac:dyDescent="0.25">
      <c r="A16" s="294" t="s">
        <v>756</v>
      </c>
      <c r="B16" s="295">
        <v>14789665546</v>
      </c>
      <c r="C16" s="295">
        <v>13724862433</v>
      </c>
      <c r="D16" s="295">
        <v>15470534149</v>
      </c>
      <c r="E16" s="295">
        <v>13852402545</v>
      </c>
    </row>
    <row r="17" spans="1:5" x14ac:dyDescent="0.25">
      <c r="A17" s="294" t="s">
        <v>757</v>
      </c>
      <c r="B17" s="297">
        <v>7.76</v>
      </c>
      <c r="C17" s="297">
        <v>-11.28</v>
      </c>
      <c r="D17" s="297">
        <v>11.68</v>
      </c>
      <c r="E17" s="297">
        <v>3.36</v>
      </c>
    </row>
    <row r="18" spans="1:5" x14ac:dyDescent="0.25">
      <c r="A18" s="296" t="s">
        <v>758</v>
      </c>
      <c r="B18" s="297">
        <v>4.58</v>
      </c>
      <c r="C18" s="297">
        <v>4.04</v>
      </c>
      <c r="D18" s="297">
        <v>5.2513629477574302</v>
      </c>
      <c r="E18" s="297">
        <v>3.91</v>
      </c>
    </row>
    <row r="19" spans="1:5" x14ac:dyDescent="0.25">
      <c r="A19" s="296" t="s">
        <v>759</v>
      </c>
      <c r="B19" s="297">
        <v>2.63</v>
      </c>
      <c r="C19" s="297">
        <v>2.86</v>
      </c>
      <c r="D19" s="297">
        <v>3.6</v>
      </c>
      <c r="E19" s="297">
        <v>2.78</v>
      </c>
    </row>
    <row r="20" spans="1:5" x14ac:dyDescent="0.25">
      <c r="A20" s="294" t="s">
        <v>760</v>
      </c>
      <c r="B20" s="295">
        <v>337224743</v>
      </c>
      <c r="C20" s="295">
        <v>316759271</v>
      </c>
      <c r="D20" s="295">
        <v>393042203</v>
      </c>
      <c r="E20" s="295">
        <v>379684315</v>
      </c>
    </row>
    <row r="21" spans="1:5" x14ac:dyDescent="0.25">
      <c r="A21" s="294" t="s">
        <v>761</v>
      </c>
      <c r="B21" s="297">
        <v>2055.25</v>
      </c>
      <c r="C21" s="297">
        <v>2097.89</v>
      </c>
      <c r="D21" s="297">
        <v>1648.39</v>
      </c>
      <c r="E21" s="297">
        <v>2177.09</v>
      </c>
    </row>
    <row r="22" spans="1:5" x14ac:dyDescent="0.25">
      <c r="A22" s="294" t="s">
        <v>762</v>
      </c>
      <c r="B22" s="297">
        <v>-2.0299999999999998</v>
      </c>
      <c r="C22" s="297">
        <v>27.27</v>
      </c>
      <c r="D22" s="297">
        <v>-24.28</v>
      </c>
      <c r="E22" s="297">
        <v>-1.87</v>
      </c>
    </row>
    <row r="23" spans="1:5" x14ac:dyDescent="0.25">
      <c r="A23" s="294" t="s">
        <v>763</v>
      </c>
      <c r="B23" s="297">
        <v>373.02</v>
      </c>
      <c r="C23" s="297">
        <v>388</v>
      </c>
      <c r="D23" s="297">
        <v>309.7</v>
      </c>
      <c r="E23" s="297">
        <v>429.86</v>
      </c>
    </row>
    <row r="24" spans="1:5" x14ac:dyDescent="0.25">
      <c r="A24" s="294" t="s">
        <v>764</v>
      </c>
      <c r="B24" s="297">
        <v>-3.86</v>
      </c>
      <c r="C24" s="297">
        <v>25.28</v>
      </c>
      <c r="D24" s="297">
        <v>-27.95</v>
      </c>
      <c r="E24" s="297">
        <v>0.97</v>
      </c>
    </row>
    <row r="25" spans="1:5" x14ac:dyDescent="0.25">
      <c r="A25" s="294" t="s">
        <v>765</v>
      </c>
      <c r="B25" s="297">
        <v>8427.6299999999992</v>
      </c>
      <c r="C25" s="297">
        <v>8345.17</v>
      </c>
      <c r="D25" s="297">
        <v>6363.64</v>
      </c>
      <c r="E25" s="297">
        <v>8309.75</v>
      </c>
    </row>
    <row r="26" spans="1:5" x14ac:dyDescent="0.25">
      <c r="A26" s="294" t="s">
        <v>766</v>
      </c>
      <c r="B26" s="297">
        <v>0.99</v>
      </c>
      <c r="C26" s="297">
        <v>31.14</v>
      </c>
      <c r="D26" s="297">
        <v>-23.42</v>
      </c>
      <c r="E26" s="297">
        <v>1.37</v>
      </c>
    </row>
    <row r="27" spans="1:5" x14ac:dyDescent="0.25">
      <c r="A27" s="294" t="s">
        <v>767</v>
      </c>
      <c r="B27" s="297">
        <v>3020.78</v>
      </c>
      <c r="C27" s="297">
        <v>3027.67</v>
      </c>
      <c r="D27" s="297">
        <v>2541.59</v>
      </c>
      <c r="E27" s="297">
        <v>3580.45</v>
      </c>
    </row>
    <row r="28" spans="1:5" x14ac:dyDescent="0.25">
      <c r="A28" s="294" t="s">
        <v>768</v>
      </c>
      <c r="B28" s="297">
        <v>-0.23</v>
      </c>
      <c r="C28" s="297">
        <v>19.13</v>
      </c>
      <c r="D28" s="297">
        <v>-29.01</v>
      </c>
      <c r="E28" s="297">
        <v>-4.51</v>
      </c>
    </row>
    <row r="29" spans="1:5" x14ac:dyDescent="0.25">
      <c r="A29" s="294" t="s">
        <v>769</v>
      </c>
      <c r="B29" s="297">
        <v>110.62</v>
      </c>
      <c r="C29" s="297">
        <v>114.2</v>
      </c>
      <c r="D29" s="297">
        <v>90.83</v>
      </c>
      <c r="E29" s="297">
        <v>124.3</v>
      </c>
    </row>
    <row r="30" spans="1:5" x14ac:dyDescent="0.25">
      <c r="A30" s="298" t="s">
        <v>770</v>
      </c>
      <c r="B30" s="298">
        <v>2022</v>
      </c>
      <c r="C30" s="298">
        <v>2021</v>
      </c>
      <c r="D30" s="293">
        <v>2020</v>
      </c>
      <c r="E30" s="293">
        <v>2019</v>
      </c>
    </row>
    <row r="31" spans="1:5" x14ac:dyDescent="0.25">
      <c r="A31" s="294" t="s">
        <v>743</v>
      </c>
      <c r="B31" s="295">
        <v>562727</v>
      </c>
      <c r="C31" s="295">
        <v>480670</v>
      </c>
      <c r="D31" s="299">
        <v>429692</v>
      </c>
      <c r="E31" s="299">
        <v>498254</v>
      </c>
    </row>
    <row r="32" spans="1:5" x14ac:dyDescent="0.25">
      <c r="A32" s="294" t="s">
        <v>771</v>
      </c>
      <c r="B32" s="295">
        <v>40</v>
      </c>
      <c r="C32" s="299">
        <v>38</v>
      </c>
      <c r="D32" s="299">
        <v>38</v>
      </c>
      <c r="E32" s="299">
        <v>37</v>
      </c>
    </row>
    <row r="33" spans="1:5" x14ac:dyDescent="0.25">
      <c r="A33" s="294" t="s">
        <v>772</v>
      </c>
      <c r="B33" s="295">
        <v>52567879533.529999</v>
      </c>
      <c r="C33" s="300">
        <v>52747785877</v>
      </c>
      <c r="D33" s="300">
        <v>45067653782</v>
      </c>
      <c r="E33" s="300">
        <v>49465119162</v>
      </c>
    </row>
    <row r="34" spans="1:5" x14ac:dyDescent="0.25">
      <c r="A34" s="294" t="s">
        <v>752</v>
      </c>
      <c r="B34" s="297">
        <v>9.34</v>
      </c>
      <c r="C34" s="297">
        <v>11.38</v>
      </c>
      <c r="D34" s="297">
        <v>10.49</v>
      </c>
      <c r="E34" s="297">
        <v>9.93</v>
      </c>
    </row>
    <row r="35" spans="1:5" x14ac:dyDescent="0.25">
      <c r="A35" s="294" t="s">
        <v>773</v>
      </c>
      <c r="B35" s="295">
        <v>1198620050</v>
      </c>
      <c r="C35" s="300">
        <v>1217378335</v>
      </c>
      <c r="D35" s="300">
        <v>1144982439</v>
      </c>
      <c r="E35" s="300">
        <v>1355803069</v>
      </c>
    </row>
    <row r="36" spans="1:5" x14ac:dyDescent="0.25">
      <c r="A36" s="294" t="s">
        <v>754</v>
      </c>
      <c r="B36" s="295">
        <v>71915583</v>
      </c>
      <c r="C36" s="300">
        <v>325853351</v>
      </c>
      <c r="D36" s="300">
        <v>90200171</v>
      </c>
      <c r="E36" s="300">
        <v>256030009</v>
      </c>
    </row>
    <row r="37" spans="1:5" x14ac:dyDescent="0.25">
      <c r="A37" s="294" t="s">
        <v>756</v>
      </c>
      <c r="B37" s="295">
        <v>833271542.83000004</v>
      </c>
      <c r="C37" s="300">
        <v>1839779250</v>
      </c>
      <c r="D37" s="300">
        <v>934522620</v>
      </c>
      <c r="E37" s="300">
        <v>1999919354</v>
      </c>
    </row>
    <row r="38" spans="1:5" x14ac:dyDescent="0.25">
      <c r="A38" s="294" t="s">
        <v>758</v>
      </c>
      <c r="B38" s="297">
        <v>1.59</v>
      </c>
      <c r="C38" s="301">
        <v>3.49</v>
      </c>
      <c r="D38" s="301">
        <v>2.0735994478888271</v>
      </c>
      <c r="E38" s="301">
        <v>4.04</v>
      </c>
    </row>
    <row r="39" spans="1:5" x14ac:dyDescent="0.25">
      <c r="A39" s="294" t="s">
        <v>759</v>
      </c>
      <c r="B39" s="297">
        <v>0.15</v>
      </c>
      <c r="C39" s="301">
        <v>0.4</v>
      </c>
      <c r="D39" s="301">
        <v>0.21825767561785628</v>
      </c>
      <c r="E39" s="301">
        <v>0.4</v>
      </c>
    </row>
    <row r="40" spans="1:5" x14ac:dyDescent="0.25">
      <c r="A40" s="294" t="s">
        <v>760</v>
      </c>
      <c r="B40" s="295">
        <v>18999739</v>
      </c>
      <c r="C40" s="300">
        <v>42460690</v>
      </c>
      <c r="D40" s="300">
        <v>23742350</v>
      </c>
      <c r="E40" s="300">
        <v>54816340</v>
      </c>
    </row>
    <row r="41" spans="1:5" x14ac:dyDescent="0.25">
      <c r="A41" s="294" t="s">
        <v>774</v>
      </c>
      <c r="B41" s="297">
        <v>266.61</v>
      </c>
      <c r="C41" s="302">
        <v>305.67</v>
      </c>
      <c r="D41" s="302">
        <v>213.83</v>
      </c>
      <c r="E41" s="303">
        <v>234.8</v>
      </c>
    </row>
    <row r="42" spans="1:5" x14ac:dyDescent="0.25">
      <c r="A42" s="294" t="s">
        <v>775</v>
      </c>
      <c r="B42" s="297">
        <v>412.53</v>
      </c>
      <c r="C42" s="303">
        <v>459.44</v>
      </c>
      <c r="D42" s="303">
        <v>314.94</v>
      </c>
      <c r="E42" s="303">
        <v>339.6</v>
      </c>
    </row>
    <row r="43" spans="1:5" x14ac:dyDescent="0.25">
      <c r="A43" s="294" t="s">
        <v>776</v>
      </c>
      <c r="B43" s="297">
        <v>297.47000000000003</v>
      </c>
      <c r="C43" s="302">
        <v>335.34</v>
      </c>
      <c r="D43" s="302">
        <v>249.96</v>
      </c>
      <c r="E43" s="302">
        <v>294.37</v>
      </c>
    </row>
    <row r="44" spans="1:5" x14ac:dyDescent="0.25">
      <c r="A44" s="304"/>
      <c r="B44" s="304"/>
      <c r="C44" s="304"/>
      <c r="D44" s="304"/>
      <c r="E44" s="304"/>
    </row>
    <row r="45" spans="1:5" x14ac:dyDescent="0.25">
      <c r="A45" s="305" t="s">
        <v>777</v>
      </c>
      <c r="B45" s="305"/>
      <c r="C45" s="305"/>
      <c r="D45" s="306"/>
      <c r="E45" s="306"/>
    </row>
    <row r="46" spans="1:5" x14ac:dyDescent="0.25">
      <c r="A46" s="306" t="s">
        <v>778</v>
      </c>
      <c r="B46" s="306"/>
      <c r="C46" s="306"/>
      <c r="D46" s="306"/>
      <c r="E46" s="306"/>
    </row>
    <row r="47" spans="1:5" ht="15" customHeight="1" x14ac:dyDescent="0.25">
      <c r="A47" s="307" t="s">
        <v>779</v>
      </c>
      <c r="B47" s="307"/>
      <c r="C47" s="307"/>
      <c r="D47" s="306"/>
      <c r="E47" s="306"/>
    </row>
    <row r="48" spans="1:5" x14ac:dyDescent="0.25">
      <c r="A48" s="304"/>
      <c r="B48" s="304"/>
      <c r="C48" s="304"/>
      <c r="D48" s="304"/>
      <c r="E48" s="304"/>
    </row>
  </sheetData>
  <mergeCells count="1">
    <mergeCell ref="A1:E1"/>
  </mergeCells>
  <hyperlinks>
    <hyperlink ref="F1" r:id="rId1" location="TOC!A1"/>
  </hyperlinks>
  <pageMargins left="0.7" right="0.7" top="0.75" bottom="0.75" header="0.3" footer="0.3"/>
  <pageSetup paperSize="9" scale="67"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view="pageBreakPreview" zoomScaleNormal="100" zoomScaleSheetLayoutView="100" workbookViewId="0">
      <pane xSplit="2" ySplit="3" topLeftCell="C4" activePane="bottomRight" state="frozen"/>
      <selection pane="topRight" activeCell="D1" sqref="D1"/>
      <selection pane="bottomLeft" activeCell="A4" sqref="A4"/>
      <selection pane="bottomRight" activeCell="I1" sqref="I1"/>
    </sheetView>
  </sheetViews>
  <sheetFormatPr defaultRowHeight="15" x14ac:dyDescent="0.25"/>
  <cols>
    <col min="1" max="1" width="13.5703125" style="315" customWidth="1"/>
    <col min="2" max="3" width="14.140625" style="315" customWidth="1"/>
    <col min="4" max="4" width="11.42578125" style="315" customWidth="1"/>
    <col min="5" max="5" width="11.85546875" style="316" customWidth="1"/>
    <col min="6" max="6" width="12.42578125" style="315" customWidth="1"/>
    <col min="7" max="7" width="11.28515625" style="315" customWidth="1"/>
    <col min="8" max="8" width="12.85546875" style="315" customWidth="1"/>
    <col min="10" max="10" width="31" customWidth="1"/>
  </cols>
  <sheetData>
    <row r="1" spans="1:10" ht="15.95" customHeight="1" x14ac:dyDescent="0.25">
      <c r="A1" s="576" t="s">
        <v>780</v>
      </c>
      <c r="B1" s="576"/>
      <c r="C1" s="576"/>
      <c r="D1" s="576"/>
      <c r="E1" s="576"/>
      <c r="F1" s="576"/>
      <c r="G1" s="576"/>
      <c r="H1" s="576"/>
      <c r="I1" s="1" t="s">
        <v>321</v>
      </c>
    </row>
    <row r="2" spans="1:10" ht="15.95" customHeight="1" x14ac:dyDescent="0.25">
      <c r="A2" s="576" t="s">
        <v>781</v>
      </c>
      <c r="B2" s="576"/>
      <c r="C2" s="576"/>
      <c r="D2" s="576"/>
      <c r="E2" s="576"/>
      <c r="F2" s="576"/>
      <c r="G2" s="576"/>
      <c r="H2" s="576"/>
    </row>
    <row r="3" spans="1:10" ht="15.95" customHeight="1" x14ac:dyDescent="0.25">
      <c r="A3" s="432" t="s">
        <v>782</v>
      </c>
      <c r="B3" s="432"/>
      <c r="C3" s="433">
        <v>2022</v>
      </c>
      <c r="D3" s="433">
        <v>2021</v>
      </c>
      <c r="E3" s="434">
        <v>2020</v>
      </c>
      <c r="F3" s="434">
        <v>2019</v>
      </c>
      <c r="G3" s="433">
        <v>2018</v>
      </c>
      <c r="H3" s="434">
        <v>2017</v>
      </c>
    </row>
    <row r="4" spans="1:10" x14ac:dyDescent="0.25">
      <c r="A4" s="435" t="s">
        <v>784</v>
      </c>
      <c r="B4" s="579"/>
      <c r="C4" s="580"/>
      <c r="D4" s="580"/>
      <c r="E4" s="580"/>
      <c r="F4" s="580"/>
      <c r="G4" s="580"/>
      <c r="H4" s="581"/>
    </row>
    <row r="5" spans="1:10" x14ac:dyDescent="0.25">
      <c r="A5" s="436"/>
      <c r="B5" s="436" t="s">
        <v>785</v>
      </c>
      <c r="C5" s="436">
        <v>2304.13</v>
      </c>
      <c r="D5" s="436">
        <v>2149.06</v>
      </c>
      <c r="E5" s="437">
        <v>2247.73</v>
      </c>
      <c r="F5" s="438">
        <v>2230.91</v>
      </c>
      <c r="G5" s="439">
        <v>2308.39</v>
      </c>
      <c r="H5" s="438">
        <v>2229.9899999999998</v>
      </c>
    </row>
    <row r="6" spans="1:10" x14ac:dyDescent="0.25">
      <c r="A6" s="436"/>
      <c r="B6" s="436" t="s">
        <v>786</v>
      </c>
      <c r="C6" s="436">
        <v>2011.03</v>
      </c>
      <c r="D6" s="436">
        <v>1547.75</v>
      </c>
      <c r="E6" s="437">
        <v>1454.71</v>
      </c>
      <c r="F6" s="438">
        <v>2102.15</v>
      </c>
      <c r="G6" s="439">
        <v>2201.06</v>
      </c>
      <c r="H6" s="438">
        <v>1803.0894305587512</v>
      </c>
    </row>
    <row r="7" spans="1:10" x14ac:dyDescent="0.25">
      <c r="A7" s="579"/>
      <c r="B7" s="580"/>
      <c r="C7" s="580"/>
      <c r="D7" s="580"/>
      <c r="E7" s="580"/>
      <c r="F7" s="580"/>
      <c r="G7" s="580"/>
      <c r="H7" s="581"/>
    </row>
    <row r="8" spans="1:10" x14ac:dyDescent="0.25">
      <c r="A8" s="435" t="s">
        <v>787</v>
      </c>
      <c r="B8" s="579"/>
      <c r="C8" s="580"/>
      <c r="D8" s="580"/>
      <c r="E8" s="580"/>
      <c r="F8" s="580"/>
      <c r="G8" s="580"/>
      <c r="H8" s="581"/>
    </row>
    <row r="9" spans="1:10" x14ac:dyDescent="0.25">
      <c r="A9" s="436"/>
      <c r="B9" s="436" t="s">
        <v>785</v>
      </c>
      <c r="C9" s="436">
        <v>417.62</v>
      </c>
      <c r="D9" s="436">
        <v>398.5</v>
      </c>
      <c r="E9" s="437">
        <v>447.95</v>
      </c>
      <c r="F9" s="438">
        <v>430.18</v>
      </c>
      <c r="G9" s="436">
        <v>439.01</v>
      </c>
      <c r="H9" s="438">
        <v>432.69</v>
      </c>
      <c r="J9" s="38"/>
    </row>
    <row r="10" spans="1:10" x14ac:dyDescent="0.25">
      <c r="A10" s="436"/>
      <c r="B10" s="436" t="s">
        <v>786</v>
      </c>
      <c r="C10" s="436">
        <v>364.9</v>
      </c>
      <c r="D10" s="436">
        <v>287.87</v>
      </c>
      <c r="E10" s="437">
        <v>269.95</v>
      </c>
      <c r="F10" s="438">
        <v>409.78</v>
      </c>
      <c r="G10" s="436">
        <v>419.83</v>
      </c>
      <c r="H10" s="438">
        <v>343.61026952389631</v>
      </c>
    </row>
    <row r="11" spans="1:10" x14ac:dyDescent="0.25">
      <c r="A11" s="579"/>
      <c r="B11" s="580"/>
      <c r="C11" s="580"/>
      <c r="D11" s="580"/>
      <c r="E11" s="580"/>
      <c r="F11" s="580"/>
      <c r="G11" s="580"/>
      <c r="H11" s="581"/>
    </row>
    <row r="12" spans="1:10" ht="24.75" x14ac:dyDescent="0.25">
      <c r="A12" s="435" t="s">
        <v>788</v>
      </c>
      <c r="B12" s="579"/>
      <c r="C12" s="580"/>
      <c r="D12" s="580"/>
      <c r="E12" s="580"/>
      <c r="F12" s="580"/>
      <c r="G12" s="580"/>
      <c r="H12" s="581"/>
    </row>
    <row r="13" spans="1:10" x14ac:dyDescent="0.25">
      <c r="A13" s="436"/>
      <c r="B13" s="436" t="s">
        <v>785</v>
      </c>
      <c r="C13" s="436">
        <v>9182.32</v>
      </c>
      <c r="D13" s="440">
        <v>8427.2999999999993</v>
      </c>
      <c r="E13" s="441">
        <v>8595.7199999999993</v>
      </c>
      <c r="F13" s="438">
        <v>8309.75</v>
      </c>
      <c r="G13" s="440">
        <v>8302.4699999999993</v>
      </c>
      <c r="H13" s="438">
        <v>7937.87</v>
      </c>
    </row>
    <row r="14" spans="1:10" x14ac:dyDescent="0.25">
      <c r="A14" s="436"/>
      <c r="B14" s="436" t="s">
        <v>786</v>
      </c>
      <c r="C14" s="436">
        <v>8122.56</v>
      </c>
      <c r="D14" s="440">
        <v>5976.76</v>
      </c>
      <c r="E14" s="441">
        <v>5566.21</v>
      </c>
      <c r="F14" s="438">
        <v>7851.4</v>
      </c>
      <c r="G14" s="442">
        <v>7955.02</v>
      </c>
      <c r="H14" s="438">
        <v>6290.6468352724005</v>
      </c>
    </row>
    <row r="15" spans="1:10" x14ac:dyDescent="0.25">
      <c r="A15" s="579"/>
      <c r="B15" s="580"/>
      <c r="C15" s="580"/>
      <c r="D15" s="580"/>
      <c r="E15" s="580"/>
      <c r="F15" s="580"/>
      <c r="G15" s="580"/>
      <c r="H15" s="581"/>
    </row>
    <row r="16" spans="1:10" x14ac:dyDescent="0.25">
      <c r="A16" s="435" t="s">
        <v>789</v>
      </c>
      <c r="B16" s="579"/>
      <c r="C16" s="580"/>
      <c r="D16" s="580"/>
      <c r="E16" s="580"/>
      <c r="F16" s="580"/>
      <c r="G16" s="580"/>
      <c r="H16" s="581"/>
    </row>
    <row r="17" spans="1:8" x14ac:dyDescent="0.25">
      <c r="A17" s="436"/>
      <c r="B17" s="436" t="s">
        <v>785</v>
      </c>
      <c r="C17" s="436">
        <v>3357.51</v>
      </c>
      <c r="D17" s="440">
        <v>3080</v>
      </c>
      <c r="E17" s="441">
        <v>3707.58</v>
      </c>
      <c r="F17" s="438">
        <v>3781.23</v>
      </c>
      <c r="G17" s="440">
        <v>3969.24</v>
      </c>
      <c r="H17" s="438">
        <v>3710.9</v>
      </c>
    </row>
    <row r="18" spans="1:8" x14ac:dyDescent="0.25">
      <c r="A18" s="436"/>
      <c r="B18" s="436" t="s">
        <v>786</v>
      </c>
      <c r="C18" s="436">
        <v>2836.98</v>
      </c>
      <c r="D18" s="440">
        <v>2347.64</v>
      </c>
      <c r="E18" s="441">
        <v>2202.5500000000002</v>
      </c>
      <c r="F18" s="438">
        <v>3424.28</v>
      </c>
      <c r="G18" s="440">
        <v>3615.92</v>
      </c>
      <c r="H18" s="438">
        <v>2738.8513889791793</v>
      </c>
    </row>
    <row r="19" spans="1:8" x14ac:dyDescent="0.25">
      <c r="A19" s="579"/>
      <c r="B19" s="580"/>
      <c r="C19" s="580"/>
      <c r="D19" s="580"/>
      <c r="E19" s="580"/>
      <c r="F19" s="580"/>
      <c r="G19" s="580"/>
      <c r="H19" s="581"/>
    </row>
    <row r="20" spans="1:8" x14ac:dyDescent="0.25">
      <c r="A20" s="443" t="s">
        <v>790</v>
      </c>
      <c r="B20" s="579"/>
      <c r="C20" s="580"/>
      <c r="D20" s="580"/>
      <c r="E20" s="580"/>
      <c r="F20" s="580"/>
      <c r="G20" s="580"/>
      <c r="H20" s="581"/>
    </row>
    <row r="21" spans="1:8" x14ac:dyDescent="0.25">
      <c r="A21" s="436"/>
      <c r="B21" s="436" t="s">
        <v>785</v>
      </c>
      <c r="C21" s="436">
        <v>124.26</v>
      </c>
      <c r="D21" s="440">
        <v>117.08</v>
      </c>
      <c r="E21" s="441">
        <v>129.97</v>
      </c>
      <c r="F21" s="438">
        <v>124.3</v>
      </c>
      <c r="G21" s="440">
        <v>126.52</v>
      </c>
      <c r="H21" s="438">
        <v>123.21</v>
      </c>
    </row>
    <row r="22" spans="1:8" x14ac:dyDescent="0.25">
      <c r="A22" s="436"/>
      <c r="B22" s="436" t="s">
        <v>786</v>
      </c>
      <c r="C22" s="436">
        <v>106.68</v>
      </c>
      <c r="D22" s="440">
        <v>83.74</v>
      </c>
      <c r="E22" s="441">
        <v>78.319999999999993</v>
      </c>
      <c r="F22" s="438">
        <v>119.55</v>
      </c>
      <c r="G22" s="440">
        <v>119.65</v>
      </c>
      <c r="H22" s="438">
        <v>99.939672722746863</v>
      </c>
    </row>
    <row r="23" spans="1:8" x14ac:dyDescent="0.25">
      <c r="A23" s="579"/>
      <c r="B23" s="580"/>
      <c r="C23" s="580"/>
      <c r="D23" s="580"/>
      <c r="E23" s="580"/>
      <c r="F23" s="580"/>
      <c r="G23" s="580"/>
      <c r="H23" s="581"/>
    </row>
    <row r="24" spans="1:8" x14ac:dyDescent="0.25">
      <c r="A24" s="443" t="s">
        <v>791</v>
      </c>
      <c r="B24" s="579"/>
      <c r="C24" s="580"/>
      <c r="D24" s="580"/>
      <c r="E24" s="580"/>
      <c r="F24" s="580"/>
      <c r="G24" s="580"/>
      <c r="H24" s="581"/>
    </row>
    <row r="25" spans="1:8" x14ac:dyDescent="0.25">
      <c r="A25" s="436"/>
      <c r="B25" s="436" t="s">
        <v>785</v>
      </c>
      <c r="C25" s="436">
        <v>2074.8200000000002</v>
      </c>
      <c r="D25" s="440">
        <v>1967.22</v>
      </c>
      <c r="E25" s="441">
        <v>2057.91</v>
      </c>
      <c r="F25" s="438">
        <v>2040.02</v>
      </c>
      <c r="G25" s="440">
        <v>2291.4299999999998</v>
      </c>
      <c r="H25" s="438">
        <v>2290.9</v>
      </c>
    </row>
    <row r="26" spans="1:8" x14ac:dyDescent="0.25">
      <c r="A26" s="436"/>
      <c r="B26" s="436" t="s">
        <v>786</v>
      </c>
      <c r="C26" s="436">
        <v>1870.64</v>
      </c>
      <c r="D26" s="440">
        <v>1573.89</v>
      </c>
      <c r="E26" s="441">
        <v>1503.37</v>
      </c>
      <c r="F26" s="438">
        <v>1946.98</v>
      </c>
      <c r="G26" s="440">
        <v>2017.32</v>
      </c>
      <c r="H26" s="438">
        <v>1847.8477212057064</v>
      </c>
    </row>
    <row r="27" spans="1:8" x14ac:dyDescent="0.25">
      <c r="A27" s="579"/>
      <c r="B27" s="580"/>
      <c r="C27" s="580"/>
      <c r="D27" s="580"/>
      <c r="E27" s="580"/>
      <c r="F27" s="580"/>
      <c r="G27" s="580"/>
      <c r="H27" s="581"/>
    </row>
    <row r="28" spans="1:8" x14ac:dyDescent="0.25">
      <c r="A28" s="443" t="s">
        <v>792</v>
      </c>
      <c r="B28" s="579"/>
      <c r="C28" s="580"/>
      <c r="D28" s="580"/>
      <c r="E28" s="580"/>
      <c r="F28" s="580"/>
      <c r="G28" s="580"/>
      <c r="H28" s="581"/>
    </row>
    <row r="29" spans="1:8" x14ac:dyDescent="0.25">
      <c r="A29" s="436"/>
      <c r="B29" s="436" t="s">
        <v>785</v>
      </c>
      <c r="C29" s="436">
        <v>8464.24</v>
      </c>
      <c r="D29" s="440">
        <v>7894.28</v>
      </c>
      <c r="E29" s="441">
        <v>7951.89</v>
      </c>
      <c r="F29" s="438">
        <v>7735.67</v>
      </c>
      <c r="G29" s="440">
        <v>8178.62</v>
      </c>
      <c r="H29" s="438">
        <v>8057.88</v>
      </c>
    </row>
    <row r="30" spans="1:8" x14ac:dyDescent="0.25">
      <c r="A30" s="436"/>
      <c r="B30" s="436" t="s">
        <v>786</v>
      </c>
      <c r="C30" s="436">
        <v>7713.67</v>
      </c>
      <c r="D30" s="440">
        <v>6186.87</v>
      </c>
      <c r="E30" s="441">
        <v>5888.86</v>
      </c>
      <c r="F30" s="438">
        <v>7294.51</v>
      </c>
      <c r="G30" s="440">
        <v>7370.55</v>
      </c>
      <c r="H30" s="438">
        <v>6371.660901597882</v>
      </c>
    </row>
    <row r="31" spans="1:8" x14ac:dyDescent="0.25">
      <c r="A31" s="579"/>
      <c r="B31" s="580"/>
      <c r="C31" s="580"/>
      <c r="D31" s="580"/>
      <c r="E31" s="580"/>
      <c r="F31" s="580"/>
      <c r="G31" s="580"/>
      <c r="H31" s="581"/>
    </row>
    <row r="32" spans="1:8" x14ac:dyDescent="0.25">
      <c r="A32" s="436" t="s">
        <v>793</v>
      </c>
      <c r="B32" s="579"/>
      <c r="C32" s="580"/>
      <c r="D32" s="580"/>
      <c r="E32" s="580"/>
      <c r="F32" s="580"/>
      <c r="G32" s="580"/>
      <c r="H32" s="581"/>
    </row>
    <row r="33" spans="1:8" x14ac:dyDescent="0.25">
      <c r="A33" s="436"/>
      <c r="B33" s="436" t="s">
        <v>785</v>
      </c>
      <c r="C33" s="436">
        <v>104.31</v>
      </c>
      <c r="D33" s="440">
        <v>103.49</v>
      </c>
      <c r="E33" s="441">
        <v>101.29</v>
      </c>
      <c r="F33" s="438">
        <v>99.09</v>
      </c>
      <c r="G33" s="440">
        <v>99.98</v>
      </c>
      <c r="H33" s="440">
        <v>99.66</v>
      </c>
    </row>
    <row r="34" spans="1:8" x14ac:dyDescent="0.25">
      <c r="A34" s="436"/>
      <c r="B34" s="436" t="s">
        <v>786</v>
      </c>
      <c r="C34" s="436">
        <v>100.49</v>
      </c>
      <c r="D34" s="440">
        <v>100.89</v>
      </c>
      <c r="E34" s="441">
        <v>99</v>
      </c>
      <c r="F34" s="438">
        <v>97.96</v>
      </c>
      <c r="G34" s="440">
        <v>97.97</v>
      </c>
      <c r="H34" s="440">
        <v>100.11</v>
      </c>
    </row>
    <row r="35" spans="1:8" x14ac:dyDescent="0.25">
      <c r="A35" s="579"/>
      <c r="B35" s="580"/>
      <c r="C35" s="580"/>
      <c r="D35" s="580"/>
      <c r="E35" s="580"/>
      <c r="F35" s="580"/>
      <c r="G35" s="580"/>
      <c r="H35" s="581"/>
    </row>
    <row r="36" spans="1:8" x14ac:dyDescent="0.25">
      <c r="A36" s="436" t="s">
        <v>794</v>
      </c>
      <c r="B36" s="579"/>
      <c r="C36" s="580"/>
      <c r="D36" s="580"/>
      <c r="E36" s="580"/>
      <c r="F36" s="580"/>
      <c r="G36" s="580"/>
      <c r="H36" s="581"/>
    </row>
    <row r="37" spans="1:8" x14ac:dyDescent="0.25">
      <c r="A37" s="436"/>
      <c r="B37" s="436" t="s">
        <v>785</v>
      </c>
      <c r="C37" s="436">
        <v>106.01</v>
      </c>
      <c r="D37" s="440">
        <v>104.19</v>
      </c>
      <c r="E37" s="441">
        <v>107.15</v>
      </c>
      <c r="F37" s="438">
        <v>106.98</v>
      </c>
      <c r="G37" s="441">
        <v>100.78</v>
      </c>
      <c r="H37" s="441" t="s">
        <v>795</v>
      </c>
    </row>
    <row r="38" spans="1:8" x14ac:dyDescent="0.25">
      <c r="A38" s="436"/>
      <c r="B38" s="436" t="s">
        <v>786</v>
      </c>
      <c r="C38" s="436">
        <v>98.25</v>
      </c>
      <c r="D38" s="440">
        <v>97.28</v>
      </c>
      <c r="E38" s="441">
        <v>98.41</v>
      </c>
      <c r="F38" s="438">
        <v>97.792500000000004</v>
      </c>
      <c r="G38" s="441">
        <v>98.272800000000004</v>
      </c>
      <c r="H38" s="441" t="s">
        <v>795</v>
      </c>
    </row>
    <row r="39" spans="1:8" x14ac:dyDescent="0.25">
      <c r="A39" s="436"/>
      <c r="B39" s="436"/>
      <c r="C39" s="436"/>
      <c r="D39" s="440"/>
      <c r="E39" s="441"/>
      <c r="F39" s="438"/>
      <c r="G39" s="438"/>
      <c r="H39" s="438"/>
    </row>
    <row r="40" spans="1:8" x14ac:dyDescent="0.25">
      <c r="A40" s="576" t="s">
        <v>796</v>
      </c>
      <c r="B40" s="576"/>
      <c r="C40" s="576"/>
      <c r="D40" s="576"/>
      <c r="E40" s="576"/>
      <c r="F40" s="576"/>
      <c r="G40" s="576"/>
      <c r="H40" s="576"/>
    </row>
    <row r="41" spans="1:8" x14ac:dyDescent="0.25">
      <c r="A41" s="444" t="s">
        <v>782</v>
      </c>
      <c r="B41" s="444"/>
      <c r="C41" s="444"/>
      <c r="D41" s="445">
        <v>2021</v>
      </c>
      <c r="E41" s="434" t="s">
        <v>783</v>
      </c>
      <c r="F41" s="434">
        <v>2019</v>
      </c>
      <c r="G41" s="445">
        <v>2018</v>
      </c>
      <c r="H41" s="434">
        <v>2017</v>
      </c>
    </row>
    <row r="42" spans="1:8" x14ac:dyDescent="0.25">
      <c r="A42" s="436" t="s">
        <v>797</v>
      </c>
      <c r="B42" s="579"/>
      <c r="C42" s="580"/>
      <c r="D42" s="580"/>
      <c r="E42" s="580"/>
      <c r="F42" s="580"/>
      <c r="G42" s="580"/>
      <c r="H42" s="581"/>
    </row>
    <row r="43" spans="1:8" x14ac:dyDescent="0.25">
      <c r="A43" s="436"/>
      <c r="B43" s="436" t="s">
        <v>785</v>
      </c>
      <c r="C43" s="436">
        <v>313.52999999999997</v>
      </c>
      <c r="D43" s="436">
        <v>306.17</v>
      </c>
      <c r="E43" s="437">
        <v>243.59</v>
      </c>
      <c r="F43" s="438">
        <v>239.7</v>
      </c>
      <c r="G43" s="436">
        <v>241.09</v>
      </c>
      <c r="H43" s="438">
        <v>229.71</v>
      </c>
    </row>
    <row r="44" spans="1:8" x14ac:dyDescent="0.25">
      <c r="A44" s="436"/>
      <c r="B44" s="436" t="s">
        <v>786</v>
      </c>
      <c r="C44" s="436">
        <v>262.43</v>
      </c>
      <c r="D44" s="436">
        <v>214.82</v>
      </c>
      <c r="E44" s="437">
        <v>194</v>
      </c>
      <c r="F44" s="438">
        <v>227.32</v>
      </c>
      <c r="G44" s="436">
        <v>229.2</v>
      </c>
      <c r="H44" s="438">
        <v>201.59</v>
      </c>
    </row>
    <row r="45" spans="1:8" x14ac:dyDescent="0.25">
      <c r="A45" s="579"/>
      <c r="B45" s="580"/>
      <c r="C45" s="580"/>
      <c r="D45" s="580"/>
      <c r="E45" s="580"/>
      <c r="F45" s="580"/>
      <c r="G45" s="580"/>
      <c r="H45" s="581"/>
    </row>
    <row r="46" spans="1:8" ht="24.75" x14ac:dyDescent="0.25">
      <c r="A46" s="436" t="s">
        <v>798</v>
      </c>
      <c r="B46" s="579"/>
      <c r="C46" s="580"/>
      <c r="D46" s="580"/>
      <c r="E46" s="580"/>
      <c r="F46" s="580"/>
      <c r="G46" s="580"/>
      <c r="H46" s="581"/>
    </row>
    <row r="47" spans="1:8" x14ac:dyDescent="0.25">
      <c r="A47" s="436"/>
      <c r="B47" s="436" t="s">
        <v>785</v>
      </c>
      <c r="C47" s="436">
        <v>472.79</v>
      </c>
      <c r="D47" s="436">
        <v>459.73</v>
      </c>
      <c r="E47" s="437">
        <v>352.67</v>
      </c>
      <c r="F47" s="438">
        <v>342.42</v>
      </c>
      <c r="G47" s="436">
        <v>332.8</v>
      </c>
      <c r="H47" s="438">
        <v>309.8</v>
      </c>
    </row>
    <row r="48" spans="1:8" x14ac:dyDescent="0.25">
      <c r="A48" s="436"/>
      <c r="B48" s="436" t="s">
        <v>786</v>
      </c>
      <c r="C48" s="436">
        <v>403.3</v>
      </c>
      <c r="D48" s="436">
        <v>316.39999999999998</v>
      </c>
      <c r="E48" s="437">
        <v>284.08999999999997</v>
      </c>
      <c r="F48" s="438">
        <v>320.35000000000002</v>
      </c>
      <c r="G48" s="436">
        <v>309.12</v>
      </c>
      <c r="H48" s="438">
        <v>264.32</v>
      </c>
    </row>
    <row r="49" spans="1:8" x14ac:dyDescent="0.25">
      <c r="A49" s="579"/>
      <c r="B49" s="580"/>
      <c r="C49" s="580"/>
      <c r="D49" s="580"/>
      <c r="E49" s="580"/>
      <c r="F49" s="580"/>
      <c r="G49" s="580"/>
      <c r="H49" s="581"/>
    </row>
    <row r="50" spans="1:8" x14ac:dyDescent="0.25">
      <c r="A50" s="436" t="s">
        <v>799</v>
      </c>
      <c r="B50" s="579"/>
      <c r="C50" s="580"/>
      <c r="D50" s="580"/>
      <c r="E50" s="580"/>
      <c r="F50" s="580"/>
      <c r="G50" s="580"/>
      <c r="H50" s="581"/>
    </row>
    <row r="51" spans="1:8" x14ac:dyDescent="0.25">
      <c r="A51" s="436"/>
      <c r="B51" s="436" t="s">
        <v>785</v>
      </c>
      <c r="C51" s="436">
        <v>346.12</v>
      </c>
      <c r="D51" s="436">
        <v>336.86</v>
      </c>
      <c r="E51" s="437">
        <v>298.14999999999998</v>
      </c>
      <c r="F51" s="438">
        <v>301.26</v>
      </c>
      <c r="G51" s="446">
        <v>306.42</v>
      </c>
      <c r="H51" s="438">
        <v>290.82</v>
      </c>
    </row>
    <row r="52" spans="1:8" x14ac:dyDescent="0.25">
      <c r="A52" s="436"/>
      <c r="B52" s="436" t="s">
        <v>786</v>
      </c>
      <c r="C52" s="436">
        <v>291.86</v>
      </c>
      <c r="D52" s="436">
        <v>251.12</v>
      </c>
      <c r="E52" s="437">
        <v>225.18</v>
      </c>
      <c r="F52" s="438">
        <v>289.26</v>
      </c>
      <c r="G52" s="436">
        <v>291.63</v>
      </c>
      <c r="H52" s="438">
        <v>232.02</v>
      </c>
    </row>
    <row r="53" spans="1:8" x14ac:dyDescent="0.25">
      <c r="A53" s="308"/>
      <c r="B53" s="308"/>
      <c r="C53" s="308"/>
      <c r="D53" s="308"/>
      <c r="E53" s="308"/>
      <c r="F53" s="308"/>
      <c r="G53" s="308"/>
      <c r="H53" s="308"/>
    </row>
    <row r="54" spans="1:8" ht="15" customHeight="1" x14ac:dyDescent="0.25">
      <c r="A54" s="577" t="s">
        <v>800</v>
      </c>
      <c r="B54" s="578"/>
      <c r="C54" s="578"/>
      <c r="D54" s="578"/>
      <c r="E54" s="578"/>
      <c r="F54" s="578"/>
      <c r="G54" s="578"/>
      <c r="H54" s="578"/>
    </row>
    <row r="55" spans="1:8" ht="15" customHeight="1" x14ac:dyDescent="0.25">
      <c r="A55" s="309" t="s">
        <v>801</v>
      </c>
      <c r="B55" s="309"/>
      <c r="C55" s="309"/>
      <c r="D55" s="309"/>
      <c r="E55" s="310"/>
      <c r="F55" s="309"/>
      <c r="G55" s="309"/>
      <c r="H55" s="309"/>
    </row>
    <row r="56" spans="1:8" ht="15" customHeight="1" x14ac:dyDescent="0.25">
      <c r="A56" s="311" t="s">
        <v>802</v>
      </c>
      <c r="B56" s="311"/>
      <c r="C56" s="311"/>
      <c r="D56" s="311"/>
      <c r="E56" s="312"/>
      <c r="F56" s="311"/>
      <c r="G56" s="311"/>
      <c r="H56" s="311"/>
    </row>
    <row r="57" spans="1:8" ht="15" customHeight="1" x14ac:dyDescent="0.25">
      <c r="A57" s="311" t="s">
        <v>803</v>
      </c>
      <c r="B57" s="311"/>
      <c r="C57" s="311"/>
      <c r="D57" s="311"/>
      <c r="E57" s="312"/>
      <c r="F57" s="311"/>
      <c r="G57" s="311"/>
      <c r="H57" s="311"/>
    </row>
    <row r="58" spans="1:8" ht="15" customHeight="1" x14ac:dyDescent="0.25">
      <c r="A58" s="311" t="s">
        <v>804</v>
      </c>
      <c r="B58" s="311"/>
      <c r="C58" s="311"/>
      <c r="D58" s="311"/>
      <c r="E58" s="312"/>
      <c r="F58" s="311"/>
      <c r="G58" s="311"/>
      <c r="H58" s="311"/>
    </row>
    <row r="59" spans="1:8" ht="15" customHeight="1" x14ac:dyDescent="0.25">
      <c r="A59" s="311" t="s">
        <v>805</v>
      </c>
      <c r="B59" s="311"/>
      <c r="C59" s="311"/>
      <c r="D59" s="311"/>
      <c r="E59" s="313"/>
      <c r="F59" s="311"/>
      <c r="G59" s="311"/>
      <c r="H59" s="311"/>
    </row>
    <row r="60" spans="1:8" ht="15" customHeight="1" x14ac:dyDescent="0.25">
      <c r="A60" s="311" t="s">
        <v>806</v>
      </c>
      <c r="B60" s="311"/>
      <c r="C60" s="311"/>
      <c r="D60" s="311"/>
      <c r="E60" s="313"/>
      <c r="F60" s="311"/>
      <c r="G60" s="311"/>
      <c r="H60" s="311"/>
    </row>
    <row r="61" spans="1:8" ht="15" customHeight="1" x14ac:dyDescent="0.25">
      <c r="A61" s="311" t="s">
        <v>807</v>
      </c>
      <c r="B61" s="311"/>
      <c r="C61" s="311"/>
      <c r="D61" s="311"/>
      <c r="E61" s="313"/>
      <c r="F61" s="311"/>
      <c r="G61" s="311"/>
      <c r="H61" s="311"/>
    </row>
    <row r="62" spans="1:8" x14ac:dyDescent="0.25">
      <c r="A62" s="314"/>
      <c r="B62" s="314"/>
      <c r="C62" s="314"/>
      <c r="D62" s="314"/>
      <c r="E62" s="308"/>
      <c r="F62" s="314"/>
      <c r="G62" s="314"/>
      <c r="H62" s="314"/>
    </row>
  </sheetData>
  <mergeCells count="26">
    <mergeCell ref="B28:H28"/>
    <mergeCell ref="A31:H31"/>
    <mergeCell ref="B32:H32"/>
    <mergeCell ref="A49:H49"/>
    <mergeCell ref="B50:H50"/>
    <mergeCell ref="A35:H35"/>
    <mergeCell ref="B36:H36"/>
    <mergeCell ref="B42:H42"/>
    <mergeCell ref="A45:H45"/>
    <mergeCell ref="B46:H46"/>
    <mergeCell ref="A1:H1"/>
    <mergeCell ref="A2:H2"/>
    <mergeCell ref="A40:H40"/>
    <mergeCell ref="A54:H54"/>
    <mergeCell ref="B4:H4"/>
    <mergeCell ref="B8:H8"/>
    <mergeCell ref="A7:H7"/>
    <mergeCell ref="A11:H11"/>
    <mergeCell ref="B12:H12"/>
    <mergeCell ref="A15:H15"/>
    <mergeCell ref="B16:H16"/>
    <mergeCell ref="A19:H19"/>
    <mergeCell ref="B20:H20"/>
    <mergeCell ref="A23:H23"/>
    <mergeCell ref="B24:H24"/>
    <mergeCell ref="A27:H27"/>
  </mergeCells>
  <hyperlinks>
    <hyperlink ref="I1" r:id="rId1" location="TOC!A1"/>
  </hyperlinks>
  <printOptions gridLines="1"/>
  <pageMargins left="0.7" right="0.7" top="0.75" bottom="0.75" header="0.3" footer="0.3"/>
  <pageSetup paperSize="9" scale="77" orientation="portrait"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51"/>
  <sheetViews>
    <sheetView view="pageBreakPreview" zoomScale="110" zoomScaleNormal="115" zoomScaleSheetLayoutView="110" workbookViewId="0">
      <pane ySplit="3" topLeftCell="A4" activePane="bottomLeft" state="frozen"/>
      <selection pane="bottomLeft" activeCell="I1" sqref="I1"/>
    </sheetView>
  </sheetViews>
  <sheetFormatPr defaultRowHeight="15" x14ac:dyDescent="0.25"/>
  <cols>
    <col min="1" max="1" width="23.140625" style="108" bestFit="1" customWidth="1"/>
    <col min="2" max="3" width="13.5703125" style="108" customWidth="1"/>
    <col min="4" max="5" width="16.5703125" style="108" customWidth="1"/>
    <col min="6" max="6" width="16.28515625" style="108" customWidth="1"/>
    <col min="7" max="7" width="14.85546875" style="350" bestFit="1" customWidth="1"/>
    <col min="8" max="8" width="14.85546875" style="350" customWidth="1"/>
  </cols>
  <sheetData>
    <row r="1" spans="1:9" x14ac:dyDescent="0.25">
      <c r="A1" s="582" t="s">
        <v>808</v>
      </c>
      <c r="B1" s="583"/>
      <c r="C1" s="583"/>
      <c r="D1" s="583"/>
      <c r="E1" s="583"/>
      <c r="F1" s="583"/>
      <c r="G1" s="583"/>
      <c r="H1" s="584"/>
      <c r="I1" s="1" t="s">
        <v>321</v>
      </c>
    </row>
    <row r="2" spans="1:9" x14ac:dyDescent="0.25">
      <c r="A2" s="585" t="s">
        <v>742</v>
      </c>
      <c r="B2" s="586"/>
      <c r="C2" s="586"/>
      <c r="D2" s="586"/>
      <c r="E2" s="586"/>
      <c r="F2" s="586"/>
      <c r="G2" s="586"/>
      <c r="H2" s="587"/>
    </row>
    <row r="3" spans="1:9" x14ac:dyDescent="0.25">
      <c r="A3" s="317" t="s">
        <v>809</v>
      </c>
      <c r="B3" s="318">
        <v>2022</v>
      </c>
      <c r="C3" s="318">
        <v>2021</v>
      </c>
      <c r="D3" s="318">
        <v>2020</v>
      </c>
      <c r="E3" s="318">
        <v>2019</v>
      </c>
      <c r="F3" s="318">
        <v>2018</v>
      </c>
      <c r="G3" s="318">
        <v>2017</v>
      </c>
      <c r="H3" s="318">
        <v>2016</v>
      </c>
    </row>
    <row r="4" spans="1:9" x14ac:dyDescent="0.25">
      <c r="A4" s="319" t="s">
        <v>810</v>
      </c>
      <c r="B4" s="321">
        <v>2606473148</v>
      </c>
      <c r="C4" s="321">
        <v>2067371477</v>
      </c>
      <c r="D4" s="321">
        <v>4090051014</v>
      </c>
      <c r="E4" s="321">
        <v>4496132851</v>
      </c>
      <c r="F4" s="321">
        <v>2936206595.3099999</v>
      </c>
      <c r="G4" s="322">
        <v>4826839545</v>
      </c>
      <c r="H4" s="322">
        <v>4025021336.02</v>
      </c>
    </row>
    <row r="5" spans="1:9" x14ac:dyDescent="0.25">
      <c r="A5" s="319" t="s">
        <v>811</v>
      </c>
      <c r="B5" s="321">
        <v>3755966754</v>
      </c>
      <c r="C5" s="321">
        <v>4135510464</v>
      </c>
      <c r="D5" s="321">
        <v>6180922405</v>
      </c>
      <c r="E5" s="321">
        <v>6266699635</v>
      </c>
      <c r="F5" s="321">
        <v>5147209407.0600004</v>
      </c>
      <c r="G5" s="322">
        <v>6281258769</v>
      </c>
      <c r="H5" s="322">
        <v>5318048846.0500002</v>
      </c>
    </row>
    <row r="6" spans="1:9" x14ac:dyDescent="0.25">
      <c r="A6" s="319" t="s">
        <v>812</v>
      </c>
      <c r="B6" s="323">
        <v>-1149493605</v>
      </c>
      <c r="C6" s="323">
        <v>-2068138987</v>
      </c>
      <c r="D6" s="323">
        <v>-2090871391</v>
      </c>
      <c r="E6" s="323">
        <v>-1770566783</v>
      </c>
      <c r="F6" s="323">
        <v>-2211002811.75</v>
      </c>
      <c r="G6" s="324">
        <v>-1454419224</v>
      </c>
      <c r="H6" s="324">
        <v>-1293027510.03</v>
      </c>
    </row>
    <row r="7" spans="1:9" x14ac:dyDescent="0.25">
      <c r="A7" s="319"/>
      <c r="B7" s="320"/>
      <c r="C7" s="320"/>
      <c r="D7" s="320"/>
      <c r="E7" s="320"/>
      <c r="F7" s="320"/>
      <c r="G7" s="320"/>
      <c r="H7" s="320"/>
    </row>
    <row r="8" spans="1:9" x14ac:dyDescent="0.25">
      <c r="A8" s="319" t="s">
        <v>813</v>
      </c>
      <c r="B8" s="320">
        <v>29360370</v>
      </c>
      <c r="C8" s="325">
        <v>37249425</v>
      </c>
      <c r="D8" s="325">
        <v>96288660</v>
      </c>
      <c r="E8" s="325">
        <v>52382414</v>
      </c>
      <c r="F8" s="321">
        <v>58722816</v>
      </c>
      <c r="G8" s="326">
        <v>127123959</v>
      </c>
      <c r="H8" s="326">
        <v>502750706</v>
      </c>
    </row>
    <row r="9" spans="1:9" x14ac:dyDescent="0.25">
      <c r="A9" s="319" t="s">
        <v>814</v>
      </c>
      <c r="B9" s="320">
        <v>42555472</v>
      </c>
      <c r="C9" s="325">
        <v>74267526</v>
      </c>
      <c r="D9" s="325">
        <v>148673383</v>
      </c>
      <c r="E9" s="325">
        <v>147818716</v>
      </c>
      <c r="F9" s="321">
        <v>166329297</v>
      </c>
      <c r="G9" s="326">
        <v>245315225</v>
      </c>
      <c r="H9" s="326">
        <v>1142137367</v>
      </c>
    </row>
    <row r="10" spans="1:9" x14ac:dyDescent="0.25">
      <c r="A10" s="319" t="s">
        <v>815</v>
      </c>
      <c r="B10" s="327">
        <v>-13195102</v>
      </c>
      <c r="C10" s="327">
        <v>-37018101</v>
      </c>
      <c r="D10" s="327">
        <v>-52384723</v>
      </c>
      <c r="E10" s="327">
        <v>-95436302</v>
      </c>
      <c r="F10" s="323">
        <v>-107606481</v>
      </c>
      <c r="G10" s="324">
        <v>-118191266</v>
      </c>
      <c r="H10" s="324">
        <v>-639386661</v>
      </c>
    </row>
    <row r="11" spans="1:9" x14ac:dyDescent="0.25">
      <c r="A11" s="585" t="s">
        <v>816</v>
      </c>
      <c r="B11" s="586"/>
      <c r="C11" s="586"/>
      <c r="D11" s="586"/>
      <c r="E11" s="586"/>
      <c r="F11" s="586"/>
      <c r="G11" s="586"/>
      <c r="H11" s="586"/>
    </row>
    <row r="12" spans="1:9" x14ac:dyDescent="0.25">
      <c r="A12" s="328" t="s">
        <v>817</v>
      </c>
      <c r="B12" s="329">
        <v>2022</v>
      </c>
      <c r="C12" s="329">
        <v>2021</v>
      </c>
      <c r="D12" s="329">
        <v>2020</v>
      </c>
      <c r="E12" s="329">
        <v>2019</v>
      </c>
      <c r="F12" s="329">
        <v>2018</v>
      </c>
      <c r="G12" s="329">
        <v>2017</v>
      </c>
      <c r="H12" s="329">
        <v>2016</v>
      </c>
    </row>
    <row r="13" spans="1:9" x14ac:dyDescent="0.25">
      <c r="A13" s="319" t="s">
        <v>818</v>
      </c>
      <c r="B13" s="330">
        <v>0.91579999999999995</v>
      </c>
      <c r="C13" s="330">
        <v>0.9234</v>
      </c>
      <c r="D13" s="330">
        <v>0.83299999999999996</v>
      </c>
      <c r="E13" s="330">
        <v>0.81879999999999997</v>
      </c>
      <c r="F13" s="330">
        <v>0.79859999999999998</v>
      </c>
      <c r="G13" s="331">
        <v>71.400000000000006</v>
      </c>
      <c r="H13" s="320">
        <v>58.47</v>
      </c>
    </row>
    <row r="14" spans="1:9" x14ac:dyDescent="0.25">
      <c r="A14" s="319" t="s">
        <v>819</v>
      </c>
      <c r="B14" s="330">
        <v>8.4199999999999997E-2</v>
      </c>
      <c r="C14" s="330">
        <v>7.6600000000000001E-2</v>
      </c>
      <c r="D14" s="330">
        <v>0.16700000000000001</v>
      </c>
      <c r="E14" s="330">
        <v>0.1812</v>
      </c>
      <c r="F14" s="330">
        <v>0.2014</v>
      </c>
      <c r="G14" s="331">
        <v>28.6</v>
      </c>
      <c r="H14" s="320">
        <v>41.53</v>
      </c>
    </row>
    <row r="15" spans="1:9" x14ac:dyDescent="0.25">
      <c r="A15" s="317" t="s">
        <v>820</v>
      </c>
      <c r="B15" s="332">
        <v>100</v>
      </c>
      <c r="C15" s="332">
        <v>100</v>
      </c>
      <c r="D15" s="332">
        <v>100</v>
      </c>
      <c r="E15" s="332">
        <v>100</v>
      </c>
      <c r="F15" s="332">
        <v>100</v>
      </c>
      <c r="G15" s="332">
        <v>100</v>
      </c>
      <c r="H15" s="332">
        <v>100</v>
      </c>
    </row>
    <row r="16" spans="1:9" x14ac:dyDescent="0.25">
      <c r="A16" s="328" t="s">
        <v>821</v>
      </c>
      <c r="B16" s="329"/>
      <c r="C16" s="329"/>
      <c r="D16" s="329">
        <v>2020</v>
      </c>
      <c r="E16" s="329">
        <v>2019</v>
      </c>
      <c r="F16" s="329">
        <v>2018</v>
      </c>
      <c r="G16" s="329">
        <v>2017</v>
      </c>
      <c r="H16" s="329">
        <v>2016</v>
      </c>
    </row>
    <row r="17" spans="1:8" x14ac:dyDescent="0.25">
      <c r="A17" s="319" t="s">
        <v>818</v>
      </c>
      <c r="B17" s="330">
        <v>0.78490000000000004</v>
      </c>
      <c r="C17" s="330">
        <v>0.77400000000000002</v>
      </c>
      <c r="D17" s="330">
        <v>0.66800000000000004</v>
      </c>
      <c r="E17" s="330">
        <v>0.61150000000000004</v>
      </c>
      <c r="F17" s="330">
        <v>0.69840000000000002</v>
      </c>
      <c r="G17" s="320">
        <v>63.95</v>
      </c>
      <c r="H17" s="320">
        <v>65.760000000000005</v>
      </c>
    </row>
    <row r="18" spans="1:8" x14ac:dyDescent="0.25">
      <c r="A18" s="319" t="s">
        <v>819</v>
      </c>
      <c r="B18" s="330">
        <v>0.21510000000000001</v>
      </c>
      <c r="C18" s="330">
        <v>0.22600000000000001</v>
      </c>
      <c r="D18" s="330">
        <v>0.33200000000000002</v>
      </c>
      <c r="E18" s="330">
        <v>0.38850000000000001</v>
      </c>
      <c r="F18" s="330">
        <v>0.30159999999999998</v>
      </c>
      <c r="G18" s="320">
        <v>36.049999999999997</v>
      </c>
      <c r="H18" s="320">
        <v>34.24</v>
      </c>
    </row>
    <row r="19" spans="1:8" x14ac:dyDescent="0.25">
      <c r="A19" s="317" t="s">
        <v>820</v>
      </c>
      <c r="B19" s="332">
        <v>100</v>
      </c>
      <c r="C19" s="332">
        <v>100</v>
      </c>
      <c r="D19" s="332">
        <v>100</v>
      </c>
      <c r="E19" s="332">
        <v>100</v>
      </c>
      <c r="F19" s="318">
        <v>100</v>
      </c>
      <c r="G19" s="332">
        <v>100</v>
      </c>
      <c r="H19" s="332">
        <v>100</v>
      </c>
    </row>
    <row r="20" spans="1:8" x14ac:dyDescent="0.25">
      <c r="A20" s="585" t="s">
        <v>770</v>
      </c>
      <c r="B20" s="586"/>
      <c r="C20" s="586"/>
      <c r="D20" s="586"/>
      <c r="E20" s="586"/>
      <c r="F20" s="586"/>
      <c r="G20" s="586"/>
      <c r="H20" s="586"/>
    </row>
    <row r="21" spans="1:8" x14ac:dyDescent="0.25">
      <c r="A21" s="328" t="s">
        <v>809</v>
      </c>
      <c r="B21" s="329">
        <v>2022</v>
      </c>
      <c r="C21" s="329">
        <v>2021</v>
      </c>
      <c r="D21" s="329">
        <v>2020</v>
      </c>
      <c r="E21" s="329">
        <v>2019</v>
      </c>
      <c r="F21" s="329">
        <v>2018</v>
      </c>
      <c r="G21" s="329">
        <v>2017</v>
      </c>
      <c r="H21" s="329">
        <v>2016</v>
      </c>
    </row>
    <row r="22" spans="1:8" x14ac:dyDescent="0.25">
      <c r="A22" s="319" t="s">
        <v>810</v>
      </c>
      <c r="B22" s="333">
        <v>35803564</v>
      </c>
      <c r="C22" s="333">
        <v>29835017.449999999</v>
      </c>
      <c r="D22" s="333">
        <v>24087253.300000001</v>
      </c>
      <c r="E22" s="321">
        <v>73991464.180000007</v>
      </c>
      <c r="F22" s="321">
        <v>684409533</v>
      </c>
      <c r="G22" s="322">
        <v>235162780</v>
      </c>
      <c r="H22" s="322">
        <v>251893989.16999999</v>
      </c>
    </row>
    <row r="23" spans="1:8" x14ac:dyDescent="0.25">
      <c r="A23" s="319" t="s">
        <v>811</v>
      </c>
      <c r="B23" s="333">
        <v>65544967</v>
      </c>
      <c r="C23" s="333">
        <v>79340067.560000002</v>
      </c>
      <c r="D23" s="333">
        <v>61099540.490000002</v>
      </c>
      <c r="E23" s="321">
        <v>62806424.469999999</v>
      </c>
      <c r="F23" s="321">
        <v>61492397</v>
      </c>
      <c r="G23" s="322">
        <v>1328988942</v>
      </c>
      <c r="H23" s="322">
        <v>160431436.5</v>
      </c>
    </row>
    <row r="24" spans="1:8" x14ac:dyDescent="0.25">
      <c r="A24" s="319" t="s">
        <v>812</v>
      </c>
      <c r="B24" s="334">
        <v>-29741402</v>
      </c>
      <c r="C24" s="334">
        <v>-49505050.109999999</v>
      </c>
      <c r="D24" s="334">
        <v>-37012287.189999998</v>
      </c>
      <c r="E24" s="324">
        <v>11185039.710000001</v>
      </c>
      <c r="F24" s="324">
        <v>622917136</v>
      </c>
      <c r="G24" s="324">
        <v>-1093826162</v>
      </c>
      <c r="H24" s="324">
        <v>91462552.670000002</v>
      </c>
    </row>
    <row r="25" spans="1:8" x14ac:dyDescent="0.25">
      <c r="A25" s="319"/>
      <c r="B25" s="320"/>
      <c r="C25" s="320"/>
      <c r="D25" s="320"/>
      <c r="E25" s="320"/>
      <c r="F25" s="320"/>
      <c r="G25" s="320"/>
      <c r="H25" s="320"/>
    </row>
    <row r="26" spans="1:8" hidden="1" x14ac:dyDescent="0.25">
      <c r="A26" s="319" t="s">
        <v>822</v>
      </c>
      <c r="B26" s="320"/>
      <c r="C26" s="335"/>
      <c r="D26" s="335"/>
      <c r="E26" s="335"/>
      <c r="F26" s="321">
        <v>13158167</v>
      </c>
      <c r="G26" s="322">
        <v>12370288</v>
      </c>
      <c r="H26" s="322">
        <v>12254367</v>
      </c>
    </row>
    <row r="27" spans="1:8" hidden="1" x14ac:dyDescent="0.25">
      <c r="A27" s="319" t="s">
        <v>823</v>
      </c>
      <c r="B27" s="320"/>
      <c r="C27" s="336"/>
      <c r="D27" s="336"/>
      <c r="E27" s="336"/>
      <c r="F27" s="322">
        <v>3251807</v>
      </c>
      <c r="G27" s="322">
        <v>60794218</v>
      </c>
      <c r="H27" s="322">
        <v>5101456</v>
      </c>
    </row>
    <row r="28" spans="1:8" hidden="1" x14ac:dyDescent="0.25">
      <c r="A28" s="319" t="s">
        <v>824</v>
      </c>
      <c r="B28" s="320"/>
      <c r="C28" s="337"/>
      <c r="D28" s="337"/>
      <c r="E28" s="337"/>
      <c r="F28" s="324">
        <v>9906360</v>
      </c>
      <c r="G28" s="324">
        <v>-48423930</v>
      </c>
      <c r="H28" s="324">
        <f>H26-H27</f>
        <v>7152911</v>
      </c>
    </row>
    <row r="29" spans="1:8" hidden="1" x14ac:dyDescent="0.25">
      <c r="A29" s="598" t="s">
        <v>816</v>
      </c>
      <c r="B29" s="599"/>
      <c r="C29" s="599"/>
      <c r="D29" s="599"/>
      <c r="E29" s="599"/>
      <c r="F29" s="599"/>
      <c r="G29" s="599"/>
      <c r="H29" s="599"/>
    </row>
    <row r="30" spans="1:8" hidden="1" x14ac:dyDescent="0.25">
      <c r="A30" s="328" t="s">
        <v>817</v>
      </c>
      <c r="B30" s="329"/>
      <c r="C30" s="329"/>
      <c r="D30" s="329">
        <v>2020</v>
      </c>
      <c r="E30" s="329">
        <v>2019</v>
      </c>
      <c r="F30" s="329">
        <v>2018</v>
      </c>
      <c r="G30" s="329">
        <v>2017</v>
      </c>
      <c r="H30" s="329">
        <v>2016</v>
      </c>
    </row>
    <row r="31" spans="1:8" hidden="1" x14ac:dyDescent="0.25">
      <c r="A31" s="319" t="s">
        <v>818</v>
      </c>
      <c r="B31" s="320"/>
      <c r="C31" s="338"/>
      <c r="D31" s="330">
        <v>0.9153</v>
      </c>
      <c r="E31" s="330">
        <v>0.97650000000000003</v>
      </c>
      <c r="F31" s="330">
        <v>0.91290000000000004</v>
      </c>
      <c r="G31" s="339">
        <v>75.599999999999994</v>
      </c>
      <c r="H31" s="340">
        <v>95.46</v>
      </c>
    </row>
    <row r="32" spans="1:8" hidden="1" x14ac:dyDescent="0.25">
      <c r="A32" s="319" t="s">
        <v>819</v>
      </c>
      <c r="B32" s="320"/>
      <c r="C32" s="338"/>
      <c r="D32" s="330">
        <v>8.4699999999999998E-2</v>
      </c>
      <c r="E32" s="330">
        <v>2.35E-2</v>
      </c>
      <c r="F32" s="330">
        <v>8.7099999999999997E-2</v>
      </c>
      <c r="G32" s="339">
        <v>24.4</v>
      </c>
      <c r="H32" s="340">
        <v>4.54</v>
      </c>
    </row>
    <row r="33" spans="1:254" hidden="1" x14ac:dyDescent="0.25">
      <c r="A33" s="317" t="s">
        <v>820</v>
      </c>
      <c r="B33" s="318"/>
      <c r="C33" s="341"/>
      <c r="D33" s="318">
        <v>100</v>
      </c>
      <c r="E33" s="318">
        <v>100</v>
      </c>
      <c r="F33" s="318">
        <v>100</v>
      </c>
      <c r="G33" s="318">
        <f t="shared" ref="G33:H33" si="0">G31+G32</f>
        <v>100</v>
      </c>
      <c r="H33" s="318">
        <f t="shared" si="0"/>
        <v>100</v>
      </c>
    </row>
    <row r="34" spans="1:254" hidden="1" x14ac:dyDescent="0.25">
      <c r="A34" s="328" t="s">
        <v>821</v>
      </c>
      <c r="B34" s="329"/>
      <c r="C34" s="329"/>
      <c r="D34" s="329">
        <v>2020</v>
      </c>
      <c r="E34" s="329">
        <v>2019</v>
      </c>
      <c r="F34" s="329">
        <v>2018</v>
      </c>
      <c r="G34" s="329">
        <v>2017</v>
      </c>
      <c r="H34" s="329">
        <v>2016</v>
      </c>
    </row>
    <row r="35" spans="1:254" hidden="1" x14ac:dyDescent="0.25">
      <c r="A35" s="319" t="s">
        <v>818</v>
      </c>
      <c r="B35" s="320"/>
      <c r="C35" s="338"/>
      <c r="D35" s="330">
        <v>0.95440000000000003</v>
      </c>
      <c r="E35" s="330">
        <v>0.96579999999999999</v>
      </c>
      <c r="F35" s="330">
        <v>0.87939999999999996</v>
      </c>
      <c r="G35" s="340">
        <v>75.540000000000006</v>
      </c>
      <c r="H35" s="340">
        <v>94.22</v>
      </c>
    </row>
    <row r="36" spans="1:254" hidden="1" x14ac:dyDescent="0.25">
      <c r="A36" s="319" t="s">
        <v>825</v>
      </c>
      <c r="B36" s="320"/>
      <c r="C36" s="338"/>
      <c r="D36" s="330">
        <v>4.5600000000000002E-2</v>
      </c>
      <c r="E36" s="330">
        <v>3.4200000000000001E-2</v>
      </c>
      <c r="F36" s="330">
        <v>0.1206</v>
      </c>
      <c r="G36" s="340">
        <v>24.46</v>
      </c>
      <c r="H36" s="340">
        <v>5.78</v>
      </c>
    </row>
    <row r="37" spans="1:254" hidden="1" x14ac:dyDescent="0.25">
      <c r="A37" s="317" t="s">
        <v>820</v>
      </c>
      <c r="B37" s="318"/>
      <c r="C37" s="341"/>
      <c r="D37" s="318">
        <v>100</v>
      </c>
      <c r="E37" s="318">
        <v>100</v>
      </c>
      <c r="F37" s="318">
        <v>100</v>
      </c>
      <c r="G37" s="318">
        <f t="shared" ref="G37:H37" si="1">G35+G36</f>
        <v>100</v>
      </c>
      <c r="H37" s="318">
        <f t="shared" si="1"/>
        <v>100</v>
      </c>
    </row>
    <row r="38" spans="1:254" x14ac:dyDescent="0.25">
      <c r="A38" s="342"/>
      <c r="B38" s="343"/>
      <c r="C38" s="343"/>
      <c r="D38" s="343"/>
      <c r="E38" s="343"/>
      <c r="F38" s="343"/>
      <c r="G38" s="344"/>
      <c r="H38" s="344"/>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row>
    <row r="39" spans="1:254" x14ac:dyDescent="0.25">
      <c r="A39" s="596" t="s">
        <v>826</v>
      </c>
      <c r="B39" s="597"/>
      <c r="C39" s="597"/>
      <c r="D39" s="597"/>
      <c r="E39" s="597"/>
      <c r="F39" s="597"/>
      <c r="G39" s="597"/>
      <c r="H39" s="597"/>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row>
    <row r="40" spans="1:254" x14ac:dyDescent="0.25">
      <c r="A40" s="589" t="s">
        <v>560</v>
      </c>
      <c r="B40" s="590"/>
      <c r="C40" s="590"/>
      <c r="D40" s="590"/>
      <c r="E40" s="590"/>
      <c r="F40" s="590"/>
      <c r="G40" s="590"/>
      <c r="H40" s="590"/>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345"/>
      <c r="AM40" s="345"/>
      <c r="AN40" s="345"/>
      <c r="AO40" s="345"/>
      <c r="AP40" s="345"/>
      <c r="AQ40" s="345"/>
      <c r="AR40" s="345"/>
      <c r="AS40" s="345"/>
      <c r="AT40" s="345"/>
      <c r="AU40" s="345"/>
      <c r="AV40" s="345"/>
      <c r="AW40" s="345"/>
      <c r="AX40" s="345"/>
      <c r="AY40" s="345"/>
      <c r="AZ40" s="345"/>
      <c r="BA40" s="345"/>
      <c r="BB40" s="345"/>
      <c r="BC40" s="345"/>
      <c r="BD40" s="345"/>
      <c r="BE40" s="345"/>
      <c r="BF40" s="345"/>
      <c r="BG40" s="345"/>
      <c r="BH40" s="345"/>
      <c r="BI40" s="345"/>
      <c r="BJ40" s="345"/>
      <c r="BK40" s="345"/>
      <c r="BL40" s="345"/>
      <c r="BM40" s="345"/>
      <c r="BN40" s="345"/>
      <c r="BO40" s="345"/>
      <c r="BP40" s="345"/>
      <c r="BQ40" s="345"/>
      <c r="BR40" s="345"/>
      <c r="BS40" s="345"/>
      <c r="BT40" s="345"/>
      <c r="BU40" s="345"/>
      <c r="BV40" s="345"/>
      <c r="BW40" s="345"/>
      <c r="BX40" s="345"/>
      <c r="BY40" s="345"/>
      <c r="BZ40" s="345"/>
      <c r="CA40" s="345"/>
      <c r="CB40" s="345"/>
      <c r="CC40" s="345"/>
      <c r="CD40" s="345"/>
      <c r="CE40" s="345"/>
      <c r="CF40" s="345"/>
      <c r="CG40" s="345"/>
      <c r="CH40" s="345"/>
      <c r="CI40" s="345"/>
      <c r="CJ40" s="345"/>
      <c r="CK40" s="345"/>
      <c r="CL40" s="345"/>
      <c r="CM40" s="345"/>
      <c r="CN40" s="345"/>
      <c r="CO40" s="345"/>
      <c r="CP40" s="345"/>
      <c r="CQ40" s="345"/>
      <c r="CR40" s="345"/>
      <c r="CS40" s="345"/>
      <c r="CT40" s="345"/>
      <c r="CU40" s="345"/>
      <c r="CV40" s="345"/>
      <c r="CW40" s="345"/>
      <c r="CX40" s="345"/>
      <c r="CY40" s="345"/>
      <c r="CZ40" s="345"/>
      <c r="DA40" s="345"/>
      <c r="DB40" s="345"/>
      <c r="DC40" s="345"/>
      <c r="DD40" s="345"/>
      <c r="DE40" s="345"/>
      <c r="DF40" s="345"/>
      <c r="DG40" s="345"/>
      <c r="DH40" s="345"/>
      <c r="DI40" s="345"/>
      <c r="DJ40" s="345"/>
      <c r="DK40" s="345"/>
      <c r="DL40" s="345"/>
      <c r="DM40" s="345"/>
      <c r="DN40" s="345"/>
      <c r="DO40" s="345"/>
      <c r="DP40" s="345"/>
      <c r="DQ40" s="345"/>
      <c r="DR40" s="345"/>
      <c r="DS40" s="345"/>
      <c r="DT40" s="345"/>
      <c r="DU40" s="345"/>
      <c r="DV40" s="345"/>
      <c r="DW40" s="345"/>
      <c r="DX40" s="345"/>
      <c r="DY40" s="345"/>
      <c r="DZ40" s="345"/>
      <c r="EA40" s="345"/>
      <c r="EB40" s="345"/>
      <c r="EC40" s="345"/>
      <c r="ED40" s="345"/>
      <c r="EE40" s="345"/>
      <c r="EF40" s="345"/>
      <c r="EG40" s="345"/>
      <c r="EH40" s="345"/>
      <c r="EI40" s="345"/>
      <c r="EJ40" s="345"/>
      <c r="EK40" s="345"/>
      <c r="EL40" s="345"/>
      <c r="EM40" s="345"/>
      <c r="EN40" s="345"/>
      <c r="EO40" s="345"/>
      <c r="EP40" s="345"/>
      <c r="EQ40" s="345"/>
      <c r="ER40" s="345"/>
      <c r="ES40" s="345"/>
      <c r="ET40" s="345"/>
      <c r="EU40" s="345"/>
      <c r="EV40" s="345"/>
      <c r="EW40" s="345"/>
      <c r="EX40" s="345"/>
      <c r="EY40" s="345"/>
      <c r="EZ40" s="345"/>
      <c r="FA40" s="345"/>
      <c r="FB40" s="345"/>
      <c r="FC40" s="345"/>
      <c r="FD40" s="345"/>
      <c r="FE40" s="345"/>
      <c r="FF40" s="345"/>
      <c r="FG40" s="345"/>
      <c r="FH40" s="345"/>
      <c r="FI40" s="345"/>
      <c r="FJ40" s="345"/>
      <c r="FK40" s="345"/>
      <c r="FL40" s="345"/>
      <c r="FM40" s="345"/>
      <c r="FN40" s="345"/>
      <c r="FO40" s="345"/>
      <c r="FP40" s="345"/>
      <c r="FQ40" s="345"/>
      <c r="FR40" s="345"/>
      <c r="FS40" s="345"/>
      <c r="FT40" s="345"/>
      <c r="FU40" s="345"/>
      <c r="FV40" s="345"/>
      <c r="FW40" s="345"/>
      <c r="FX40" s="345"/>
      <c r="FY40" s="345"/>
      <c r="FZ40" s="345"/>
      <c r="GA40" s="345"/>
      <c r="GB40" s="345"/>
      <c r="GC40" s="345"/>
      <c r="GD40" s="345"/>
      <c r="GE40" s="345"/>
      <c r="GF40" s="345"/>
      <c r="GG40" s="345"/>
      <c r="GH40" s="345"/>
      <c r="GI40" s="345"/>
      <c r="GJ40" s="345"/>
      <c r="GK40" s="345"/>
      <c r="GL40" s="345"/>
      <c r="GM40" s="345"/>
      <c r="GN40" s="345"/>
      <c r="GO40" s="345"/>
      <c r="GP40" s="345"/>
      <c r="GQ40" s="345"/>
      <c r="GR40" s="345"/>
      <c r="GS40" s="345"/>
      <c r="GT40" s="345"/>
      <c r="GU40" s="345"/>
      <c r="GV40" s="345"/>
      <c r="GW40" s="345"/>
      <c r="GX40" s="345"/>
      <c r="GY40" s="345"/>
      <c r="GZ40" s="345"/>
      <c r="HA40" s="345"/>
      <c r="HB40" s="345"/>
      <c r="HC40" s="345"/>
      <c r="HD40" s="345"/>
      <c r="HE40" s="345"/>
      <c r="HF40" s="345"/>
      <c r="HG40" s="345"/>
      <c r="HH40" s="345"/>
      <c r="HI40" s="345"/>
      <c r="HJ40" s="345"/>
      <c r="HK40" s="345"/>
      <c r="HL40" s="345"/>
      <c r="HM40" s="345"/>
      <c r="HN40" s="345"/>
      <c r="HO40" s="345"/>
      <c r="HP40" s="345"/>
      <c r="HQ40" s="345"/>
      <c r="HR40" s="345"/>
      <c r="HS40" s="345"/>
      <c r="HT40" s="345"/>
      <c r="HU40" s="345"/>
      <c r="HV40" s="345"/>
      <c r="HW40" s="345"/>
      <c r="HX40" s="345"/>
      <c r="HY40" s="345"/>
      <c r="HZ40" s="345"/>
      <c r="IA40" s="345"/>
      <c r="IB40" s="345"/>
      <c r="IC40" s="345"/>
      <c r="ID40" s="345"/>
      <c r="IE40" s="345"/>
      <c r="IF40" s="345"/>
      <c r="IG40" s="345"/>
      <c r="IH40" s="345"/>
      <c r="II40" s="345"/>
      <c r="IJ40" s="345"/>
      <c r="IK40" s="345"/>
      <c r="IL40" s="345"/>
      <c r="IM40" s="345"/>
      <c r="IN40" s="345"/>
      <c r="IO40" s="345"/>
      <c r="IP40" s="345"/>
      <c r="IQ40" s="345"/>
      <c r="IR40" s="345"/>
      <c r="IS40" s="345"/>
      <c r="IT40" s="6"/>
    </row>
    <row r="41" spans="1:254" x14ac:dyDescent="0.25">
      <c r="A41" s="591" t="s">
        <v>802</v>
      </c>
      <c r="B41" s="592"/>
      <c r="C41" s="592"/>
      <c r="D41" s="592"/>
      <c r="E41" s="592"/>
      <c r="F41" s="592"/>
      <c r="G41" s="592"/>
      <c r="H41" s="592"/>
      <c r="I41" s="346"/>
      <c r="J41" s="346"/>
      <c r="K41" s="346"/>
      <c r="L41" s="346"/>
      <c r="M41" s="346"/>
      <c r="N41" s="346"/>
      <c r="O41" s="346"/>
      <c r="P41" s="346"/>
      <c r="Q41" s="346"/>
      <c r="R41" s="346"/>
      <c r="S41" s="346"/>
      <c r="T41" s="346"/>
      <c r="U41" s="346"/>
      <c r="V41" s="346"/>
      <c r="W41" s="346"/>
      <c r="X41" s="346"/>
      <c r="Y41" s="346"/>
      <c r="Z41" s="346"/>
      <c r="AA41" s="346"/>
      <c r="AB41" s="346"/>
      <c r="AC41" s="346"/>
      <c r="AD41" s="346"/>
      <c r="AE41" s="346"/>
      <c r="AF41" s="346"/>
      <c r="AG41" s="346"/>
      <c r="AH41" s="346"/>
      <c r="AI41" s="346"/>
      <c r="AJ41" s="346"/>
      <c r="AK41" s="346"/>
      <c r="AL41" s="346"/>
      <c r="AM41" s="346"/>
      <c r="AN41" s="346"/>
      <c r="AO41" s="346"/>
      <c r="AP41" s="346"/>
      <c r="AQ41" s="346"/>
      <c r="AR41" s="346"/>
      <c r="AS41" s="346"/>
      <c r="AT41" s="346"/>
      <c r="AU41" s="346"/>
      <c r="AV41" s="346"/>
      <c r="AW41" s="346"/>
      <c r="AX41" s="346"/>
      <c r="AY41" s="346"/>
      <c r="AZ41" s="346"/>
      <c r="BA41" s="346"/>
      <c r="BB41" s="346"/>
      <c r="BC41" s="346"/>
      <c r="BD41" s="346"/>
      <c r="BE41" s="346"/>
      <c r="BF41" s="346"/>
      <c r="BG41" s="346"/>
      <c r="BH41" s="346"/>
      <c r="BI41" s="346"/>
      <c r="BJ41" s="346"/>
      <c r="BK41" s="346"/>
      <c r="BL41" s="346"/>
      <c r="BM41" s="346"/>
      <c r="BN41" s="346"/>
      <c r="BO41" s="346"/>
      <c r="BP41" s="346"/>
      <c r="BQ41" s="346"/>
      <c r="BR41" s="346"/>
      <c r="BS41" s="346"/>
      <c r="BT41" s="346"/>
      <c r="BU41" s="346"/>
      <c r="BV41" s="346"/>
      <c r="BW41" s="346"/>
      <c r="BX41" s="346"/>
      <c r="BY41" s="346"/>
      <c r="BZ41" s="346"/>
      <c r="CA41" s="346"/>
      <c r="CB41" s="346"/>
      <c r="CC41" s="346"/>
      <c r="CD41" s="346"/>
      <c r="CE41" s="346"/>
      <c r="CF41" s="346"/>
      <c r="CG41" s="346"/>
      <c r="CH41" s="346"/>
      <c r="CI41" s="346"/>
      <c r="CJ41" s="346"/>
      <c r="CK41" s="346"/>
      <c r="CL41" s="346"/>
      <c r="CM41" s="346"/>
      <c r="CN41" s="346"/>
      <c r="CO41" s="346"/>
      <c r="CP41" s="346"/>
      <c r="CQ41" s="346"/>
      <c r="CR41" s="346"/>
      <c r="CS41" s="346"/>
      <c r="CT41" s="346"/>
      <c r="CU41" s="346"/>
      <c r="CV41" s="346"/>
      <c r="CW41" s="346"/>
      <c r="CX41" s="346"/>
      <c r="CY41" s="346"/>
      <c r="CZ41" s="346"/>
      <c r="DA41" s="346"/>
      <c r="DB41" s="346"/>
      <c r="DC41" s="346"/>
      <c r="DD41" s="346"/>
      <c r="DE41" s="346"/>
      <c r="DF41" s="346"/>
      <c r="DG41" s="346"/>
      <c r="DH41" s="346"/>
      <c r="DI41" s="346"/>
      <c r="DJ41" s="346"/>
      <c r="DK41" s="346"/>
      <c r="DL41" s="346"/>
      <c r="DM41" s="346"/>
      <c r="DN41" s="346"/>
      <c r="DO41" s="346"/>
      <c r="DP41" s="346"/>
      <c r="DQ41" s="346"/>
      <c r="DR41" s="346"/>
      <c r="DS41" s="346"/>
      <c r="DT41" s="346"/>
      <c r="DU41" s="346"/>
      <c r="DV41" s="346"/>
      <c r="DW41" s="346"/>
      <c r="DX41" s="346"/>
      <c r="DY41" s="346"/>
      <c r="DZ41" s="346"/>
      <c r="EA41" s="346"/>
      <c r="EB41" s="346"/>
      <c r="EC41" s="346"/>
      <c r="ED41" s="346"/>
      <c r="EE41" s="346"/>
      <c r="EF41" s="346"/>
      <c r="EG41" s="346"/>
      <c r="EH41" s="346"/>
      <c r="EI41" s="346"/>
      <c r="EJ41" s="346"/>
      <c r="EK41" s="346"/>
      <c r="EL41" s="346"/>
      <c r="EM41" s="346"/>
      <c r="EN41" s="346"/>
      <c r="EO41" s="346"/>
      <c r="EP41" s="346"/>
      <c r="EQ41" s="346"/>
      <c r="ER41" s="346"/>
      <c r="ES41" s="346"/>
      <c r="ET41" s="346"/>
      <c r="EU41" s="346"/>
      <c r="EV41" s="346"/>
      <c r="EW41" s="346"/>
      <c r="EX41" s="346"/>
      <c r="EY41" s="346"/>
      <c r="EZ41" s="346"/>
      <c r="FA41" s="346"/>
      <c r="FB41" s="346"/>
      <c r="FC41" s="346"/>
      <c r="FD41" s="346"/>
      <c r="FE41" s="346"/>
      <c r="FF41" s="346"/>
      <c r="FG41" s="346"/>
      <c r="FH41" s="346"/>
      <c r="FI41" s="346"/>
      <c r="FJ41" s="346"/>
      <c r="FK41" s="346"/>
      <c r="FL41" s="346"/>
      <c r="FM41" s="346"/>
      <c r="FN41" s="346"/>
      <c r="FO41" s="346"/>
      <c r="FP41" s="346"/>
      <c r="FQ41" s="346"/>
      <c r="FR41" s="346"/>
      <c r="FS41" s="346"/>
      <c r="FT41" s="346"/>
      <c r="FU41" s="346"/>
      <c r="FV41" s="346"/>
      <c r="FW41" s="346"/>
      <c r="FX41" s="346"/>
      <c r="FY41" s="346"/>
      <c r="FZ41" s="346"/>
      <c r="GA41" s="346"/>
      <c r="GB41" s="346"/>
      <c r="GC41" s="346"/>
      <c r="GD41" s="346"/>
      <c r="GE41" s="346"/>
      <c r="GF41" s="346"/>
      <c r="GG41" s="346"/>
      <c r="GH41" s="346"/>
      <c r="GI41" s="346"/>
      <c r="GJ41" s="346"/>
      <c r="GK41" s="346"/>
      <c r="GL41" s="346"/>
      <c r="GM41" s="346"/>
      <c r="GN41" s="346"/>
      <c r="GO41" s="346"/>
      <c r="GP41" s="346"/>
      <c r="GQ41" s="346"/>
      <c r="GR41" s="346"/>
      <c r="GS41" s="346"/>
      <c r="GT41" s="346"/>
      <c r="GU41" s="346"/>
      <c r="GV41" s="346"/>
      <c r="GW41" s="346"/>
      <c r="GX41" s="346"/>
      <c r="GY41" s="346"/>
      <c r="GZ41" s="346"/>
      <c r="HA41" s="346"/>
      <c r="HB41" s="346"/>
      <c r="HC41" s="346"/>
      <c r="HD41" s="346"/>
      <c r="HE41" s="346"/>
      <c r="HF41" s="346"/>
      <c r="HG41" s="346"/>
      <c r="HH41" s="346"/>
      <c r="HI41" s="346"/>
      <c r="HJ41" s="346"/>
      <c r="HK41" s="346"/>
      <c r="HL41" s="346"/>
      <c r="HM41" s="346"/>
      <c r="HN41" s="346"/>
      <c r="HO41" s="346"/>
      <c r="HP41" s="346"/>
      <c r="HQ41" s="346"/>
      <c r="HR41" s="346"/>
      <c r="HS41" s="346"/>
      <c r="HT41" s="346"/>
      <c r="HU41" s="346"/>
      <c r="HV41" s="346"/>
      <c r="HW41" s="346"/>
      <c r="HX41" s="346"/>
      <c r="HY41" s="346"/>
      <c r="HZ41" s="346"/>
      <c r="IA41" s="346"/>
      <c r="IB41" s="346"/>
      <c r="IC41" s="346"/>
      <c r="ID41" s="346"/>
      <c r="IE41" s="346"/>
      <c r="IF41" s="346"/>
      <c r="IG41" s="346"/>
      <c r="IH41" s="346"/>
      <c r="II41" s="346"/>
      <c r="IJ41" s="346"/>
      <c r="IK41" s="346"/>
      <c r="IL41" s="346"/>
      <c r="IM41" s="346"/>
      <c r="IN41" s="346"/>
      <c r="IO41" s="346"/>
      <c r="IP41" s="346"/>
      <c r="IQ41" s="346"/>
      <c r="IR41" s="346"/>
      <c r="IS41" s="346"/>
      <c r="IT41" s="6"/>
    </row>
    <row r="42" spans="1:254" x14ac:dyDescent="0.25">
      <c r="A42" s="591" t="s">
        <v>803</v>
      </c>
      <c r="B42" s="592"/>
      <c r="C42" s="592"/>
      <c r="D42" s="592"/>
      <c r="E42" s="592"/>
      <c r="F42" s="592"/>
      <c r="G42" s="592"/>
      <c r="H42" s="592"/>
      <c r="I42" s="346"/>
      <c r="J42" s="346"/>
      <c r="K42" s="346"/>
      <c r="L42" s="346"/>
      <c r="M42" s="346"/>
      <c r="N42" s="346"/>
      <c r="O42" s="346"/>
      <c r="P42" s="346"/>
      <c r="Q42" s="346"/>
      <c r="R42" s="346"/>
      <c r="S42" s="346"/>
      <c r="T42" s="346"/>
      <c r="U42" s="346"/>
      <c r="V42" s="346"/>
      <c r="W42" s="346"/>
      <c r="X42" s="346"/>
      <c r="Y42" s="346"/>
      <c r="Z42" s="346"/>
      <c r="AA42" s="346"/>
      <c r="AB42" s="346"/>
      <c r="AC42" s="346"/>
      <c r="AD42" s="346"/>
      <c r="AE42" s="346"/>
      <c r="AF42" s="346"/>
      <c r="AG42" s="346"/>
      <c r="AH42" s="346"/>
      <c r="AI42" s="346"/>
      <c r="AJ42" s="346"/>
      <c r="AK42" s="346"/>
      <c r="AL42" s="346"/>
      <c r="AM42" s="346"/>
      <c r="AN42" s="346"/>
      <c r="AO42" s="346"/>
      <c r="AP42" s="346"/>
      <c r="AQ42" s="346"/>
      <c r="AR42" s="346"/>
      <c r="AS42" s="346"/>
      <c r="AT42" s="346"/>
      <c r="AU42" s="346"/>
      <c r="AV42" s="346"/>
      <c r="AW42" s="346"/>
      <c r="AX42" s="346"/>
      <c r="AY42" s="346"/>
      <c r="AZ42" s="346"/>
      <c r="BA42" s="346"/>
      <c r="BB42" s="346"/>
      <c r="BC42" s="346"/>
      <c r="BD42" s="346"/>
      <c r="BE42" s="346"/>
      <c r="BF42" s="346"/>
      <c r="BG42" s="346"/>
      <c r="BH42" s="346"/>
      <c r="BI42" s="346"/>
      <c r="BJ42" s="346"/>
      <c r="BK42" s="346"/>
      <c r="BL42" s="346"/>
      <c r="BM42" s="346"/>
      <c r="BN42" s="346"/>
      <c r="BO42" s="346"/>
      <c r="BP42" s="346"/>
      <c r="BQ42" s="346"/>
      <c r="BR42" s="346"/>
      <c r="BS42" s="346"/>
      <c r="BT42" s="346"/>
      <c r="BU42" s="346"/>
      <c r="BV42" s="346"/>
      <c r="BW42" s="346"/>
      <c r="BX42" s="346"/>
      <c r="BY42" s="346"/>
      <c r="BZ42" s="346"/>
      <c r="CA42" s="346"/>
      <c r="CB42" s="346"/>
      <c r="CC42" s="346"/>
      <c r="CD42" s="346"/>
      <c r="CE42" s="346"/>
      <c r="CF42" s="346"/>
      <c r="CG42" s="346"/>
      <c r="CH42" s="346"/>
      <c r="CI42" s="346"/>
      <c r="CJ42" s="346"/>
      <c r="CK42" s="346"/>
      <c r="CL42" s="346"/>
      <c r="CM42" s="346"/>
      <c r="CN42" s="346"/>
      <c r="CO42" s="346"/>
      <c r="CP42" s="346"/>
      <c r="CQ42" s="346"/>
      <c r="CR42" s="346"/>
      <c r="CS42" s="346"/>
      <c r="CT42" s="346"/>
      <c r="CU42" s="346"/>
      <c r="CV42" s="346"/>
      <c r="CW42" s="346"/>
      <c r="CX42" s="346"/>
      <c r="CY42" s="346"/>
      <c r="CZ42" s="346"/>
      <c r="DA42" s="346"/>
      <c r="DB42" s="346"/>
      <c r="DC42" s="346"/>
      <c r="DD42" s="346"/>
      <c r="DE42" s="346"/>
      <c r="DF42" s="346"/>
      <c r="DG42" s="346"/>
      <c r="DH42" s="346"/>
      <c r="DI42" s="346"/>
      <c r="DJ42" s="346"/>
      <c r="DK42" s="346"/>
      <c r="DL42" s="346"/>
      <c r="DM42" s="346"/>
      <c r="DN42" s="346"/>
      <c r="DO42" s="346"/>
      <c r="DP42" s="346"/>
      <c r="DQ42" s="346"/>
      <c r="DR42" s="346"/>
      <c r="DS42" s="346"/>
      <c r="DT42" s="346"/>
      <c r="DU42" s="346"/>
      <c r="DV42" s="346"/>
      <c r="DW42" s="346"/>
      <c r="DX42" s="346"/>
      <c r="DY42" s="346"/>
      <c r="DZ42" s="346"/>
      <c r="EA42" s="346"/>
      <c r="EB42" s="346"/>
      <c r="EC42" s="346"/>
      <c r="ED42" s="346"/>
      <c r="EE42" s="346"/>
      <c r="EF42" s="346"/>
      <c r="EG42" s="346"/>
      <c r="EH42" s="346"/>
      <c r="EI42" s="346"/>
      <c r="EJ42" s="346"/>
      <c r="EK42" s="346"/>
      <c r="EL42" s="346"/>
      <c r="EM42" s="346"/>
      <c r="EN42" s="346"/>
      <c r="EO42" s="346"/>
      <c r="EP42" s="346"/>
      <c r="EQ42" s="346"/>
      <c r="ER42" s="346"/>
      <c r="ES42" s="346"/>
      <c r="ET42" s="346"/>
      <c r="EU42" s="346"/>
      <c r="EV42" s="346"/>
      <c r="EW42" s="346"/>
      <c r="EX42" s="346"/>
      <c r="EY42" s="346"/>
      <c r="EZ42" s="346"/>
      <c r="FA42" s="346"/>
      <c r="FB42" s="346"/>
      <c r="FC42" s="346"/>
      <c r="FD42" s="346"/>
      <c r="FE42" s="346"/>
      <c r="FF42" s="346"/>
      <c r="FG42" s="346"/>
      <c r="FH42" s="346"/>
      <c r="FI42" s="346"/>
      <c r="FJ42" s="346"/>
      <c r="FK42" s="346"/>
      <c r="FL42" s="346"/>
      <c r="FM42" s="346"/>
      <c r="FN42" s="346"/>
      <c r="FO42" s="346"/>
      <c r="FP42" s="346"/>
      <c r="FQ42" s="346"/>
      <c r="FR42" s="346"/>
      <c r="FS42" s="346"/>
      <c r="FT42" s="346"/>
      <c r="FU42" s="346"/>
      <c r="FV42" s="346"/>
      <c r="FW42" s="346"/>
      <c r="FX42" s="346"/>
      <c r="FY42" s="346"/>
      <c r="FZ42" s="346"/>
      <c r="GA42" s="346"/>
      <c r="GB42" s="346"/>
      <c r="GC42" s="346"/>
      <c r="GD42" s="346"/>
      <c r="GE42" s="346"/>
      <c r="GF42" s="346"/>
      <c r="GG42" s="346"/>
      <c r="GH42" s="346"/>
      <c r="GI42" s="346"/>
      <c r="GJ42" s="346"/>
      <c r="GK42" s="346"/>
      <c r="GL42" s="346"/>
      <c r="GM42" s="346"/>
      <c r="GN42" s="346"/>
      <c r="GO42" s="346"/>
      <c r="GP42" s="346"/>
      <c r="GQ42" s="346"/>
      <c r="GR42" s="346"/>
      <c r="GS42" s="346"/>
      <c r="GT42" s="346"/>
      <c r="GU42" s="346"/>
      <c r="GV42" s="346"/>
      <c r="GW42" s="346"/>
      <c r="GX42" s="346"/>
      <c r="GY42" s="346"/>
      <c r="GZ42" s="346"/>
      <c r="HA42" s="346"/>
      <c r="HB42" s="346"/>
      <c r="HC42" s="346"/>
      <c r="HD42" s="346"/>
      <c r="HE42" s="346"/>
      <c r="HF42" s="346"/>
      <c r="HG42" s="346"/>
      <c r="HH42" s="346"/>
      <c r="HI42" s="346"/>
      <c r="HJ42" s="346"/>
      <c r="HK42" s="346"/>
      <c r="HL42" s="346"/>
      <c r="HM42" s="346"/>
      <c r="HN42" s="346"/>
      <c r="HO42" s="346"/>
      <c r="HP42" s="346"/>
      <c r="HQ42" s="346"/>
      <c r="HR42" s="346"/>
      <c r="HS42" s="346"/>
      <c r="HT42" s="346"/>
      <c r="HU42" s="346"/>
      <c r="HV42" s="346"/>
      <c r="HW42" s="346"/>
      <c r="HX42" s="346"/>
      <c r="HY42" s="346"/>
      <c r="HZ42" s="346"/>
      <c r="IA42" s="346"/>
      <c r="IB42" s="346"/>
      <c r="IC42" s="346"/>
      <c r="ID42" s="346"/>
      <c r="IE42" s="346"/>
      <c r="IF42" s="346"/>
      <c r="IG42" s="346"/>
      <c r="IH42" s="346"/>
      <c r="II42" s="346"/>
      <c r="IJ42" s="346"/>
      <c r="IK42" s="346"/>
      <c r="IL42" s="346"/>
      <c r="IM42" s="346"/>
      <c r="IN42" s="346"/>
      <c r="IO42" s="346"/>
      <c r="IP42" s="346"/>
      <c r="IQ42" s="346"/>
      <c r="IR42" s="346"/>
      <c r="IS42" s="346"/>
      <c r="IT42" s="6"/>
    </row>
    <row r="43" spans="1:254" x14ac:dyDescent="0.25">
      <c r="A43" s="591" t="s">
        <v>804</v>
      </c>
      <c r="B43" s="592"/>
      <c r="C43" s="592"/>
      <c r="D43" s="592"/>
      <c r="E43" s="592"/>
      <c r="F43" s="592"/>
      <c r="G43" s="592"/>
      <c r="H43" s="592"/>
      <c r="I43" s="346"/>
      <c r="J43" s="346"/>
      <c r="K43" s="346"/>
      <c r="L43" s="346"/>
      <c r="M43" s="346"/>
      <c r="N43" s="346"/>
      <c r="O43" s="346"/>
      <c r="P43" s="346"/>
      <c r="Q43" s="346"/>
      <c r="R43" s="346"/>
      <c r="S43" s="346"/>
      <c r="T43" s="346"/>
      <c r="U43" s="346"/>
      <c r="V43" s="346"/>
      <c r="W43" s="346"/>
      <c r="X43" s="346"/>
      <c r="Y43" s="346"/>
      <c r="Z43" s="346"/>
      <c r="AA43" s="346"/>
      <c r="AB43" s="346"/>
      <c r="AC43" s="346"/>
      <c r="AD43" s="346"/>
      <c r="AE43" s="346"/>
      <c r="AF43" s="346"/>
      <c r="AG43" s="346"/>
      <c r="AH43" s="346"/>
      <c r="AI43" s="346"/>
      <c r="AJ43" s="346"/>
      <c r="AK43" s="346"/>
      <c r="AL43" s="346"/>
      <c r="AM43" s="346"/>
      <c r="AN43" s="346"/>
      <c r="AO43" s="346"/>
      <c r="AP43" s="346"/>
      <c r="AQ43" s="346"/>
      <c r="AR43" s="346"/>
      <c r="AS43" s="346"/>
      <c r="AT43" s="346"/>
      <c r="AU43" s="346"/>
      <c r="AV43" s="346"/>
      <c r="AW43" s="346"/>
      <c r="AX43" s="346"/>
      <c r="AY43" s="346"/>
      <c r="AZ43" s="346"/>
      <c r="BA43" s="346"/>
      <c r="BB43" s="346"/>
      <c r="BC43" s="346"/>
      <c r="BD43" s="346"/>
      <c r="BE43" s="346"/>
      <c r="BF43" s="346"/>
      <c r="BG43" s="346"/>
      <c r="BH43" s="346"/>
      <c r="BI43" s="346"/>
      <c r="BJ43" s="346"/>
      <c r="BK43" s="346"/>
      <c r="BL43" s="346"/>
      <c r="BM43" s="346"/>
      <c r="BN43" s="346"/>
      <c r="BO43" s="346"/>
      <c r="BP43" s="346"/>
      <c r="BQ43" s="346"/>
      <c r="BR43" s="346"/>
      <c r="BS43" s="346"/>
      <c r="BT43" s="346"/>
      <c r="BU43" s="346"/>
      <c r="BV43" s="346"/>
      <c r="BW43" s="346"/>
      <c r="BX43" s="346"/>
      <c r="BY43" s="346"/>
      <c r="BZ43" s="346"/>
      <c r="CA43" s="346"/>
      <c r="CB43" s="346"/>
      <c r="CC43" s="346"/>
      <c r="CD43" s="346"/>
      <c r="CE43" s="346"/>
      <c r="CF43" s="346"/>
      <c r="CG43" s="346"/>
      <c r="CH43" s="346"/>
      <c r="CI43" s="346"/>
      <c r="CJ43" s="346"/>
      <c r="CK43" s="346"/>
      <c r="CL43" s="346"/>
      <c r="CM43" s="346"/>
      <c r="CN43" s="346"/>
      <c r="CO43" s="346"/>
      <c r="CP43" s="346"/>
      <c r="CQ43" s="346"/>
      <c r="CR43" s="346"/>
      <c r="CS43" s="346"/>
      <c r="CT43" s="346"/>
      <c r="CU43" s="346"/>
      <c r="CV43" s="346"/>
      <c r="CW43" s="346"/>
      <c r="CX43" s="346"/>
      <c r="CY43" s="346"/>
      <c r="CZ43" s="346"/>
      <c r="DA43" s="346"/>
      <c r="DB43" s="346"/>
      <c r="DC43" s="346"/>
      <c r="DD43" s="346"/>
      <c r="DE43" s="346"/>
      <c r="DF43" s="346"/>
      <c r="DG43" s="346"/>
      <c r="DH43" s="346"/>
      <c r="DI43" s="346"/>
      <c r="DJ43" s="346"/>
      <c r="DK43" s="346"/>
      <c r="DL43" s="346"/>
      <c r="DM43" s="346"/>
      <c r="DN43" s="346"/>
      <c r="DO43" s="346"/>
      <c r="DP43" s="346"/>
      <c r="DQ43" s="346"/>
      <c r="DR43" s="346"/>
      <c r="DS43" s="346"/>
      <c r="DT43" s="346"/>
      <c r="DU43" s="346"/>
      <c r="DV43" s="346"/>
      <c r="DW43" s="346"/>
      <c r="DX43" s="346"/>
      <c r="DY43" s="346"/>
      <c r="DZ43" s="346"/>
      <c r="EA43" s="346"/>
      <c r="EB43" s="346"/>
      <c r="EC43" s="346"/>
      <c r="ED43" s="346"/>
      <c r="EE43" s="346"/>
      <c r="EF43" s="346"/>
      <c r="EG43" s="346"/>
      <c r="EH43" s="346"/>
      <c r="EI43" s="346"/>
      <c r="EJ43" s="346"/>
      <c r="EK43" s="346"/>
      <c r="EL43" s="346"/>
      <c r="EM43" s="346"/>
      <c r="EN43" s="346"/>
      <c r="EO43" s="346"/>
      <c r="EP43" s="346"/>
      <c r="EQ43" s="346"/>
      <c r="ER43" s="346"/>
      <c r="ES43" s="346"/>
      <c r="ET43" s="346"/>
      <c r="EU43" s="346"/>
      <c r="EV43" s="346"/>
      <c r="EW43" s="346"/>
      <c r="EX43" s="346"/>
      <c r="EY43" s="346"/>
      <c r="EZ43" s="346"/>
      <c r="FA43" s="346"/>
      <c r="FB43" s="346"/>
      <c r="FC43" s="346"/>
      <c r="FD43" s="346"/>
      <c r="FE43" s="346"/>
      <c r="FF43" s="346"/>
      <c r="FG43" s="346"/>
      <c r="FH43" s="346"/>
      <c r="FI43" s="346"/>
      <c r="FJ43" s="346"/>
      <c r="FK43" s="346"/>
      <c r="FL43" s="346"/>
      <c r="FM43" s="346"/>
      <c r="FN43" s="346"/>
      <c r="FO43" s="346"/>
      <c r="FP43" s="346"/>
      <c r="FQ43" s="346"/>
      <c r="FR43" s="346"/>
      <c r="FS43" s="346"/>
      <c r="FT43" s="346"/>
      <c r="FU43" s="346"/>
      <c r="FV43" s="346"/>
      <c r="FW43" s="346"/>
      <c r="FX43" s="346"/>
      <c r="FY43" s="346"/>
      <c r="FZ43" s="346"/>
      <c r="GA43" s="346"/>
      <c r="GB43" s="346"/>
      <c r="GC43" s="346"/>
      <c r="GD43" s="346"/>
      <c r="GE43" s="346"/>
      <c r="GF43" s="346"/>
      <c r="GG43" s="346"/>
      <c r="GH43" s="346"/>
      <c r="GI43" s="346"/>
      <c r="GJ43" s="346"/>
      <c r="GK43" s="346"/>
      <c r="GL43" s="346"/>
      <c r="GM43" s="346"/>
      <c r="GN43" s="346"/>
      <c r="GO43" s="346"/>
      <c r="GP43" s="346"/>
      <c r="GQ43" s="346"/>
      <c r="GR43" s="346"/>
      <c r="GS43" s="346"/>
      <c r="GT43" s="346"/>
      <c r="GU43" s="346"/>
      <c r="GV43" s="346"/>
      <c r="GW43" s="346"/>
      <c r="GX43" s="346"/>
      <c r="GY43" s="346"/>
      <c r="GZ43" s="346"/>
      <c r="HA43" s="346"/>
      <c r="HB43" s="346"/>
      <c r="HC43" s="346"/>
      <c r="HD43" s="346"/>
      <c r="HE43" s="346"/>
      <c r="HF43" s="346"/>
      <c r="HG43" s="346"/>
      <c r="HH43" s="346"/>
      <c r="HI43" s="346"/>
      <c r="HJ43" s="346"/>
      <c r="HK43" s="346"/>
      <c r="HL43" s="346"/>
      <c r="HM43" s="346"/>
      <c r="HN43" s="346"/>
      <c r="HO43" s="346"/>
      <c r="HP43" s="346"/>
      <c r="HQ43" s="346"/>
      <c r="HR43" s="346"/>
      <c r="HS43" s="346"/>
      <c r="HT43" s="346"/>
      <c r="HU43" s="346"/>
      <c r="HV43" s="346"/>
      <c r="HW43" s="346"/>
      <c r="HX43" s="346"/>
      <c r="HY43" s="346"/>
      <c r="HZ43" s="346"/>
      <c r="IA43" s="346"/>
      <c r="IB43" s="346"/>
      <c r="IC43" s="346"/>
      <c r="ID43" s="346"/>
      <c r="IE43" s="346"/>
      <c r="IF43" s="346"/>
      <c r="IG43" s="346"/>
      <c r="IH43" s="346"/>
      <c r="II43" s="346"/>
      <c r="IJ43" s="346"/>
      <c r="IK43" s="346"/>
      <c r="IL43" s="346"/>
      <c r="IM43" s="346"/>
      <c r="IN43" s="346"/>
      <c r="IO43" s="346"/>
      <c r="IP43" s="346"/>
      <c r="IQ43" s="346"/>
      <c r="IR43" s="346"/>
      <c r="IS43" s="346"/>
      <c r="IT43" s="6"/>
    </row>
    <row r="44" spans="1:254" x14ac:dyDescent="0.25">
      <c r="A44" s="593"/>
      <c r="B44" s="594"/>
      <c r="C44" s="594"/>
      <c r="D44" s="594"/>
      <c r="E44" s="594"/>
      <c r="F44" s="594"/>
      <c r="G44" s="594"/>
      <c r="H44" s="594"/>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row>
    <row r="45" spans="1:254" x14ac:dyDescent="0.25">
      <c r="A45" s="347"/>
      <c r="B45" s="347"/>
      <c r="C45" s="347"/>
      <c r="D45" s="347"/>
      <c r="E45" s="347"/>
      <c r="F45" s="347"/>
      <c r="G45" s="348"/>
      <c r="H45" s="348"/>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row>
    <row r="46" spans="1:254" ht="73.5" customHeight="1" x14ac:dyDescent="0.25">
      <c r="A46" s="595" t="s">
        <v>827</v>
      </c>
      <c r="B46" s="595"/>
      <c r="C46" s="595"/>
      <c r="D46" s="595"/>
      <c r="E46" s="595"/>
      <c r="F46" s="595"/>
      <c r="G46" s="595"/>
      <c r="H46" s="348"/>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row>
    <row r="47" spans="1:254" x14ac:dyDescent="0.25">
      <c r="A47" s="347"/>
      <c r="B47" s="347"/>
      <c r="C47" s="347"/>
      <c r="D47" s="347"/>
      <c r="E47" s="347"/>
      <c r="F47" s="347"/>
      <c r="G47" s="348"/>
      <c r="H47" s="348"/>
    </row>
    <row r="48" spans="1:254" x14ac:dyDescent="0.25">
      <c r="A48" s="588" t="s">
        <v>828</v>
      </c>
      <c r="B48" s="588"/>
      <c r="C48" s="347"/>
      <c r="D48" s="347"/>
      <c r="E48" s="347"/>
      <c r="F48" s="347"/>
      <c r="G48" s="348"/>
      <c r="H48" s="348"/>
    </row>
    <row r="49" spans="1:2" ht="30" customHeight="1" x14ac:dyDescent="0.25">
      <c r="A49" s="447" t="s">
        <v>829</v>
      </c>
      <c r="B49" s="349">
        <v>104</v>
      </c>
    </row>
    <row r="50" spans="1:2" x14ac:dyDescent="0.25">
      <c r="A50" s="447" t="s">
        <v>830</v>
      </c>
      <c r="B50" s="349">
        <v>2</v>
      </c>
    </row>
    <row r="51" spans="1:2" x14ac:dyDescent="0.25">
      <c r="A51" s="447" t="s">
        <v>573</v>
      </c>
      <c r="B51" s="349">
        <f>SUM(B49:B50)</f>
        <v>106</v>
      </c>
    </row>
  </sheetData>
  <mergeCells count="13">
    <mergeCell ref="A1:H1"/>
    <mergeCell ref="A2:H2"/>
    <mergeCell ref="A48:B48"/>
    <mergeCell ref="A40:H40"/>
    <mergeCell ref="A41:H41"/>
    <mergeCell ref="A42:H42"/>
    <mergeCell ref="A43:H43"/>
    <mergeCell ref="A44:H44"/>
    <mergeCell ref="A46:G46"/>
    <mergeCell ref="A39:H39"/>
    <mergeCell ref="A11:H11"/>
    <mergeCell ref="A20:H20"/>
    <mergeCell ref="A29:H29"/>
  </mergeCells>
  <hyperlinks>
    <hyperlink ref="I1" r:id="rId1" location="TOC!A1"/>
  </hyperlinks>
  <pageMargins left="0.7" right="0.7" top="0.75" bottom="0.75" header="0.3" footer="0.3"/>
  <pageSetup paperSize="9" scale="76"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view="pageBreakPreview" zoomScale="80" zoomScaleNormal="100" zoomScaleSheetLayoutView="80" workbookViewId="0">
      <pane ySplit="2" topLeftCell="A3" activePane="bottomLeft" state="frozen"/>
      <selection pane="bottomLeft" activeCell="A38" sqref="A38:A39"/>
    </sheetView>
  </sheetViews>
  <sheetFormatPr defaultRowHeight="12.75" x14ac:dyDescent="0.2"/>
  <cols>
    <col min="1" max="1" width="60.7109375" style="240" customWidth="1"/>
    <col min="2" max="3" width="35.7109375" style="240" customWidth="1"/>
    <col min="4" max="4" width="25.7109375" style="240" customWidth="1"/>
    <col min="5" max="5" width="15.42578125" style="240" customWidth="1"/>
    <col min="6" max="16384" width="9.140625" style="240"/>
  </cols>
  <sheetData>
    <row r="1" spans="1:5" ht="14.1" customHeight="1" x14ac:dyDescent="0.25">
      <c r="A1" s="607" t="s">
        <v>831</v>
      </c>
      <c r="B1" s="608"/>
      <c r="C1" s="608"/>
      <c r="D1" s="609"/>
      <c r="E1" s="1" t="s">
        <v>321</v>
      </c>
    </row>
    <row r="2" spans="1:5" ht="14.1" customHeight="1" thickBot="1" x14ac:dyDescent="0.25">
      <c r="A2" s="610"/>
      <c r="B2" s="611"/>
      <c r="C2" s="611"/>
      <c r="D2" s="612"/>
    </row>
    <row r="3" spans="1:5" ht="27.95" customHeight="1" thickBot="1" x14ac:dyDescent="0.25">
      <c r="A3" s="351" t="s">
        <v>640</v>
      </c>
      <c r="B3" s="613" t="s">
        <v>832</v>
      </c>
      <c r="C3" s="614"/>
      <c r="D3" s="615"/>
    </row>
    <row r="4" spans="1:5" ht="27.95" customHeight="1" thickBot="1" x14ac:dyDescent="0.25">
      <c r="A4" s="351" t="s">
        <v>833</v>
      </c>
      <c r="B4" s="600">
        <v>8</v>
      </c>
      <c r="C4" s="601"/>
      <c r="D4" s="602"/>
    </row>
    <row r="5" spans="1:5" ht="27.95" customHeight="1" thickBot="1" x14ac:dyDescent="0.25">
      <c r="A5" s="351" t="s">
        <v>897</v>
      </c>
      <c r="B5" s="600">
        <v>6</v>
      </c>
      <c r="C5" s="601"/>
      <c r="D5" s="602"/>
    </row>
    <row r="6" spans="1:5" ht="20.25" customHeight="1" x14ac:dyDescent="0.2">
      <c r="A6" s="603" t="s">
        <v>703</v>
      </c>
      <c r="B6" s="417" t="s">
        <v>643</v>
      </c>
      <c r="C6" s="417" t="s">
        <v>701</v>
      </c>
      <c r="D6" s="605" t="s">
        <v>702</v>
      </c>
    </row>
    <row r="7" spans="1:5" ht="18" customHeight="1" thickBot="1" x14ac:dyDescent="0.25">
      <c r="A7" s="604"/>
      <c r="B7" s="352" t="s">
        <v>256</v>
      </c>
      <c r="C7" s="353" t="s">
        <v>256</v>
      </c>
      <c r="D7" s="606"/>
    </row>
    <row r="8" spans="1:5" ht="14.1" customHeight="1" thickBot="1" x14ac:dyDescent="0.25">
      <c r="A8" s="354" t="s">
        <v>704</v>
      </c>
      <c r="B8" s="418">
        <v>2193106714.3451996</v>
      </c>
      <c r="C8" s="419">
        <v>2244833846.0827999</v>
      </c>
      <c r="D8" s="355">
        <v>-2.3042744044448282</v>
      </c>
    </row>
    <row r="9" spans="1:5" ht="14.1" customHeight="1" thickBot="1" x14ac:dyDescent="0.25">
      <c r="A9" s="354"/>
      <c r="B9" s="418"/>
      <c r="C9" s="419"/>
      <c r="D9" s="355"/>
    </row>
    <row r="10" spans="1:5" ht="14.1" customHeight="1" thickBot="1" x14ac:dyDescent="0.25">
      <c r="A10" s="354" t="s">
        <v>705</v>
      </c>
      <c r="B10" s="418">
        <v>1425357392.1644001</v>
      </c>
      <c r="C10" s="419">
        <v>1337731357.1201999</v>
      </c>
      <c r="D10" s="355">
        <v>6.5503461945331853</v>
      </c>
    </row>
    <row r="11" spans="1:5" ht="14.1" customHeight="1" thickBot="1" x14ac:dyDescent="0.25">
      <c r="A11" s="354"/>
      <c r="B11" s="418"/>
      <c r="C11" s="419"/>
      <c r="D11" s="355"/>
    </row>
    <row r="12" spans="1:5" ht="14.1" customHeight="1" thickBot="1" x14ac:dyDescent="0.25">
      <c r="A12" s="354" t="s">
        <v>598</v>
      </c>
      <c r="B12" s="418">
        <v>3618464106.5095997</v>
      </c>
      <c r="C12" s="419">
        <v>3582565203.2030001</v>
      </c>
      <c r="D12" s="355">
        <v>1.0020446599130706</v>
      </c>
    </row>
    <row r="13" spans="1:5" ht="14.1" customHeight="1" thickBot="1" x14ac:dyDescent="0.25">
      <c r="A13" s="354"/>
      <c r="B13" s="418"/>
      <c r="C13" s="419"/>
      <c r="D13" s="355"/>
    </row>
    <row r="14" spans="1:5" ht="14.1" customHeight="1" thickBot="1" x14ac:dyDescent="0.25">
      <c r="A14" s="354" t="s">
        <v>706</v>
      </c>
      <c r="B14" s="418">
        <v>2193846301.4640999</v>
      </c>
      <c r="C14" s="419">
        <v>2167031312.1338</v>
      </c>
      <c r="D14" s="355">
        <v>1.2374066392190741</v>
      </c>
    </row>
    <row r="15" spans="1:5" ht="14.1" customHeight="1" thickBot="1" x14ac:dyDescent="0.25">
      <c r="A15" s="354"/>
      <c r="B15" s="418"/>
      <c r="C15" s="419"/>
      <c r="D15" s="355"/>
    </row>
    <row r="16" spans="1:5" ht="14.1" customHeight="1" thickBot="1" x14ac:dyDescent="0.25">
      <c r="A16" s="354" t="s">
        <v>707</v>
      </c>
      <c r="B16" s="420">
        <v>443371813.49269998</v>
      </c>
      <c r="C16" s="421">
        <v>700737403.58169997</v>
      </c>
      <c r="D16" s="355">
        <v>-36.727822544296849</v>
      </c>
    </row>
    <row r="17" spans="1:4" ht="14.1" customHeight="1" thickBot="1" x14ac:dyDescent="0.25">
      <c r="A17" s="354"/>
      <c r="B17" s="420"/>
      <c r="C17" s="421"/>
      <c r="D17" s="355"/>
    </row>
    <row r="18" spans="1:4" ht="14.1" customHeight="1" thickBot="1" x14ac:dyDescent="0.25">
      <c r="A18" s="354" t="s">
        <v>708</v>
      </c>
      <c r="B18" s="420">
        <v>2637218114.9568</v>
      </c>
      <c r="C18" s="421">
        <v>2867768715.7155004</v>
      </c>
      <c r="D18" s="355">
        <v>-8.0393721953682213</v>
      </c>
    </row>
    <row r="19" spans="1:4" ht="14.1" customHeight="1" thickBot="1" x14ac:dyDescent="0.25">
      <c r="A19" s="354"/>
      <c r="B19" s="420"/>
      <c r="C19" s="421"/>
      <c r="D19" s="355"/>
    </row>
    <row r="20" spans="1:4" ht="14.1" customHeight="1" thickBot="1" x14ac:dyDescent="0.25">
      <c r="A20" s="354" t="s">
        <v>709</v>
      </c>
      <c r="B20" s="420">
        <v>981245991.55279994</v>
      </c>
      <c r="C20" s="421">
        <v>714796487.48750007</v>
      </c>
      <c r="D20" s="355">
        <v>37.276274957906729</v>
      </c>
    </row>
    <row r="21" spans="1:4" ht="14.1" customHeight="1" thickBot="1" x14ac:dyDescent="0.25">
      <c r="A21" s="354"/>
      <c r="B21" s="420"/>
      <c r="C21" s="421"/>
      <c r="D21" s="355"/>
    </row>
    <row r="22" spans="1:4" ht="14.1" customHeight="1" thickBot="1" x14ac:dyDescent="0.25">
      <c r="A22" s="354" t="s">
        <v>710</v>
      </c>
      <c r="B22" s="420">
        <v>3618464106.5095997</v>
      </c>
      <c r="C22" s="421">
        <v>3582565203.2030001</v>
      </c>
      <c r="D22" s="355">
        <v>1.0020446599130706</v>
      </c>
    </row>
    <row r="23" spans="1:4" ht="14.1" customHeight="1" thickBot="1" x14ac:dyDescent="0.25">
      <c r="A23" s="354"/>
      <c r="B23" s="420"/>
      <c r="C23" s="421"/>
      <c r="D23" s="355"/>
    </row>
    <row r="24" spans="1:4" ht="14.1" customHeight="1" thickBot="1" x14ac:dyDescent="0.25">
      <c r="A24" s="354" t="s">
        <v>711</v>
      </c>
      <c r="B24" s="420">
        <v>2384286432.7090001</v>
      </c>
      <c r="C24" s="421">
        <v>2319212250.4980001</v>
      </c>
      <c r="D24" s="355">
        <v>2.8058743738106129</v>
      </c>
    </row>
    <row r="25" spans="1:4" ht="14.1" customHeight="1" thickBot="1" x14ac:dyDescent="0.25">
      <c r="A25" s="354"/>
      <c r="B25" s="420"/>
      <c r="C25" s="421"/>
      <c r="D25" s="355"/>
    </row>
    <row r="26" spans="1:4" ht="14.1" customHeight="1" thickBot="1" x14ac:dyDescent="0.25">
      <c r="A26" s="356" t="s">
        <v>712</v>
      </c>
      <c r="B26" s="418">
        <v>1807786230.395</v>
      </c>
      <c r="C26" s="419">
        <v>2047439534.8339999</v>
      </c>
      <c r="D26" s="355">
        <v>-11.705024757101324</v>
      </c>
    </row>
    <row r="27" spans="1:4" ht="14.1" customHeight="1" thickBot="1" x14ac:dyDescent="0.25">
      <c r="A27" s="356"/>
      <c r="B27" s="418"/>
      <c r="C27" s="419"/>
      <c r="D27" s="355"/>
    </row>
    <row r="28" spans="1:4" ht="14.1" customHeight="1" thickBot="1" x14ac:dyDescent="0.25">
      <c r="A28" s="356" t="s">
        <v>739</v>
      </c>
      <c r="B28" s="418">
        <v>96260761.653999999</v>
      </c>
      <c r="C28" s="419">
        <v>2622720.142</v>
      </c>
      <c r="D28" s="355">
        <v>3570.2643226202058</v>
      </c>
    </row>
    <row r="29" spans="1:4" ht="14.1" customHeight="1" thickBot="1" x14ac:dyDescent="0.25">
      <c r="A29" s="356"/>
      <c r="B29" s="418"/>
      <c r="C29" s="419"/>
      <c r="D29" s="355"/>
    </row>
    <row r="30" spans="1:4" ht="14.1" customHeight="1" thickBot="1" x14ac:dyDescent="0.25">
      <c r="A30" s="354" t="s">
        <v>713</v>
      </c>
      <c r="B30" s="418">
        <v>1904046992.049</v>
      </c>
      <c r="C30" s="419">
        <v>2050062254.9759998</v>
      </c>
      <c r="D30" s="355">
        <v>-7.1224794550792447</v>
      </c>
    </row>
    <row r="31" spans="1:4" ht="14.1" customHeight="1" thickBot="1" x14ac:dyDescent="0.25">
      <c r="A31" s="354"/>
      <c r="B31" s="418"/>
      <c r="C31" s="419"/>
      <c r="D31" s="355"/>
    </row>
    <row r="32" spans="1:4" ht="14.1" customHeight="1" thickBot="1" x14ac:dyDescent="0.25">
      <c r="A32" s="354" t="s">
        <v>714</v>
      </c>
      <c r="B32" s="418">
        <v>480239440.65999997</v>
      </c>
      <c r="C32" s="419">
        <v>269149995.52199996</v>
      </c>
      <c r="D32" s="355">
        <v>78.428180809962484</v>
      </c>
    </row>
    <row r="33" spans="1:4" ht="14.1" customHeight="1" thickBot="1" x14ac:dyDescent="0.25">
      <c r="A33" s="354"/>
      <c r="B33" s="418"/>
      <c r="C33" s="419"/>
      <c r="D33" s="355"/>
    </row>
    <row r="34" spans="1:4" ht="14.1" customHeight="1" thickBot="1" x14ac:dyDescent="0.25">
      <c r="A34" s="354" t="s">
        <v>715</v>
      </c>
      <c r="B34" s="418">
        <v>-2854881</v>
      </c>
      <c r="C34" s="419">
        <v>-7701418</v>
      </c>
      <c r="D34" s="355">
        <v>-62.930449950905142</v>
      </c>
    </row>
    <row r="35" spans="1:4" ht="14.1" customHeight="1" thickBot="1" x14ac:dyDescent="0.25">
      <c r="A35" s="354"/>
      <c r="B35" s="418"/>
      <c r="C35" s="419"/>
      <c r="D35" s="355"/>
    </row>
    <row r="36" spans="1:4" ht="14.1" customHeight="1" thickBot="1" x14ac:dyDescent="0.25">
      <c r="A36" s="354" t="s">
        <v>716</v>
      </c>
      <c r="B36" s="418">
        <v>477384559.65999997</v>
      </c>
      <c r="C36" s="419">
        <v>261448577.52199998</v>
      </c>
      <c r="D36" s="355">
        <v>82.592142663246932</v>
      </c>
    </row>
    <row r="37" spans="1:4" ht="14.1" customHeight="1" x14ac:dyDescent="0.2"/>
    <row r="38" spans="1:4" ht="14.1" customHeight="1" x14ac:dyDescent="0.2">
      <c r="A38" s="278" t="s">
        <v>732</v>
      </c>
    </row>
    <row r="39" spans="1:4" ht="14.1" customHeight="1" x14ac:dyDescent="0.2">
      <c r="A39" s="278" t="s">
        <v>898</v>
      </c>
    </row>
    <row r="40" spans="1:4" ht="14.1" customHeight="1" x14ac:dyDescent="0.2"/>
    <row r="41" spans="1:4" ht="14.1" customHeight="1" x14ac:dyDescent="0.2"/>
    <row r="42" spans="1:4" ht="14.1" customHeight="1" x14ac:dyDescent="0.2"/>
    <row r="43" spans="1:4" ht="14.1" customHeight="1" x14ac:dyDescent="0.2"/>
    <row r="44" spans="1:4" ht="14.1" customHeight="1" x14ac:dyDescent="0.2"/>
    <row r="45" spans="1:4" ht="14.1" customHeight="1" x14ac:dyDescent="0.2"/>
    <row r="46" spans="1:4" ht="14.1" customHeight="1" x14ac:dyDescent="0.2"/>
    <row r="47" spans="1:4" ht="14.1" customHeight="1" x14ac:dyDescent="0.2"/>
  </sheetData>
  <mergeCells count="6">
    <mergeCell ref="B5:D5"/>
    <mergeCell ref="A6:A7"/>
    <mergeCell ref="D6:D7"/>
    <mergeCell ref="A1:D2"/>
    <mergeCell ref="B3:D3"/>
    <mergeCell ref="B4:D4"/>
  </mergeCells>
  <hyperlinks>
    <hyperlink ref="E1" r:id="rId1" location="TOC!A1"/>
  </hyperlinks>
  <pageMargins left="0.7" right="0.7" top="0.75" bottom="0.75" header="0.3" footer="0.3"/>
  <pageSetup scale="57" orientation="portrait" r:id="rId2"/>
  <colBreaks count="1" manualBreakCount="1">
    <brk id="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zoomScale="80" zoomScaleNormal="100" zoomScaleSheetLayoutView="80" workbookViewId="0">
      <pane ySplit="7" topLeftCell="A8" activePane="bottomLeft" state="frozen"/>
      <selection pane="bottomLeft" activeCell="A6" sqref="A6:A7"/>
    </sheetView>
  </sheetViews>
  <sheetFormatPr defaultRowHeight="12.75" x14ac:dyDescent="0.2"/>
  <cols>
    <col min="1" max="1" width="61.7109375" style="395" customWidth="1"/>
    <col min="2" max="3" width="35.7109375" style="240" customWidth="1"/>
    <col min="4" max="4" width="25.7109375" style="240" customWidth="1"/>
    <col min="5" max="5" width="10.5703125" style="240" customWidth="1"/>
    <col min="6" max="16384" width="9.140625" style="240"/>
  </cols>
  <sheetData>
    <row r="1" spans="1:5" ht="14.1" customHeight="1" x14ac:dyDescent="0.25">
      <c r="A1" s="548" t="s">
        <v>834</v>
      </c>
      <c r="B1" s="549"/>
      <c r="C1" s="549"/>
      <c r="D1" s="550"/>
      <c r="E1" s="1" t="s">
        <v>321</v>
      </c>
    </row>
    <row r="2" spans="1:5" ht="14.1" customHeight="1" thickBot="1" x14ac:dyDescent="0.25">
      <c r="A2" s="551"/>
      <c r="B2" s="552"/>
      <c r="C2" s="552"/>
      <c r="D2" s="553"/>
    </row>
    <row r="3" spans="1:5" ht="27.75" customHeight="1" thickBot="1" x14ac:dyDescent="0.25">
      <c r="A3" s="357" t="s">
        <v>640</v>
      </c>
      <c r="B3" s="554" t="s">
        <v>835</v>
      </c>
      <c r="C3" s="555"/>
      <c r="D3" s="556"/>
    </row>
    <row r="4" spans="1:5" ht="27.75" customHeight="1" thickBot="1" x14ac:dyDescent="0.25">
      <c r="A4" s="357" t="s">
        <v>836</v>
      </c>
      <c r="B4" s="557">
        <v>9</v>
      </c>
      <c r="C4" s="558"/>
      <c r="D4" s="559"/>
    </row>
    <row r="5" spans="1:5" ht="27.75" customHeight="1" thickBot="1" x14ac:dyDescent="0.25">
      <c r="A5" s="357" t="s">
        <v>837</v>
      </c>
      <c r="B5" s="557">
        <v>7</v>
      </c>
      <c r="C5" s="558"/>
      <c r="D5" s="559"/>
    </row>
    <row r="6" spans="1:5" ht="28.5" customHeight="1" x14ac:dyDescent="0.2">
      <c r="A6" s="616" t="s">
        <v>703</v>
      </c>
      <c r="B6" s="416" t="s">
        <v>643</v>
      </c>
      <c r="C6" s="416" t="s">
        <v>701</v>
      </c>
      <c r="D6" s="562" t="s">
        <v>702</v>
      </c>
    </row>
    <row r="7" spans="1:5" ht="21" customHeight="1" thickBot="1" x14ac:dyDescent="0.25">
      <c r="A7" s="617"/>
      <c r="B7" s="245" t="s">
        <v>256</v>
      </c>
      <c r="C7" s="246" t="s">
        <v>256</v>
      </c>
      <c r="D7" s="563"/>
    </row>
    <row r="8" spans="1:5" ht="14.1" customHeight="1" thickBot="1" x14ac:dyDescent="0.25">
      <c r="A8" s="415"/>
      <c r="B8" s="248"/>
      <c r="C8" s="247"/>
      <c r="D8" s="249"/>
    </row>
    <row r="9" spans="1:5" ht="14.1" customHeight="1" thickBot="1" x14ac:dyDescent="0.25">
      <c r="A9" s="291" t="s">
        <v>704</v>
      </c>
      <c r="B9" s="256">
        <v>289165364</v>
      </c>
      <c r="C9" s="256">
        <v>263956434</v>
      </c>
      <c r="D9" s="252">
        <f>(B9/C9-1)*100</f>
        <v>9.5504131564377879</v>
      </c>
    </row>
    <row r="10" spans="1:5" ht="14.1" customHeight="1" thickBot="1" x14ac:dyDescent="0.25">
      <c r="A10" s="250"/>
      <c r="B10" s="251"/>
      <c r="C10" s="251"/>
      <c r="D10" s="252"/>
    </row>
    <row r="11" spans="1:5" ht="14.1" customHeight="1" thickBot="1" x14ac:dyDescent="0.25">
      <c r="A11" s="291" t="s">
        <v>705</v>
      </c>
      <c r="B11" s="256">
        <v>250383628</v>
      </c>
      <c r="C11" s="256">
        <v>371559026</v>
      </c>
      <c r="D11" s="252">
        <f>(B11/C11-1)*100</f>
        <v>-32.61269126052666</v>
      </c>
    </row>
    <row r="12" spans="1:5" ht="14.1" customHeight="1" thickBot="1" x14ac:dyDescent="0.25">
      <c r="A12" s="250"/>
      <c r="B12" s="251"/>
      <c r="C12" s="251"/>
      <c r="D12" s="252"/>
    </row>
    <row r="13" spans="1:5" ht="14.1" customHeight="1" thickBot="1" x14ac:dyDescent="0.25">
      <c r="A13" s="285" t="s">
        <v>598</v>
      </c>
      <c r="B13" s="286">
        <v>539548992</v>
      </c>
      <c r="C13" s="286">
        <v>635515460</v>
      </c>
      <c r="D13" s="359">
        <f>(B13/C13-1)*100</f>
        <v>-15.100571746909196</v>
      </c>
    </row>
    <row r="14" spans="1:5" ht="14.1" customHeight="1" thickBot="1" x14ac:dyDescent="0.25">
      <c r="A14" s="250"/>
      <c r="B14" s="251"/>
      <c r="C14" s="251"/>
      <c r="D14" s="252"/>
    </row>
    <row r="15" spans="1:5" ht="14.1" customHeight="1" thickBot="1" x14ac:dyDescent="0.25">
      <c r="A15" s="291" t="s">
        <v>706</v>
      </c>
      <c r="B15" s="256">
        <v>7595050</v>
      </c>
      <c r="C15" s="256">
        <v>6393280</v>
      </c>
      <c r="D15" s="252">
        <f>(B15/C15-1)*100</f>
        <v>18.797393513188855</v>
      </c>
    </row>
    <row r="16" spans="1:5" ht="14.1" customHeight="1" thickBot="1" x14ac:dyDescent="0.25">
      <c r="A16" s="250"/>
      <c r="B16" s="251"/>
      <c r="C16" s="251"/>
      <c r="D16" s="252"/>
    </row>
    <row r="17" spans="1:4" ht="14.1" customHeight="1" thickBot="1" x14ac:dyDescent="0.25">
      <c r="A17" s="291" t="s">
        <v>707</v>
      </c>
      <c r="B17" s="360">
        <v>155313422</v>
      </c>
      <c r="C17" s="360">
        <v>305257863</v>
      </c>
      <c r="D17" s="252">
        <f>(B17/C17-1)*100</f>
        <v>-49.120582685858615</v>
      </c>
    </row>
    <row r="18" spans="1:4" ht="14.1" customHeight="1" thickBot="1" x14ac:dyDescent="0.25">
      <c r="A18" s="250"/>
      <c r="B18" s="253"/>
      <c r="C18" s="253"/>
      <c r="D18" s="252"/>
    </row>
    <row r="19" spans="1:4" ht="14.1" customHeight="1" thickBot="1" x14ac:dyDescent="0.25">
      <c r="A19" s="285" t="s">
        <v>708</v>
      </c>
      <c r="B19" s="288">
        <v>162908472</v>
      </c>
      <c r="C19" s="288">
        <v>311651143</v>
      </c>
      <c r="D19" s="359">
        <f>(B19/C19-1)*100</f>
        <v>-47.72729840429303</v>
      </c>
    </row>
    <row r="20" spans="1:4" ht="14.1" customHeight="1" thickBot="1" x14ac:dyDescent="0.25">
      <c r="A20" s="250"/>
      <c r="B20" s="254"/>
      <c r="C20" s="254"/>
      <c r="D20" s="252"/>
    </row>
    <row r="21" spans="1:4" ht="14.1" customHeight="1" thickBot="1" x14ac:dyDescent="0.25">
      <c r="A21" s="285" t="s">
        <v>709</v>
      </c>
      <c r="B21" s="288">
        <v>376640520</v>
      </c>
      <c r="C21" s="288">
        <v>323864317</v>
      </c>
      <c r="D21" s="359">
        <f>(B21/C21-1)*100</f>
        <v>16.295775801691658</v>
      </c>
    </row>
    <row r="22" spans="1:4" ht="14.1" customHeight="1" thickBot="1" x14ac:dyDescent="0.25">
      <c r="A22" s="250"/>
      <c r="B22" s="254"/>
      <c r="C22" s="254"/>
      <c r="D22" s="252"/>
    </row>
    <row r="23" spans="1:4" ht="14.1" customHeight="1" thickBot="1" x14ac:dyDescent="0.25">
      <c r="A23" s="285" t="s">
        <v>710</v>
      </c>
      <c r="B23" s="288">
        <v>539548992</v>
      </c>
      <c r="C23" s="288">
        <v>635515460</v>
      </c>
      <c r="D23" s="359">
        <v>-15.100571746909196</v>
      </c>
    </row>
    <row r="24" spans="1:4" ht="14.1" customHeight="1" thickBot="1" x14ac:dyDescent="0.25">
      <c r="A24" s="250"/>
      <c r="B24" s="361"/>
      <c r="C24" s="253"/>
      <c r="D24" s="252"/>
    </row>
    <row r="25" spans="1:4" ht="14.1" customHeight="1" thickBot="1" x14ac:dyDescent="0.25">
      <c r="A25" s="285" t="s">
        <v>711</v>
      </c>
      <c r="B25" s="288">
        <v>212773502.17368999</v>
      </c>
      <c r="C25" s="288">
        <v>193780767</v>
      </c>
      <c r="D25" s="359">
        <v>9.8011456284977871</v>
      </c>
    </row>
    <row r="26" spans="1:4" ht="14.1" customHeight="1" thickBot="1" x14ac:dyDescent="0.25">
      <c r="A26" s="250"/>
      <c r="B26" s="251"/>
      <c r="C26" s="251"/>
      <c r="D26" s="252"/>
    </row>
    <row r="27" spans="1:4" ht="14.1" customHeight="1" thickBot="1" x14ac:dyDescent="0.25">
      <c r="A27" s="289" t="s">
        <v>712</v>
      </c>
      <c r="B27" s="256">
        <v>133333037.73</v>
      </c>
      <c r="C27" s="256">
        <v>123295775</v>
      </c>
      <c r="D27" s="252">
        <v>8.1408002261229129</v>
      </c>
    </row>
    <row r="28" spans="1:4" ht="14.1" customHeight="1" thickBot="1" x14ac:dyDescent="0.25">
      <c r="A28" s="255"/>
      <c r="B28" s="256"/>
      <c r="C28" s="256"/>
      <c r="D28" s="252"/>
    </row>
    <row r="29" spans="1:4" ht="14.1" customHeight="1" thickBot="1" x14ac:dyDescent="0.25">
      <c r="A29" s="289" t="s">
        <v>739</v>
      </c>
      <c r="B29" s="256">
        <v>5403263.5099999998</v>
      </c>
      <c r="C29" s="256">
        <v>13609205.619999999</v>
      </c>
      <c r="D29" s="252">
        <v>-60.296995571443212</v>
      </c>
    </row>
    <row r="30" spans="1:4" ht="14.1" customHeight="1" thickBot="1" x14ac:dyDescent="0.25">
      <c r="A30" s="250"/>
      <c r="B30" s="256"/>
      <c r="C30" s="256"/>
      <c r="D30" s="252"/>
    </row>
    <row r="31" spans="1:4" ht="14.1" customHeight="1" thickBot="1" x14ac:dyDescent="0.25">
      <c r="A31" s="285" t="s">
        <v>713</v>
      </c>
      <c r="B31" s="286">
        <v>138736301.24000001</v>
      </c>
      <c r="C31" s="286">
        <v>136904980.62</v>
      </c>
      <c r="D31" s="359">
        <v>1.3376581419511036</v>
      </c>
    </row>
    <row r="32" spans="1:4" ht="14.1" customHeight="1" thickBot="1" x14ac:dyDescent="0.25">
      <c r="A32" s="250"/>
      <c r="B32" s="256"/>
      <c r="C32" s="256"/>
      <c r="D32" s="252"/>
    </row>
    <row r="33" spans="1:4" ht="14.1" customHeight="1" thickBot="1" x14ac:dyDescent="0.25">
      <c r="A33" s="285" t="s">
        <v>714</v>
      </c>
      <c r="B33" s="286">
        <v>74037200.933689997</v>
      </c>
      <c r="C33" s="286">
        <v>56875786.379999995</v>
      </c>
      <c r="D33" s="359">
        <v>30.173498506079042</v>
      </c>
    </row>
    <row r="34" spans="1:4" ht="14.1" customHeight="1" thickBot="1" x14ac:dyDescent="0.25">
      <c r="A34" s="250"/>
      <c r="B34" s="256"/>
      <c r="C34" s="256"/>
      <c r="D34" s="252"/>
    </row>
    <row r="35" spans="1:4" ht="14.1" customHeight="1" thickBot="1" x14ac:dyDescent="0.25">
      <c r="A35" s="291" t="s">
        <v>715</v>
      </c>
      <c r="B35" s="256">
        <v>17075602</v>
      </c>
      <c r="C35" s="256">
        <v>-11284546</v>
      </c>
      <c r="D35" s="252">
        <v>-251.31846686610166</v>
      </c>
    </row>
    <row r="36" spans="1:4" ht="14.1" customHeight="1" thickBot="1" x14ac:dyDescent="0.25">
      <c r="A36" s="250"/>
      <c r="B36" s="256"/>
      <c r="C36" s="256"/>
      <c r="D36" s="252"/>
    </row>
    <row r="37" spans="1:4" ht="14.1" customHeight="1" thickBot="1" x14ac:dyDescent="0.25">
      <c r="A37" s="285" t="s">
        <v>716</v>
      </c>
      <c r="B37" s="286">
        <v>91112802.933689997</v>
      </c>
      <c r="C37" s="286">
        <v>45591240.379999995</v>
      </c>
      <c r="D37" s="359">
        <v>99.847168390837297</v>
      </c>
    </row>
    <row r="38" spans="1:4" ht="14.1" customHeight="1" x14ac:dyDescent="0.2"/>
    <row r="39" spans="1:4" ht="14.1" customHeight="1" x14ac:dyDescent="0.2"/>
    <row r="40" spans="1:4" ht="14.1" customHeight="1" x14ac:dyDescent="0.2">
      <c r="A40" s="452" t="s">
        <v>575</v>
      </c>
    </row>
    <row r="41" spans="1:4" ht="14.1" customHeight="1" x14ac:dyDescent="0.2">
      <c r="A41" s="452" t="s">
        <v>891</v>
      </c>
    </row>
    <row r="42" spans="1:4" ht="14.1" customHeight="1" x14ac:dyDescent="0.2">
      <c r="A42" s="452" t="s">
        <v>892</v>
      </c>
    </row>
    <row r="43" spans="1:4" ht="14.1" customHeight="1" x14ac:dyDescent="0.2"/>
    <row r="44" spans="1:4" ht="14.1" customHeight="1" x14ac:dyDescent="0.2"/>
  </sheetData>
  <mergeCells count="6">
    <mergeCell ref="A1:D2"/>
    <mergeCell ref="B3:D3"/>
    <mergeCell ref="B4:D4"/>
    <mergeCell ref="B5:D5"/>
    <mergeCell ref="A6:A7"/>
    <mergeCell ref="D6:D7"/>
  </mergeCells>
  <hyperlinks>
    <hyperlink ref="E1" r:id="rId1" location="TOC!A1"/>
  </hyperlinks>
  <pageMargins left="0.7" right="0.7" top="0.75" bottom="0.75" header="0.3" footer="0.3"/>
  <pageSetup scale="56" orientation="portrait" r:id="rId2"/>
  <colBreaks count="1" manualBreakCount="1">
    <brk id="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view="pageBreakPreview" zoomScale="80" zoomScaleNormal="100" zoomScaleSheetLayoutView="80" workbookViewId="0">
      <selection sqref="A1:D2"/>
    </sheetView>
  </sheetViews>
  <sheetFormatPr defaultRowHeight="12.75" x14ac:dyDescent="0.2"/>
  <cols>
    <col min="1" max="1" width="60.7109375" style="279" customWidth="1"/>
    <col min="2" max="3" width="35.7109375" style="279" customWidth="1"/>
    <col min="4" max="4" width="25.7109375" style="279" customWidth="1"/>
    <col min="5" max="5" width="10.85546875" style="279" customWidth="1"/>
    <col min="6" max="16384" width="9.140625" style="279"/>
  </cols>
  <sheetData>
    <row r="1" spans="1:5" ht="14.1" customHeight="1" x14ac:dyDescent="0.25">
      <c r="A1" s="622" t="s">
        <v>838</v>
      </c>
      <c r="B1" s="623"/>
      <c r="C1" s="623"/>
      <c r="D1" s="624"/>
      <c r="E1" s="1" t="s">
        <v>321</v>
      </c>
    </row>
    <row r="2" spans="1:5" ht="14.1" customHeight="1" thickBot="1" x14ac:dyDescent="0.25">
      <c r="A2" s="625"/>
      <c r="B2" s="626"/>
      <c r="C2" s="626"/>
      <c r="D2" s="627"/>
    </row>
    <row r="3" spans="1:5" ht="14.1" customHeight="1" x14ac:dyDescent="0.2">
      <c r="A3" s="628" t="s">
        <v>640</v>
      </c>
      <c r="B3" s="630" t="s">
        <v>839</v>
      </c>
      <c r="C3" s="631"/>
      <c r="D3" s="632"/>
    </row>
    <row r="4" spans="1:5" ht="14.1" customHeight="1" thickBot="1" x14ac:dyDescent="0.25">
      <c r="A4" s="629"/>
      <c r="B4" s="633"/>
      <c r="C4" s="634"/>
      <c r="D4" s="635"/>
    </row>
    <row r="5" spans="1:5" ht="27.95" customHeight="1" thickBot="1" x14ac:dyDescent="0.25">
      <c r="A5" s="362" t="s">
        <v>840</v>
      </c>
      <c r="B5" s="630">
        <v>13</v>
      </c>
      <c r="C5" s="631"/>
      <c r="D5" s="632"/>
    </row>
    <row r="6" spans="1:5" ht="27.95" customHeight="1" thickBot="1" x14ac:dyDescent="0.25">
      <c r="A6" s="363" t="s">
        <v>841</v>
      </c>
      <c r="B6" s="636">
        <v>13</v>
      </c>
      <c r="C6" s="637"/>
      <c r="D6" s="638"/>
    </row>
    <row r="7" spans="1:5" ht="21" customHeight="1" x14ac:dyDescent="0.2">
      <c r="A7" s="618" t="s">
        <v>703</v>
      </c>
      <c r="B7" s="364" t="s">
        <v>842</v>
      </c>
      <c r="C7" s="364" t="s">
        <v>843</v>
      </c>
      <c r="D7" s="620" t="s">
        <v>702</v>
      </c>
    </row>
    <row r="8" spans="1:5" ht="19.5" customHeight="1" thickBot="1" x14ac:dyDescent="0.25">
      <c r="A8" s="619"/>
      <c r="B8" s="365" t="s">
        <v>256</v>
      </c>
      <c r="C8" s="366" t="s">
        <v>256</v>
      </c>
      <c r="D8" s="621"/>
    </row>
    <row r="9" spans="1:5" ht="14.1" customHeight="1" thickBot="1" x14ac:dyDescent="0.25">
      <c r="A9" s="367"/>
      <c r="B9" s="368"/>
      <c r="C9" s="367"/>
      <c r="D9" s="369"/>
    </row>
    <row r="10" spans="1:5" ht="14.1" customHeight="1" thickBot="1" x14ac:dyDescent="0.25">
      <c r="A10" s="370" t="s">
        <v>704</v>
      </c>
      <c r="B10" s="371">
        <v>258904145.75149998</v>
      </c>
      <c r="C10" s="371">
        <v>121668261.9716</v>
      </c>
      <c r="D10" s="359">
        <v>112.79513782479592</v>
      </c>
    </row>
    <row r="11" spans="1:5" ht="14.1" customHeight="1" thickBot="1" x14ac:dyDescent="0.25">
      <c r="A11" s="367"/>
      <c r="B11" s="372"/>
      <c r="C11" s="372"/>
      <c r="D11" s="373"/>
    </row>
    <row r="12" spans="1:5" ht="14.1" customHeight="1" thickBot="1" x14ac:dyDescent="0.25">
      <c r="A12" s="370" t="s">
        <v>705</v>
      </c>
      <c r="B12" s="371">
        <v>262286496.00009999</v>
      </c>
      <c r="C12" s="371">
        <v>197271396.1701</v>
      </c>
      <c r="D12" s="359">
        <v>32.957185426892721</v>
      </c>
    </row>
    <row r="13" spans="1:5" ht="14.1" customHeight="1" thickBot="1" x14ac:dyDescent="0.25">
      <c r="A13" s="367"/>
      <c r="B13" s="372"/>
      <c r="C13" s="372"/>
      <c r="D13" s="373"/>
    </row>
    <row r="14" spans="1:5" ht="14.1" customHeight="1" thickBot="1" x14ac:dyDescent="0.25">
      <c r="A14" s="370" t="s">
        <v>598</v>
      </c>
      <c r="B14" s="371">
        <v>521190641.75159997</v>
      </c>
      <c r="C14" s="371">
        <v>318939658.14170003</v>
      </c>
      <c r="D14" s="371">
        <v>63.413557532579688</v>
      </c>
    </row>
    <row r="15" spans="1:5" ht="14.1" customHeight="1" thickBot="1" x14ac:dyDescent="0.25">
      <c r="A15" s="367"/>
      <c r="B15" s="372"/>
      <c r="C15" s="372"/>
      <c r="D15" s="373"/>
    </row>
    <row r="16" spans="1:5" ht="14.1" customHeight="1" thickBot="1" x14ac:dyDescent="0.25">
      <c r="A16" s="370" t="s">
        <v>706</v>
      </c>
      <c r="B16" s="371">
        <v>200842984.00819999</v>
      </c>
      <c r="C16" s="371">
        <v>93983635.161599994</v>
      </c>
      <c r="D16" s="359">
        <v>113.69995282993774</v>
      </c>
    </row>
    <row r="17" spans="1:4" ht="14.1" customHeight="1" thickBot="1" x14ac:dyDescent="0.25">
      <c r="A17" s="367"/>
      <c r="B17" s="372"/>
      <c r="C17" s="372"/>
      <c r="D17" s="373"/>
    </row>
    <row r="18" spans="1:4" ht="14.1" customHeight="1" thickBot="1" x14ac:dyDescent="0.25">
      <c r="A18" s="370" t="s">
        <v>707</v>
      </c>
      <c r="B18" s="374">
        <v>80768054.434699997</v>
      </c>
      <c r="C18" s="374">
        <v>59566074.7795</v>
      </c>
      <c r="D18" s="359">
        <v>35.594052039999077</v>
      </c>
    </row>
    <row r="19" spans="1:4" ht="14.1" customHeight="1" thickBot="1" x14ac:dyDescent="0.25">
      <c r="A19" s="367"/>
      <c r="B19" s="375"/>
      <c r="C19" s="375"/>
      <c r="D19" s="373"/>
    </row>
    <row r="20" spans="1:4" ht="14.1" customHeight="1" thickBot="1" x14ac:dyDescent="0.25">
      <c r="A20" s="370" t="s">
        <v>708</v>
      </c>
      <c r="B20" s="374">
        <v>281611038.44290006</v>
      </c>
      <c r="C20" s="374">
        <v>153549709.9411</v>
      </c>
      <c r="D20" s="371">
        <v>83.400566859372759</v>
      </c>
    </row>
    <row r="21" spans="1:4" ht="14.1" customHeight="1" thickBot="1" x14ac:dyDescent="0.25">
      <c r="A21" s="367"/>
      <c r="B21" s="376"/>
      <c r="C21" s="376"/>
      <c r="D21" s="373"/>
    </row>
    <row r="22" spans="1:4" ht="14.1" customHeight="1" thickBot="1" x14ac:dyDescent="0.25">
      <c r="A22" s="370" t="s">
        <v>709</v>
      </c>
      <c r="B22" s="374">
        <v>239579603.3087</v>
      </c>
      <c r="C22" s="374">
        <v>165389948.2006</v>
      </c>
      <c r="D22" s="371">
        <v>44.857414803779982</v>
      </c>
    </row>
    <row r="23" spans="1:4" ht="14.1" customHeight="1" thickBot="1" x14ac:dyDescent="0.25">
      <c r="A23" s="367"/>
      <c r="B23" s="376"/>
      <c r="C23" s="376"/>
      <c r="D23" s="373"/>
    </row>
    <row r="24" spans="1:4" ht="14.1" customHeight="1" thickBot="1" x14ac:dyDescent="0.25">
      <c r="A24" s="370" t="s">
        <v>710</v>
      </c>
      <c r="B24" s="374">
        <v>521190641.75159997</v>
      </c>
      <c r="C24" s="374">
        <v>318939658.14170003</v>
      </c>
      <c r="D24" s="371">
        <v>63.413557532579688</v>
      </c>
    </row>
    <row r="25" spans="1:4" ht="14.1" customHeight="1" thickBot="1" x14ac:dyDescent="0.25">
      <c r="A25" s="367"/>
      <c r="B25" s="375"/>
      <c r="C25" s="375"/>
      <c r="D25" s="373"/>
    </row>
    <row r="26" spans="1:4" ht="14.1" customHeight="1" thickBot="1" x14ac:dyDescent="0.25">
      <c r="A26" s="370" t="s">
        <v>711</v>
      </c>
      <c r="B26" s="374">
        <v>342485693.63199997</v>
      </c>
      <c r="C26" s="374">
        <v>269251267.01400006</v>
      </c>
      <c r="D26" s="371">
        <v>27.199287650591451</v>
      </c>
    </row>
    <row r="27" spans="1:4" ht="14.1" customHeight="1" thickBot="1" x14ac:dyDescent="0.25">
      <c r="A27" s="377"/>
      <c r="B27" s="371"/>
      <c r="C27" s="371"/>
      <c r="D27" s="373"/>
    </row>
    <row r="28" spans="1:4" ht="14.1" customHeight="1" thickBot="1" x14ac:dyDescent="0.25">
      <c r="A28" s="378" t="s">
        <v>712</v>
      </c>
      <c r="B28" s="371">
        <v>224958204.77600002</v>
      </c>
      <c r="C28" s="371">
        <v>174714584.553</v>
      </c>
      <c r="D28" s="359">
        <v>28.757542108774857</v>
      </c>
    </row>
    <row r="29" spans="1:4" ht="14.1" customHeight="1" thickBot="1" x14ac:dyDescent="0.25">
      <c r="A29" s="379"/>
      <c r="B29" s="371"/>
      <c r="C29" s="371"/>
      <c r="D29" s="359"/>
    </row>
    <row r="30" spans="1:4" ht="14.1" customHeight="1" thickBot="1" x14ac:dyDescent="0.25">
      <c r="A30" s="378" t="s">
        <v>739</v>
      </c>
      <c r="B30" s="371">
        <v>17508393.350000001</v>
      </c>
      <c r="C30" s="371">
        <v>15173518.072999999</v>
      </c>
      <c r="D30" s="359">
        <v>15.387830730927954</v>
      </c>
    </row>
    <row r="31" spans="1:4" ht="14.1" customHeight="1" thickBot="1" x14ac:dyDescent="0.25">
      <c r="A31" s="378"/>
      <c r="B31" s="371"/>
      <c r="C31" s="371"/>
      <c r="D31" s="359"/>
    </row>
    <row r="32" spans="1:4" ht="14.1" customHeight="1" thickBot="1" x14ac:dyDescent="0.25">
      <c r="A32" s="370" t="s">
        <v>713</v>
      </c>
      <c r="B32" s="371">
        <v>242466598.12600002</v>
      </c>
      <c r="C32" s="371">
        <v>189888102.62600002</v>
      </c>
      <c r="D32" s="371">
        <v>27.689199466886883</v>
      </c>
    </row>
    <row r="33" spans="1:4" ht="14.1" customHeight="1" thickBot="1" x14ac:dyDescent="0.25">
      <c r="A33" s="367"/>
      <c r="B33" s="371"/>
      <c r="C33" s="371"/>
      <c r="D33" s="373"/>
    </row>
    <row r="34" spans="1:4" ht="14.1" customHeight="1" thickBot="1" x14ac:dyDescent="0.25">
      <c r="A34" s="370" t="s">
        <v>714</v>
      </c>
      <c r="B34" s="371">
        <v>100019095.506</v>
      </c>
      <c r="C34" s="371">
        <v>79363164.387999997</v>
      </c>
      <c r="D34" s="371">
        <v>26.027101209088443</v>
      </c>
    </row>
    <row r="35" spans="1:4" ht="14.1" customHeight="1" thickBot="1" x14ac:dyDescent="0.25">
      <c r="A35" s="367"/>
      <c r="B35" s="371"/>
      <c r="C35" s="371"/>
      <c r="D35" s="373"/>
    </row>
    <row r="36" spans="1:4" ht="14.1" customHeight="1" thickBot="1" x14ac:dyDescent="0.25">
      <c r="A36" s="370" t="s">
        <v>715</v>
      </c>
      <c r="B36" s="371">
        <v>-1087741.091</v>
      </c>
      <c r="C36" s="371">
        <v>1027812.162</v>
      </c>
      <c r="D36" s="359">
        <v>-205.83072775509734</v>
      </c>
    </row>
    <row r="37" spans="1:4" ht="14.1" customHeight="1" thickBot="1" x14ac:dyDescent="0.25">
      <c r="A37" s="367"/>
      <c r="B37" s="371"/>
      <c r="C37" s="371"/>
      <c r="D37" s="373"/>
    </row>
    <row r="38" spans="1:4" ht="14.1" customHeight="1" thickBot="1" x14ac:dyDescent="0.25">
      <c r="A38" s="370" t="s">
        <v>716</v>
      </c>
      <c r="B38" s="371">
        <v>98931354.414999992</v>
      </c>
      <c r="C38" s="371">
        <v>80390976.549999997</v>
      </c>
      <c r="D38" s="371">
        <v>23.062759852741198</v>
      </c>
    </row>
    <row r="39" spans="1:4" ht="14.1" customHeight="1" x14ac:dyDescent="0.2"/>
    <row r="40" spans="1:4" ht="14.1" customHeight="1" x14ac:dyDescent="0.2"/>
    <row r="41" spans="1:4" ht="14.1" customHeight="1" x14ac:dyDescent="0.2">
      <c r="A41" s="380" t="s">
        <v>575</v>
      </c>
    </row>
    <row r="42" spans="1:4" ht="14.1" customHeight="1" x14ac:dyDescent="0.2">
      <c r="A42" s="381" t="s">
        <v>844</v>
      </c>
    </row>
    <row r="43" spans="1:4" ht="14.1" customHeight="1" x14ac:dyDescent="0.2">
      <c r="A43" s="380"/>
    </row>
    <row r="44" spans="1:4" ht="14.1" customHeight="1" x14ac:dyDescent="0.2"/>
    <row r="45" spans="1:4" ht="14.1" customHeight="1" x14ac:dyDescent="0.2"/>
    <row r="46" spans="1:4" ht="14.1" customHeight="1" x14ac:dyDescent="0.2"/>
    <row r="47" spans="1:4" ht="14.1" customHeight="1" x14ac:dyDescent="0.2"/>
  </sheetData>
  <mergeCells count="7">
    <mergeCell ref="A7:A8"/>
    <mergeCell ref="D7:D8"/>
    <mergeCell ref="A1:D2"/>
    <mergeCell ref="A3:A4"/>
    <mergeCell ref="B3:D4"/>
    <mergeCell ref="B5:D5"/>
    <mergeCell ref="B6:D6"/>
  </mergeCells>
  <hyperlinks>
    <hyperlink ref="E1" r:id="rId1" location="TOC!A1"/>
  </hyperlinks>
  <pageMargins left="0.7" right="0.7" top="0.75" bottom="0.75" header="0.3" footer="0.3"/>
  <pageSetup scale="57" orientation="portrait" r:id="rId2"/>
  <colBreaks count="1" manualBreakCount="1">
    <brk id="4"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view="pageBreakPreview" zoomScale="80" zoomScaleNormal="100" zoomScaleSheetLayoutView="80" workbookViewId="0">
      <selection activeCell="E1" sqref="E1"/>
    </sheetView>
  </sheetViews>
  <sheetFormatPr defaultRowHeight="12.75" x14ac:dyDescent="0.2"/>
  <cols>
    <col min="1" max="1" width="60.7109375" style="279" customWidth="1"/>
    <col min="2" max="3" width="35.7109375" style="279" customWidth="1"/>
    <col min="4" max="4" width="25.7109375" style="279" customWidth="1"/>
    <col min="5" max="5" width="12" style="279" customWidth="1"/>
    <col min="6" max="16384" width="9.140625" style="279"/>
  </cols>
  <sheetData>
    <row r="1" spans="1:5" ht="14.1" customHeight="1" x14ac:dyDescent="0.25">
      <c r="A1" s="548" t="s">
        <v>845</v>
      </c>
      <c r="B1" s="549"/>
      <c r="C1" s="549"/>
      <c r="D1" s="550"/>
      <c r="E1" s="1" t="s">
        <v>321</v>
      </c>
    </row>
    <row r="2" spans="1:5" ht="14.1" customHeight="1" thickBot="1" x14ac:dyDescent="0.25">
      <c r="A2" s="551"/>
      <c r="B2" s="552"/>
      <c r="C2" s="552"/>
      <c r="D2" s="553"/>
    </row>
    <row r="3" spans="1:5" ht="27.95" customHeight="1" thickBot="1" x14ac:dyDescent="0.25">
      <c r="A3" s="382" t="s">
        <v>640</v>
      </c>
      <c r="B3" s="554" t="s">
        <v>846</v>
      </c>
      <c r="C3" s="555"/>
      <c r="D3" s="556"/>
    </row>
    <row r="4" spans="1:5" ht="27.95" customHeight="1" thickBot="1" x14ac:dyDescent="0.25">
      <c r="A4" s="382" t="s">
        <v>847</v>
      </c>
      <c r="B4" s="557">
        <v>21</v>
      </c>
      <c r="C4" s="558"/>
      <c r="D4" s="559"/>
    </row>
    <row r="5" spans="1:5" ht="27.95" customHeight="1" thickBot="1" x14ac:dyDescent="0.25">
      <c r="A5" s="382" t="s">
        <v>848</v>
      </c>
      <c r="B5" s="557">
        <v>17</v>
      </c>
      <c r="C5" s="558"/>
      <c r="D5" s="559"/>
    </row>
    <row r="6" spans="1:5" ht="21.75" customHeight="1" x14ac:dyDescent="0.2">
      <c r="A6" s="640" t="s">
        <v>703</v>
      </c>
      <c r="B6" s="383" t="s">
        <v>842</v>
      </c>
      <c r="C6" s="383" t="s">
        <v>843</v>
      </c>
      <c r="D6" s="642" t="s">
        <v>849</v>
      </c>
    </row>
    <row r="7" spans="1:5" ht="21" customHeight="1" thickBot="1" x14ac:dyDescent="0.25">
      <c r="A7" s="641"/>
      <c r="B7" s="384" t="s">
        <v>256</v>
      </c>
      <c r="C7" s="384" t="s">
        <v>256</v>
      </c>
      <c r="D7" s="643"/>
    </row>
    <row r="8" spans="1:5" ht="14.1" customHeight="1" thickBot="1" x14ac:dyDescent="0.25">
      <c r="A8" s="385"/>
      <c r="B8" s="256"/>
      <c r="C8" s="256"/>
      <c r="D8" s="252"/>
    </row>
    <row r="9" spans="1:5" ht="14.1" customHeight="1" thickBot="1" x14ac:dyDescent="0.25">
      <c r="A9" s="385" t="s">
        <v>704</v>
      </c>
      <c r="B9" s="256">
        <v>1856901378.0112</v>
      </c>
      <c r="C9" s="256">
        <v>1769608445.375</v>
      </c>
      <c r="D9" s="252">
        <v>4.9328953455407776</v>
      </c>
    </row>
    <row r="10" spans="1:5" ht="14.1" customHeight="1" thickBot="1" x14ac:dyDescent="0.25">
      <c r="A10" s="385"/>
      <c r="B10" s="251"/>
      <c r="C10" s="251"/>
      <c r="D10" s="252"/>
    </row>
    <row r="11" spans="1:5" ht="14.1" customHeight="1" thickBot="1" x14ac:dyDescent="0.25">
      <c r="A11" s="386" t="s">
        <v>705</v>
      </c>
      <c r="B11" s="256">
        <v>1011893744.4993999</v>
      </c>
      <c r="C11" s="256">
        <v>970366804.875</v>
      </c>
      <c r="D11" s="252">
        <v>4.2795095025689012</v>
      </c>
    </row>
    <row r="12" spans="1:5" ht="14.1" customHeight="1" thickBot="1" x14ac:dyDescent="0.25">
      <c r="A12" s="242"/>
      <c r="B12" s="251"/>
      <c r="C12" s="251"/>
      <c r="D12" s="252"/>
    </row>
    <row r="13" spans="1:5" ht="14.1" customHeight="1" thickBot="1" x14ac:dyDescent="0.25">
      <c r="A13" s="386" t="s">
        <v>598</v>
      </c>
      <c r="B13" s="286">
        <v>2868795122.5106001</v>
      </c>
      <c r="C13" s="286">
        <v>2739975250.25</v>
      </c>
      <c r="D13" s="359">
        <v>4.7014976594714319</v>
      </c>
    </row>
    <row r="14" spans="1:5" ht="14.1" customHeight="1" thickBot="1" x14ac:dyDescent="0.25">
      <c r="A14" s="385"/>
      <c r="B14" s="251"/>
      <c r="C14" s="251"/>
      <c r="D14" s="252"/>
    </row>
    <row r="15" spans="1:5" ht="14.1" customHeight="1" thickBot="1" x14ac:dyDescent="0.25">
      <c r="A15" s="385" t="s">
        <v>706</v>
      </c>
      <c r="B15" s="256">
        <v>24204044.538400002</v>
      </c>
      <c r="C15" s="256">
        <v>28356964</v>
      </c>
      <c r="D15" s="252">
        <v>-14.645148407283648</v>
      </c>
    </row>
    <row r="16" spans="1:5" ht="14.1" customHeight="1" thickBot="1" x14ac:dyDescent="0.25">
      <c r="A16" s="385"/>
      <c r="B16" s="251"/>
      <c r="C16" s="251"/>
      <c r="D16" s="252"/>
    </row>
    <row r="17" spans="1:4" ht="14.1" customHeight="1" thickBot="1" x14ac:dyDescent="0.25">
      <c r="A17" s="385" t="s">
        <v>707</v>
      </c>
      <c r="B17" s="360">
        <v>300015250.449</v>
      </c>
      <c r="C17" s="360">
        <v>398378502.125</v>
      </c>
      <c r="D17" s="252">
        <v>-24.690903538046939</v>
      </c>
    </row>
    <row r="18" spans="1:4" ht="14.1" customHeight="1" thickBot="1" x14ac:dyDescent="0.25">
      <c r="A18" s="385"/>
      <c r="B18" s="253"/>
      <c r="C18" s="253"/>
      <c r="D18" s="252"/>
    </row>
    <row r="19" spans="1:4" ht="14.1" customHeight="1" thickBot="1" x14ac:dyDescent="0.25">
      <c r="A19" s="385" t="s">
        <v>708</v>
      </c>
      <c r="B19" s="288">
        <v>324219294.9874</v>
      </c>
      <c r="C19" s="288">
        <v>426735466.125</v>
      </c>
      <c r="D19" s="359">
        <v>-24.023353875061048</v>
      </c>
    </row>
    <row r="20" spans="1:4" ht="14.1" customHeight="1" thickBot="1" x14ac:dyDescent="0.25">
      <c r="A20" s="385"/>
      <c r="B20" s="254"/>
      <c r="C20" s="254"/>
      <c r="D20" s="252"/>
    </row>
    <row r="21" spans="1:4" ht="14.1" customHeight="1" thickBot="1" x14ac:dyDescent="0.25">
      <c r="A21" s="385" t="s">
        <v>709</v>
      </c>
      <c r="B21" s="288">
        <v>2544575827.5232</v>
      </c>
      <c r="C21" s="288">
        <v>2313239784.125</v>
      </c>
      <c r="D21" s="359">
        <v>10.000521562260122</v>
      </c>
    </row>
    <row r="22" spans="1:4" ht="14.1" customHeight="1" thickBot="1" x14ac:dyDescent="0.25">
      <c r="A22" s="385"/>
      <c r="B22" s="254"/>
      <c r="C22" s="254"/>
      <c r="D22" s="252"/>
    </row>
    <row r="23" spans="1:4" ht="14.1" customHeight="1" thickBot="1" x14ac:dyDescent="0.25">
      <c r="A23" s="385" t="s">
        <v>710</v>
      </c>
      <c r="B23" s="288">
        <v>2868795122.5106001</v>
      </c>
      <c r="C23" s="288">
        <v>2739975250.25</v>
      </c>
      <c r="D23" s="359">
        <v>4.7014976594714319</v>
      </c>
    </row>
    <row r="24" spans="1:4" ht="14.1" customHeight="1" thickBot="1" x14ac:dyDescent="0.25">
      <c r="A24" s="385"/>
      <c r="B24" s="361"/>
      <c r="C24" s="253"/>
      <c r="D24" s="252"/>
    </row>
    <row r="25" spans="1:4" ht="14.1" customHeight="1" thickBot="1" x14ac:dyDescent="0.25">
      <c r="A25" s="385" t="s">
        <v>711</v>
      </c>
      <c r="B25" s="288">
        <v>1645485956.6400001</v>
      </c>
      <c r="C25" s="288">
        <v>1438657717.9760001</v>
      </c>
      <c r="D25" s="359">
        <v>14.376473019237679</v>
      </c>
    </row>
    <row r="26" spans="1:4" ht="14.1" customHeight="1" thickBot="1" x14ac:dyDescent="0.25">
      <c r="A26" s="385"/>
      <c r="B26" s="251"/>
      <c r="C26" s="251"/>
      <c r="D26" s="252"/>
    </row>
    <row r="27" spans="1:4" ht="14.1" customHeight="1" thickBot="1" x14ac:dyDescent="0.25">
      <c r="A27" s="289" t="s">
        <v>712</v>
      </c>
      <c r="B27" s="256">
        <v>820774837.72873211</v>
      </c>
      <c r="C27" s="256">
        <v>796077744.27493227</v>
      </c>
      <c r="D27" s="252">
        <v>3.1023469292303707</v>
      </c>
    </row>
    <row r="28" spans="1:4" ht="14.1" customHeight="1" thickBot="1" x14ac:dyDescent="0.25">
      <c r="A28" s="255"/>
      <c r="B28" s="256"/>
      <c r="C28" s="256"/>
      <c r="D28" s="252"/>
    </row>
    <row r="29" spans="1:4" ht="14.1" customHeight="1" thickBot="1" x14ac:dyDescent="0.25">
      <c r="A29" s="289" t="s">
        <v>739</v>
      </c>
      <c r="B29" s="256">
        <v>47901407.600000001</v>
      </c>
      <c r="C29" s="256">
        <v>46247594.092000008</v>
      </c>
      <c r="D29" s="252">
        <v>3.5759990124244689</v>
      </c>
    </row>
    <row r="30" spans="1:4" ht="14.1" customHeight="1" thickBot="1" x14ac:dyDescent="0.25">
      <c r="A30" s="250"/>
      <c r="B30" s="256"/>
      <c r="C30" s="256"/>
      <c r="D30" s="252"/>
    </row>
    <row r="31" spans="1:4" ht="14.1" customHeight="1" thickBot="1" x14ac:dyDescent="0.25">
      <c r="A31" s="285" t="s">
        <v>713</v>
      </c>
      <c r="B31" s="286">
        <v>868676245.32873201</v>
      </c>
      <c r="C31" s="286">
        <v>842325338.36693215</v>
      </c>
      <c r="D31" s="359">
        <v>3.1283526401910233</v>
      </c>
    </row>
    <row r="32" spans="1:4" ht="14.1" customHeight="1" thickBot="1" x14ac:dyDescent="0.25">
      <c r="A32" s="250"/>
      <c r="B32" s="256"/>
      <c r="C32" s="256"/>
      <c r="D32" s="252"/>
    </row>
    <row r="33" spans="1:4" ht="14.1" customHeight="1" thickBot="1" x14ac:dyDescent="0.25">
      <c r="A33" s="285" t="s">
        <v>714</v>
      </c>
      <c r="B33" s="286">
        <v>776809711.31126809</v>
      </c>
      <c r="C33" s="286">
        <v>596332379.60906804</v>
      </c>
      <c r="D33" s="359">
        <v>30.264553439226937</v>
      </c>
    </row>
    <row r="34" spans="1:4" ht="14.1" customHeight="1" thickBot="1" x14ac:dyDescent="0.25">
      <c r="A34" s="250"/>
      <c r="B34" s="256"/>
      <c r="C34" s="256"/>
      <c r="D34" s="252"/>
    </row>
    <row r="35" spans="1:4" ht="14.1" customHeight="1" thickBot="1" x14ac:dyDescent="0.25">
      <c r="A35" s="291" t="s">
        <v>715</v>
      </c>
      <c r="B35" s="256">
        <v>-239812</v>
      </c>
      <c r="C35" s="256">
        <v>-12588660</v>
      </c>
      <c r="D35" s="252">
        <v>-98.0950156728357</v>
      </c>
    </row>
    <row r="36" spans="1:4" ht="14.1" customHeight="1" thickBot="1" x14ac:dyDescent="0.25">
      <c r="A36" s="250"/>
      <c r="B36" s="256"/>
      <c r="C36" s="256"/>
      <c r="D36" s="252"/>
    </row>
    <row r="37" spans="1:4" ht="14.1" customHeight="1" thickBot="1" x14ac:dyDescent="0.25">
      <c r="A37" s="285" t="s">
        <v>716</v>
      </c>
      <c r="B37" s="286">
        <v>776569899.31126809</v>
      </c>
      <c r="C37" s="286">
        <v>583743719.60906804</v>
      </c>
      <c r="D37" s="359">
        <v>33.032677393314877</v>
      </c>
    </row>
    <row r="38" spans="1:4" ht="14.1" customHeight="1" x14ac:dyDescent="0.2">
      <c r="A38" s="387"/>
      <c r="B38" s="388"/>
      <c r="C38" s="388"/>
      <c r="D38" s="389"/>
    </row>
    <row r="39" spans="1:4" ht="14.1" customHeight="1" x14ac:dyDescent="0.2">
      <c r="A39" s="275" t="s">
        <v>575</v>
      </c>
    </row>
    <row r="40" spans="1:4" ht="14.1" customHeight="1" x14ac:dyDescent="0.2">
      <c r="A40" s="275" t="s">
        <v>850</v>
      </c>
    </row>
    <row r="41" spans="1:4" ht="14.1" customHeight="1" x14ac:dyDescent="0.2">
      <c r="A41" s="639" t="s">
        <v>851</v>
      </c>
      <c r="B41" s="639"/>
      <c r="C41" s="639"/>
    </row>
    <row r="42" spans="1:4" x14ac:dyDescent="0.2">
      <c r="A42" s="275"/>
    </row>
  </sheetData>
  <mergeCells count="7">
    <mergeCell ref="A41:C41"/>
    <mergeCell ref="A1:D2"/>
    <mergeCell ref="B3:D3"/>
    <mergeCell ref="B4:D4"/>
    <mergeCell ref="B5:D5"/>
    <mergeCell ref="A6:A7"/>
    <mergeCell ref="D6:D7"/>
  </mergeCells>
  <hyperlinks>
    <hyperlink ref="E1" r:id="rId1" location="TOC!A1"/>
  </hyperlinks>
  <pageMargins left="0.7" right="0.7" top="0.75" bottom="0.75" header="0.3" footer="0.3"/>
  <pageSetup scale="57" orientation="portrait" r:id="rId2"/>
  <colBreaks count="1" manualBreakCount="1">
    <brk id="4"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view="pageBreakPreview" zoomScale="80" zoomScaleNormal="100" zoomScaleSheetLayoutView="80" workbookViewId="0">
      <selection activeCell="E1" sqref="E1"/>
    </sheetView>
  </sheetViews>
  <sheetFormatPr defaultRowHeight="12.75" x14ac:dyDescent="0.2"/>
  <cols>
    <col min="1" max="1" width="60.7109375" style="240" customWidth="1"/>
    <col min="2" max="3" width="35.7109375" style="240" customWidth="1"/>
    <col min="4" max="4" width="25.7109375" style="240" customWidth="1"/>
    <col min="5" max="5" width="11" style="240" customWidth="1"/>
    <col min="6" max="16384" width="9.140625" style="240"/>
  </cols>
  <sheetData>
    <row r="1" spans="1:5" ht="14.1" customHeight="1" x14ac:dyDescent="0.25">
      <c r="A1" s="548" t="s">
        <v>852</v>
      </c>
      <c r="B1" s="549"/>
      <c r="C1" s="549"/>
      <c r="D1" s="550"/>
      <c r="E1" s="1" t="s">
        <v>321</v>
      </c>
    </row>
    <row r="2" spans="1:5" ht="14.1" customHeight="1" thickBot="1" x14ac:dyDescent="0.25">
      <c r="A2" s="551"/>
      <c r="B2" s="552"/>
      <c r="C2" s="552"/>
      <c r="D2" s="553"/>
    </row>
    <row r="3" spans="1:5" ht="27.95" customHeight="1" thickBot="1" x14ac:dyDescent="0.25">
      <c r="A3" s="357" t="s">
        <v>640</v>
      </c>
      <c r="B3" s="554" t="s">
        <v>853</v>
      </c>
      <c r="C3" s="555"/>
      <c r="D3" s="556"/>
    </row>
    <row r="4" spans="1:5" ht="27.95" customHeight="1" thickBot="1" x14ac:dyDescent="0.25">
      <c r="A4" s="358" t="s">
        <v>854</v>
      </c>
      <c r="B4" s="557">
        <v>6</v>
      </c>
      <c r="C4" s="558"/>
      <c r="D4" s="559"/>
    </row>
    <row r="5" spans="1:5" ht="27.95" customHeight="1" thickBot="1" x14ac:dyDescent="0.25">
      <c r="A5" s="357" t="s">
        <v>855</v>
      </c>
      <c r="B5" s="557">
        <v>5</v>
      </c>
      <c r="C5" s="558"/>
      <c r="D5" s="559"/>
    </row>
    <row r="6" spans="1:5" ht="24" customHeight="1" x14ac:dyDescent="0.2">
      <c r="A6" s="390"/>
      <c r="B6" s="416" t="s">
        <v>842</v>
      </c>
      <c r="C6" s="243" t="s">
        <v>843</v>
      </c>
      <c r="D6" s="562" t="s">
        <v>856</v>
      </c>
    </row>
    <row r="7" spans="1:5" ht="27" customHeight="1" thickBot="1" x14ac:dyDescent="0.25">
      <c r="A7" s="391" t="s">
        <v>703</v>
      </c>
      <c r="B7" s="392" t="s">
        <v>256</v>
      </c>
      <c r="C7" s="393" t="s">
        <v>256</v>
      </c>
      <c r="D7" s="563"/>
    </row>
    <row r="8" spans="1:5" ht="17.25" customHeight="1" thickBot="1" x14ac:dyDescent="0.25">
      <c r="A8" s="285" t="s">
        <v>704</v>
      </c>
      <c r="B8" s="286">
        <v>29656519.034414586</v>
      </c>
      <c r="C8" s="286">
        <v>10464248</v>
      </c>
      <c r="D8" s="359">
        <v>183.40802926702986</v>
      </c>
    </row>
    <row r="9" spans="1:5" ht="11.25" customHeight="1" thickBot="1" x14ac:dyDescent="0.25">
      <c r="A9" s="285"/>
      <c r="B9" s="286"/>
      <c r="C9" s="286"/>
      <c r="D9" s="359"/>
    </row>
    <row r="10" spans="1:5" ht="14.1" customHeight="1" thickBot="1" x14ac:dyDescent="0.25">
      <c r="A10" s="285" t="s">
        <v>705</v>
      </c>
      <c r="B10" s="286">
        <v>116351720.0596</v>
      </c>
      <c r="C10" s="286">
        <v>104716350</v>
      </c>
      <c r="D10" s="359">
        <v>11.111321259383082</v>
      </c>
    </row>
    <row r="11" spans="1:5" ht="14.1" customHeight="1" thickBot="1" x14ac:dyDescent="0.25">
      <c r="A11" s="285"/>
      <c r="B11" s="286"/>
      <c r="C11" s="286"/>
      <c r="D11" s="359"/>
    </row>
    <row r="12" spans="1:5" ht="14.1" customHeight="1" thickBot="1" x14ac:dyDescent="0.25">
      <c r="A12" s="285" t="s">
        <v>598</v>
      </c>
      <c r="B12" s="286">
        <v>146008239.09401459</v>
      </c>
      <c r="C12" s="286">
        <v>115180598</v>
      </c>
      <c r="D12" s="359">
        <v>26.764612816139906</v>
      </c>
    </row>
    <row r="13" spans="1:5" ht="14.1" customHeight="1" thickBot="1" x14ac:dyDescent="0.25">
      <c r="A13" s="285"/>
      <c r="B13" s="286"/>
      <c r="C13" s="286"/>
      <c r="D13" s="359"/>
    </row>
    <row r="14" spans="1:5" ht="14.1" customHeight="1" thickBot="1" x14ac:dyDescent="0.25">
      <c r="A14" s="285" t="s">
        <v>706</v>
      </c>
      <c r="B14" s="286">
        <v>3910516</v>
      </c>
      <c r="C14" s="286">
        <v>1550379</v>
      </c>
      <c r="D14" s="359">
        <v>152.22968061357901</v>
      </c>
    </row>
    <row r="15" spans="1:5" ht="14.1" customHeight="1" thickBot="1" x14ac:dyDescent="0.25">
      <c r="A15" s="285"/>
      <c r="B15" s="286"/>
      <c r="C15" s="286"/>
      <c r="D15" s="359"/>
    </row>
    <row r="16" spans="1:5" ht="14.1" customHeight="1" thickBot="1" x14ac:dyDescent="0.25">
      <c r="A16" s="285" t="s">
        <v>707</v>
      </c>
      <c r="B16" s="288">
        <v>39784243.938914582</v>
      </c>
      <c r="C16" s="288">
        <v>23871528</v>
      </c>
      <c r="D16" s="359">
        <v>66.659813058110828</v>
      </c>
    </row>
    <row r="17" spans="1:4" ht="14.1" customHeight="1" thickBot="1" x14ac:dyDescent="0.25">
      <c r="A17" s="285"/>
      <c r="B17" s="288"/>
      <c r="C17" s="288"/>
      <c r="D17" s="359"/>
    </row>
    <row r="18" spans="1:4" ht="14.1" customHeight="1" thickBot="1" x14ac:dyDescent="0.25">
      <c r="A18" s="285" t="s">
        <v>708</v>
      </c>
      <c r="B18" s="288">
        <v>43694759.938914582</v>
      </c>
      <c r="C18" s="288">
        <v>25421907</v>
      </c>
      <c r="D18" s="359">
        <v>71.878372220127247</v>
      </c>
    </row>
    <row r="19" spans="1:4" ht="14.1" customHeight="1" thickBot="1" x14ac:dyDescent="0.25">
      <c r="A19" s="285"/>
      <c r="B19" s="288"/>
      <c r="C19" s="288"/>
      <c r="D19" s="359"/>
    </row>
    <row r="20" spans="1:4" ht="14.1" customHeight="1" thickBot="1" x14ac:dyDescent="0.25">
      <c r="A20" s="285" t="s">
        <v>709</v>
      </c>
      <c r="B20" s="288">
        <v>102313479.1551</v>
      </c>
      <c r="C20" s="288">
        <v>89758691</v>
      </c>
      <c r="D20" s="359">
        <v>13.987267433634926</v>
      </c>
    </row>
    <row r="21" spans="1:4" ht="14.1" customHeight="1" thickBot="1" x14ac:dyDescent="0.25">
      <c r="A21" s="285"/>
      <c r="B21" s="288"/>
      <c r="C21" s="288"/>
      <c r="D21" s="359"/>
    </row>
    <row r="22" spans="1:4" ht="14.1" customHeight="1" thickBot="1" x14ac:dyDescent="0.25">
      <c r="A22" s="285" t="s">
        <v>710</v>
      </c>
      <c r="B22" s="288">
        <v>146008239.09401459</v>
      </c>
      <c r="C22" s="288">
        <v>115180598</v>
      </c>
      <c r="D22" s="359">
        <v>26.764612816139906</v>
      </c>
    </row>
    <row r="23" spans="1:4" ht="14.1" customHeight="1" thickBot="1" x14ac:dyDescent="0.25">
      <c r="A23" s="285"/>
      <c r="B23" s="288"/>
      <c r="C23" s="288"/>
      <c r="D23" s="359"/>
    </row>
    <row r="24" spans="1:4" ht="14.1" customHeight="1" thickBot="1" x14ac:dyDescent="0.25">
      <c r="A24" s="285" t="s">
        <v>711</v>
      </c>
      <c r="B24" s="288">
        <v>93638181</v>
      </c>
      <c r="C24" s="288">
        <v>78882230</v>
      </c>
      <c r="D24" s="359">
        <v>18.706305589991562</v>
      </c>
    </row>
    <row r="25" spans="1:4" ht="14.1" customHeight="1" thickBot="1" x14ac:dyDescent="0.25">
      <c r="A25" s="285"/>
      <c r="B25" s="288"/>
      <c r="C25" s="288"/>
      <c r="D25" s="359"/>
    </row>
    <row r="26" spans="1:4" ht="14.1" customHeight="1" thickBot="1" x14ac:dyDescent="0.25">
      <c r="A26" s="394" t="s">
        <v>712</v>
      </c>
      <c r="B26" s="286">
        <v>47398627</v>
      </c>
      <c r="C26" s="286">
        <v>42372540</v>
      </c>
      <c r="D26" s="359">
        <v>11.861660877540031</v>
      </c>
    </row>
    <row r="27" spans="1:4" ht="14.1" customHeight="1" thickBot="1" x14ac:dyDescent="0.25">
      <c r="A27" s="394"/>
      <c r="B27" s="286"/>
      <c r="C27" s="286"/>
      <c r="D27" s="359"/>
    </row>
    <row r="28" spans="1:4" ht="14.1" customHeight="1" thickBot="1" x14ac:dyDescent="0.25">
      <c r="A28" s="394" t="s">
        <v>739</v>
      </c>
      <c r="B28" s="286">
        <v>13955012</v>
      </c>
      <c r="C28" s="286">
        <v>11021011</v>
      </c>
      <c r="D28" s="359">
        <v>26.621886140935707</v>
      </c>
    </row>
    <row r="29" spans="1:4" ht="14.1" customHeight="1" thickBot="1" x14ac:dyDescent="0.25">
      <c r="A29" s="394"/>
      <c r="B29" s="286"/>
      <c r="C29" s="286"/>
      <c r="D29" s="359"/>
    </row>
    <row r="30" spans="1:4" ht="14.1" customHeight="1" thickBot="1" x14ac:dyDescent="0.25">
      <c r="A30" s="285" t="s">
        <v>713</v>
      </c>
      <c r="B30" s="286">
        <v>61353639</v>
      </c>
      <c r="C30" s="286">
        <v>53393551</v>
      </c>
      <c r="D30" s="359">
        <v>14.908332281552131</v>
      </c>
    </row>
    <row r="31" spans="1:4" ht="14.1" customHeight="1" thickBot="1" x14ac:dyDescent="0.25">
      <c r="A31" s="285"/>
      <c r="B31" s="286"/>
      <c r="C31" s="286"/>
      <c r="D31" s="359"/>
    </row>
    <row r="32" spans="1:4" ht="14.1" customHeight="1" thickBot="1" x14ac:dyDescent="0.25">
      <c r="A32" s="285" t="s">
        <v>714</v>
      </c>
      <c r="B32" s="286">
        <v>32284542</v>
      </c>
      <c r="C32" s="286">
        <v>25488679</v>
      </c>
      <c r="D32" s="359">
        <v>26.662280144059253</v>
      </c>
    </row>
    <row r="33" spans="1:4" ht="14.1" customHeight="1" thickBot="1" x14ac:dyDescent="0.25">
      <c r="A33" s="285"/>
      <c r="B33" s="286"/>
      <c r="C33" s="286"/>
      <c r="D33" s="359"/>
    </row>
    <row r="34" spans="1:4" ht="14.1" customHeight="1" thickBot="1" x14ac:dyDescent="0.25">
      <c r="A34" s="285" t="s">
        <v>715</v>
      </c>
      <c r="B34" s="286">
        <v>-29751</v>
      </c>
      <c r="C34" s="286">
        <v>-919534</v>
      </c>
      <c r="D34" s="359">
        <v>96.764556829872532</v>
      </c>
    </row>
    <row r="35" spans="1:4" ht="14.1" customHeight="1" thickBot="1" x14ac:dyDescent="0.25">
      <c r="A35" s="285"/>
      <c r="B35" s="286"/>
      <c r="C35" s="286"/>
      <c r="D35" s="359"/>
    </row>
    <row r="36" spans="1:4" ht="14.1" customHeight="1" thickBot="1" x14ac:dyDescent="0.25">
      <c r="A36" s="285" t="s">
        <v>716</v>
      </c>
      <c r="B36" s="286">
        <v>32254791</v>
      </c>
      <c r="C36" s="286">
        <v>24569145</v>
      </c>
      <c r="D36" s="359">
        <v>31.281699057903722</v>
      </c>
    </row>
    <row r="37" spans="1:4" ht="14.1" customHeight="1" x14ac:dyDescent="0.2">
      <c r="A37" s="395"/>
    </row>
    <row r="38" spans="1:4" ht="14.1" customHeight="1" x14ac:dyDescent="0.2">
      <c r="A38" s="396" t="s">
        <v>575</v>
      </c>
      <c r="B38" s="397"/>
      <c r="C38" s="397"/>
      <c r="D38" s="397"/>
    </row>
    <row r="39" spans="1:4" ht="14.1" customHeight="1" x14ac:dyDescent="0.2">
      <c r="A39" s="396" t="s">
        <v>857</v>
      </c>
      <c r="B39" s="397"/>
      <c r="C39" s="397"/>
      <c r="D39" s="397"/>
    </row>
    <row r="40" spans="1:4" ht="14.1" customHeight="1" x14ac:dyDescent="0.2">
      <c r="A40" s="396" t="s">
        <v>894</v>
      </c>
      <c r="B40" s="397"/>
      <c r="C40" s="397"/>
      <c r="D40" s="397"/>
    </row>
    <row r="41" spans="1:4" ht="14.1" customHeight="1" x14ac:dyDescent="0.2"/>
    <row r="42" spans="1:4" ht="14.1" customHeight="1" x14ac:dyDescent="0.2"/>
    <row r="43" spans="1:4" ht="14.1" customHeight="1" x14ac:dyDescent="0.2"/>
    <row r="44" spans="1:4" ht="14.1" customHeight="1" x14ac:dyDescent="0.2"/>
    <row r="45" spans="1:4" ht="14.1" customHeight="1" x14ac:dyDescent="0.2"/>
    <row r="46" spans="1:4" ht="14.1" customHeight="1" x14ac:dyDescent="0.2"/>
    <row r="47" spans="1:4" ht="14.1" customHeight="1" x14ac:dyDescent="0.2"/>
    <row r="48" spans="1:4" ht="14.1" customHeight="1" x14ac:dyDescent="0.2"/>
    <row r="49" ht="14.1" customHeight="1" x14ac:dyDescent="0.2"/>
    <row r="50" ht="14.1" customHeight="1" x14ac:dyDescent="0.2"/>
  </sheetData>
  <mergeCells count="5">
    <mergeCell ref="B5:D5"/>
    <mergeCell ref="D6:D7"/>
    <mergeCell ref="A1:D2"/>
    <mergeCell ref="B3:D3"/>
    <mergeCell ref="B4:D4"/>
  </mergeCells>
  <hyperlinks>
    <hyperlink ref="E1" r:id="rId1" location="TOC!A1"/>
  </hyperlinks>
  <pageMargins left="0.7" right="0.7" top="0.75" bottom="0.75" header="0.3" footer="0.3"/>
  <pageSetup scale="57" orientation="portrait" r:id="rId2"/>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6"/>
  <sheetViews>
    <sheetView showGridLines="0" view="pageBreakPreview" zoomScaleNormal="100" zoomScaleSheetLayoutView="100" workbookViewId="0">
      <selection activeCell="B1" sqref="B1"/>
    </sheetView>
  </sheetViews>
  <sheetFormatPr defaultColWidth="9.140625" defaultRowHeight="15" x14ac:dyDescent="0.25"/>
  <cols>
    <col min="1" max="1" width="103.5703125" style="9" customWidth="1"/>
    <col min="2" max="16384" width="9.140625" style="9"/>
  </cols>
  <sheetData>
    <row r="1" spans="1:2" s="25" customFormat="1" ht="21.75" customHeight="1" x14ac:dyDescent="0.25">
      <c r="A1" s="23" t="s">
        <v>290</v>
      </c>
      <c r="B1" s="1" t="s">
        <v>321</v>
      </c>
    </row>
    <row r="2" spans="1:2" ht="73.5" customHeight="1" x14ac:dyDescent="0.25">
      <c r="A2" s="27" t="s">
        <v>354</v>
      </c>
    </row>
    <row r="3" spans="1:2" ht="60.75" customHeight="1" x14ac:dyDescent="0.25">
      <c r="A3" s="27" t="s">
        <v>355</v>
      </c>
    </row>
    <row r="4" spans="1:2" ht="42" customHeight="1" x14ac:dyDescent="0.25">
      <c r="A4" s="27" t="s">
        <v>896</v>
      </c>
    </row>
    <row r="5" spans="1:2" ht="47.25" customHeight="1" x14ac:dyDescent="0.25">
      <c r="A5" s="27" t="s">
        <v>356</v>
      </c>
    </row>
    <row r="6" spans="1:2" ht="1.5" customHeight="1" x14ac:dyDescent="0.25">
      <c r="A6" s="26"/>
    </row>
  </sheetData>
  <hyperlinks>
    <hyperlink ref="B1" r:id="rId1" location="TOC!A1"/>
  </hyperlinks>
  <pageMargins left="0.7" right="0.7" top="0.75" bottom="0.75" header="0.3" footer="0.3"/>
  <pageSetup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view="pageBreakPreview" zoomScale="80" zoomScaleNormal="100" zoomScaleSheetLayoutView="80" workbookViewId="0">
      <pane ySplit="2" topLeftCell="A3" activePane="bottomLeft" state="frozen"/>
      <selection pane="bottomLeft" activeCell="E1" sqref="E1"/>
    </sheetView>
  </sheetViews>
  <sheetFormatPr defaultRowHeight="12.75" x14ac:dyDescent="0.2"/>
  <cols>
    <col min="1" max="1" width="60.7109375" style="240" customWidth="1"/>
    <col min="2" max="3" width="35.7109375" style="240" customWidth="1"/>
    <col min="4" max="4" width="25.7109375" style="240" customWidth="1"/>
    <col min="5" max="5" width="13.85546875" style="240" customWidth="1"/>
    <col min="6" max="16384" width="9.140625" style="240"/>
  </cols>
  <sheetData>
    <row r="1" spans="1:5" ht="14.1" customHeight="1" x14ac:dyDescent="0.25">
      <c r="A1" s="548" t="s">
        <v>858</v>
      </c>
      <c r="B1" s="549"/>
      <c r="C1" s="549"/>
      <c r="D1" s="550"/>
      <c r="E1" s="1" t="s">
        <v>321</v>
      </c>
    </row>
    <row r="2" spans="1:5" ht="14.1" customHeight="1" thickBot="1" x14ac:dyDescent="0.25">
      <c r="A2" s="551"/>
      <c r="B2" s="552"/>
      <c r="C2" s="552"/>
      <c r="D2" s="553"/>
    </row>
    <row r="3" spans="1:5" ht="27.95" customHeight="1" thickBot="1" x14ac:dyDescent="0.25">
      <c r="A3" s="241" t="s">
        <v>640</v>
      </c>
      <c r="B3" s="557" t="s">
        <v>859</v>
      </c>
      <c r="C3" s="558"/>
      <c r="D3" s="559"/>
    </row>
    <row r="4" spans="1:5" ht="27.95" customHeight="1" thickBot="1" x14ac:dyDescent="0.25">
      <c r="A4" s="448" t="s">
        <v>860</v>
      </c>
      <c r="B4" s="557">
        <v>16</v>
      </c>
      <c r="C4" s="558"/>
      <c r="D4" s="559"/>
    </row>
    <row r="5" spans="1:5" ht="27.95" customHeight="1" thickBot="1" x14ac:dyDescent="0.25">
      <c r="A5" s="241" t="s">
        <v>861</v>
      </c>
      <c r="B5" s="557">
        <v>7</v>
      </c>
      <c r="C5" s="558"/>
      <c r="D5" s="559"/>
    </row>
    <row r="6" spans="1:5" ht="14.1" customHeight="1" x14ac:dyDescent="0.2">
      <c r="A6" s="560"/>
      <c r="B6" s="644" t="s">
        <v>862</v>
      </c>
      <c r="C6" s="644" t="s">
        <v>863</v>
      </c>
      <c r="D6" s="562" t="s">
        <v>864</v>
      </c>
    </row>
    <row r="7" spans="1:5" ht="14.1" customHeight="1" thickBot="1" x14ac:dyDescent="0.25">
      <c r="A7" s="561"/>
      <c r="B7" s="645"/>
      <c r="C7" s="645"/>
      <c r="D7" s="564"/>
    </row>
    <row r="8" spans="1:5" ht="14.1" customHeight="1" thickBot="1" x14ac:dyDescent="0.25">
      <c r="A8" s="244" t="s">
        <v>703</v>
      </c>
      <c r="B8" s="245" t="s">
        <v>256</v>
      </c>
      <c r="C8" s="246" t="s">
        <v>256</v>
      </c>
      <c r="D8" s="563"/>
    </row>
    <row r="9" spans="1:5" ht="14.1" customHeight="1" thickBot="1" x14ac:dyDescent="0.25">
      <c r="A9" s="398"/>
      <c r="B9" s="399"/>
      <c r="C9" s="398"/>
      <c r="D9" s="400"/>
    </row>
    <row r="10" spans="1:5" ht="14.1" customHeight="1" thickBot="1" x14ac:dyDescent="0.25">
      <c r="A10" s="285" t="s">
        <v>704</v>
      </c>
      <c r="B10" s="286">
        <v>16217618068.309999</v>
      </c>
      <c r="C10" s="286">
        <v>9781142315.3500004</v>
      </c>
      <c r="D10" s="359">
        <v>65.804949416377866</v>
      </c>
    </row>
    <row r="11" spans="1:5" ht="14.1" customHeight="1" thickBot="1" x14ac:dyDescent="0.25">
      <c r="A11" s="422"/>
      <c r="B11" s="423"/>
      <c r="C11" s="423"/>
      <c r="D11" s="359" t="s">
        <v>865</v>
      </c>
    </row>
    <row r="12" spans="1:5" ht="14.1" customHeight="1" thickBot="1" x14ac:dyDescent="0.25">
      <c r="A12" s="285" t="s">
        <v>705</v>
      </c>
      <c r="B12" s="286">
        <v>2641105231</v>
      </c>
      <c r="C12" s="286">
        <v>2040875405</v>
      </c>
      <c r="D12" s="359">
        <v>29.410410088214086</v>
      </c>
    </row>
    <row r="13" spans="1:5" ht="14.1" customHeight="1" thickBot="1" x14ac:dyDescent="0.25">
      <c r="A13" s="422"/>
      <c r="B13" s="423"/>
      <c r="C13" s="423"/>
      <c r="D13" s="359" t="s">
        <v>865</v>
      </c>
    </row>
    <row r="14" spans="1:5" ht="14.1" customHeight="1" thickBot="1" x14ac:dyDescent="0.25">
      <c r="A14" s="285" t="s">
        <v>598</v>
      </c>
      <c r="B14" s="286">
        <v>18858723299.310001</v>
      </c>
      <c r="C14" s="286">
        <v>11822017720.35</v>
      </c>
      <c r="D14" s="359">
        <v>59.522035454635343</v>
      </c>
    </row>
    <row r="15" spans="1:5" ht="14.1" customHeight="1" thickBot="1" x14ac:dyDescent="0.25">
      <c r="A15" s="422"/>
      <c r="B15" s="423"/>
      <c r="C15" s="423"/>
      <c r="D15" s="359" t="s">
        <v>865</v>
      </c>
    </row>
    <row r="16" spans="1:5" ht="14.1" customHeight="1" thickBot="1" x14ac:dyDescent="0.25">
      <c r="A16" s="285" t="s">
        <v>706</v>
      </c>
      <c r="B16" s="286">
        <v>16279233176</v>
      </c>
      <c r="C16" s="286">
        <v>9659093827</v>
      </c>
      <c r="D16" s="359">
        <v>68.537892555663646</v>
      </c>
    </row>
    <row r="17" spans="1:4" ht="14.1" customHeight="1" thickBot="1" x14ac:dyDescent="0.25">
      <c r="A17" s="422"/>
      <c r="B17" s="423"/>
      <c r="C17" s="423"/>
      <c r="D17" s="359" t="s">
        <v>865</v>
      </c>
    </row>
    <row r="18" spans="1:4" ht="14.1" customHeight="1" thickBot="1" x14ac:dyDescent="0.25">
      <c r="A18" s="285" t="s">
        <v>707</v>
      </c>
      <c r="B18" s="288">
        <v>1753585280</v>
      </c>
      <c r="C18" s="288">
        <v>1461614222</v>
      </c>
      <c r="D18" s="359">
        <v>19.975931651819955</v>
      </c>
    </row>
    <row r="19" spans="1:4" ht="14.1" customHeight="1" thickBot="1" x14ac:dyDescent="0.25">
      <c r="A19" s="422"/>
      <c r="B19" s="424"/>
      <c r="C19" s="424"/>
      <c r="D19" s="359" t="s">
        <v>865</v>
      </c>
    </row>
    <row r="20" spans="1:4" ht="14.1" customHeight="1" thickBot="1" x14ac:dyDescent="0.25">
      <c r="A20" s="285" t="s">
        <v>708</v>
      </c>
      <c r="B20" s="288">
        <v>18032818456</v>
      </c>
      <c r="C20" s="288">
        <v>11120708049</v>
      </c>
      <c r="D20" s="359">
        <v>62.155308605746129</v>
      </c>
    </row>
    <row r="21" spans="1:4" ht="14.1" customHeight="1" thickBot="1" x14ac:dyDescent="0.25">
      <c r="A21" s="422"/>
      <c r="B21" s="425"/>
      <c r="C21" s="425"/>
      <c r="D21" s="359" t="s">
        <v>865</v>
      </c>
    </row>
    <row r="22" spans="1:4" ht="14.1" customHeight="1" thickBot="1" x14ac:dyDescent="0.25">
      <c r="A22" s="285" t="s">
        <v>709</v>
      </c>
      <c r="B22" s="288">
        <v>825904841</v>
      </c>
      <c r="C22" s="288">
        <v>701309673.12999988</v>
      </c>
      <c r="D22" s="359">
        <v>17.766070060594224</v>
      </c>
    </row>
    <row r="23" spans="1:4" ht="14.1" customHeight="1" thickBot="1" x14ac:dyDescent="0.25">
      <c r="A23" s="422"/>
      <c r="B23" s="425"/>
      <c r="C23" s="425"/>
      <c r="D23" s="359" t="s">
        <v>865</v>
      </c>
    </row>
    <row r="24" spans="1:4" ht="14.1" customHeight="1" thickBot="1" x14ac:dyDescent="0.25">
      <c r="A24" s="285" t="s">
        <v>710</v>
      </c>
      <c r="B24" s="288">
        <v>18858723297</v>
      </c>
      <c r="C24" s="288">
        <v>11822017722.129999</v>
      </c>
      <c r="D24" s="359">
        <v>59.522035411076871</v>
      </c>
    </row>
    <row r="25" spans="1:4" ht="14.1" customHeight="1" thickBot="1" x14ac:dyDescent="0.25">
      <c r="A25" s="422"/>
      <c r="B25" s="424"/>
      <c r="C25" s="424"/>
      <c r="D25" s="359" t="s">
        <v>865</v>
      </c>
    </row>
    <row r="26" spans="1:4" ht="14.1" customHeight="1" thickBot="1" x14ac:dyDescent="0.25">
      <c r="A26" s="285" t="s">
        <v>711</v>
      </c>
      <c r="B26" s="288">
        <v>449570290.95000005</v>
      </c>
      <c r="C26" s="288">
        <v>395471194.33999997</v>
      </c>
      <c r="D26" s="359">
        <v>13.679655404557545</v>
      </c>
    </row>
    <row r="27" spans="1:4" ht="14.1" customHeight="1" thickBot="1" x14ac:dyDescent="0.25">
      <c r="A27" s="422"/>
      <c r="B27" s="423"/>
      <c r="C27" s="423"/>
      <c r="D27" s="359" t="s">
        <v>865</v>
      </c>
    </row>
    <row r="28" spans="1:4" ht="14.1" customHeight="1" thickBot="1" x14ac:dyDescent="0.25">
      <c r="A28" s="394" t="s">
        <v>712</v>
      </c>
      <c r="B28" s="286">
        <v>194711556.81999999</v>
      </c>
      <c r="C28" s="286">
        <v>156048838.31</v>
      </c>
      <c r="D28" s="359">
        <v>24.776037379524912</v>
      </c>
    </row>
    <row r="29" spans="1:4" ht="14.1" customHeight="1" thickBot="1" x14ac:dyDescent="0.25">
      <c r="A29" s="426"/>
      <c r="B29" s="286"/>
      <c r="C29" s="286"/>
      <c r="D29" s="359" t="s">
        <v>865</v>
      </c>
    </row>
    <row r="30" spans="1:4" ht="14.1" customHeight="1" thickBot="1" x14ac:dyDescent="0.25">
      <c r="A30" s="394" t="s">
        <v>739</v>
      </c>
      <c r="B30" s="286">
        <v>266661418.27000001</v>
      </c>
      <c r="C30" s="286">
        <v>207083994.68000001</v>
      </c>
      <c r="D30" s="359">
        <v>28.769690135668384</v>
      </c>
    </row>
    <row r="31" spans="1:4" ht="14.1" customHeight="1" thickBot="1" x14ac:dyDescent="0.25">
      <c r="A31" s="422"/>
      <c r="B31" s="286"/>
      <c r="C31" s="286"/>
      <c r="D31" s="359" t="s">
        <v>865</v>
      </c>
    </row>
    <row r="32" spans="1:4" ht="14.1" customHeight="1" thickBot="1" x14ac:dyDescent="0.25">
      <c r="A32" s="285" t="s">
        <v>713</v>
      </c>
      <c r="B32" s="286">
        <v>461372975.08999997</v>
      </c>
      <c r="C32" s="286">
        <v>363132832.99000001</v>
      </c>
      <c r="D32" s="359">
        <v>27.053500310368605</v>
      </c>
    </row>
    <row r="33" spans="1:4" ht="14.1" customHeight="1" thickBot="1" x14ac:dyDescent="0.25">
      <c r="A33" s="422"/>
      <c r="B33" s="286"/>
      <c r="C33" s="286"/>
      <c r="D33" s="359" t="s">
        <v>865</v>
      </c>
    </row>
    <row r="34" spans="1:4" ht="14.1" customHeight="1" thickBot="1" x14ac:dyDescent="0.25">
      <c r="A34" s="285" t="s">
        <v>714</v>
      </c>
      <c r="B34" s="286">
        <v>-11802684.140000001</v>
      </c>
      <c r="C34" s="286">
        <v>32338361.350000001</v>
      </c>
      <c r="D34" s="359">
        <v>-136.49747126101676</v>
      </c>
    </row>
    <row r="35" spans="1:4" ht="14.1" customHeight="1" thickBot="1" x14ac:dyDescent="0.25">
      <c r="A35" s="422"/>
      <c r="B35" s="286"/>
      <c r="C35" s="286"/>
      <c r="D35" s="359" t="s">
        <v>865</v>
      </c>
    </row>
    <row r="36" spans="1:4" ht="14.1" customHeight="1" thickBot="1" x14ac:dyDescent="0.25">
      <c r="A36" s="285" t="s">
        <v>715</v>
      </c>
      <c r="B36" s="286">
        <v>1322190</v>
      </c>
      <c r="C36" s="286">
        <v>-615310</v>
      </c>
      <c r="D36" s="359">
        <v>314.88192943394387</v>
      </c>
    </row>
    <row r="37" spans="1:4" ht="14.1" customHeight="1" thickBot="1" x14ac:dyDescent="0.25">
      <c r="A37" s="422"/>
      <c r="B37" s="286"/>
      <c r="C37" s="286"/>
      <c r="D37" s="359" t="s">
        <v>865</v>
      </c>
    </row>
    <row r="38" spans="1:4" ht="14.1" customHeight="1" thickBot="1" x14ac:dyDescent="0.25">
      <c r="A38" s="285" t="s">
        <v>716</v>
      </c>
      <c r="B38" s="286">
        <v>-10480494.140000001</v>
      </c>
      <c r="C38" s="286">
        <v>31723051.350000001</v>
      </c>
      <c r="D38" s="359">
        <v>-133.03747178784553</v>
      </c>
    </row>
    <row r="39" spans="1:4" ht="14.1" customHeight="1" x14ac:dyDescent="0.2"/>
    <row r="40" spans="1:4" ht="14.1" customHeight="1" x14ac:dyDescent="0.2"/>
    <row r="41" spans="1:4" ht="14.1" customHeight="1" x14ac:dyDescent="0.2">
      <c r="A41" s="401" t="s">
        <v>575</v>
      </c>
    </row>
    <row r="42" spans="1:4" ht="14.1" customHeight="1" x14ac:dyDescent="0.2">
      <c r="A42" s="401" t="s">
        <v>866</v>
      </c>
    </row>
    <row r="43" spans="1:4" ht="14.1" customHeight="1" x14ac:dyDescent="0.2">
      <c r="A43" s="401" t="s">
        <v>899</v>
      </c>
    </row>
    <row r="44" spans="1:4" ht="14.1" customHeight="1" x14ac:dyDescent="0.2"/>
    <row r="45" spans="1:4" ht="14.1" customHeight="1" x14ac:dyDescent="0.2"/>
    <row r="46" spans="1:4" ht="14.1" customHeight="1" x14ac:dyDescent="0.2"/>
    <row r="47" spans="1:4" ht="14.1" customHeight="1" x14ac:dyDescent="0.2"/>
    <row r="48" spans="1:4" ht="14.1" customHeight="1" x14ac:dyDescent="0.2"/>
    <row r="49" ht="14.1" customHeight="1" x14ac:dyDescent="0.2"/>
    <row r="50" ht="14.1" customHeight="1" x14ac:dyDescent="0.2"/>
    <row r="51" ht="14.1" customHeight="1" x14ac:dyDescent="0.2"/>
    <row r="52" ht="14.1" customHeight="1" x14ac:dyDescent="0.2"/>
    <row r="53" ht="14.1" customHeight="1" x14ac:dyDescent="0.2"/>
  </sheetData>
  <mergeCells count="8">
    <mergeCell ref="A1:D2"/>
    <mergeCell ref="B3:D3"/>
    <mergeCell ref="B4:D4"/>
    <mergeCell ref="B5:D5"/>
    <mergeCell ref="A6:A7"/>
    <mergeCell ref="B6:B7"/>
    <mergeCell ref="C6:C7"/>
    <mergeCell ref="D6:D8"/>
  </mergeCells>
  <hyperlinks>
    <hyperlink ref="E1" r:id="rId1" location="TOC!A1"/>
  </hyperlinks>
  <pageMargins left="0.7" right="0.7" top="0.75" bottom="0.75" header="0.3" footer="0.3"/>
  <pageSetup scale="57" orientation="portrait" r:id="rId2"/>
  <colBreaks count="1" manualBreakCount="1">
    <brk id="4" max="42"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view="pageBreakPreview" topLeftCell="A4" zoomScale="90" zoomScaleNormal="100" zoomScaleSheetLayoutView="90" workbookViewId="0">
      <selection activeCell="E1" sqref="E1"/>
    </sheetView>
  </sheetViews>
  <sheetFormatPr defaultRowHeight="12.75" x14ac:dyDescent="0.2"/>
  <cols>
    <col min="1" max="1" width="60.7109375" style="240" customWidth="1"/>
    <col min="2" max="3" width="35.7109375" style="240" customWidth="1"/>
    <col min="4" max="4" width="25.7109375" style="240" customWidth="1"/>
    <col min="5" max="5" width="11" style="240" customWidth="1"/>
    <col min="6" max="16384" width="9.140625" style="240"/>
  </cols>
  <sheetData>
    <row r="1" spans="1:5" ht="27.95" customHeight="1" thickBot="1" x14ac:dyDescent="0.3">
      <c r="A1" s="548" t="s">
        <v>867</v>
      </c>
      <c r="B1" s="549"/>
      <c r="C1" s="549"/>
      <c r="D1" s="550"/>
      <c r="E1" s="1" t="s">
        <v>321</v>
      </c>
    </row>
    <row r="2" spans="1:5" ht="27.95" customHeight="1" thickBot="1" x14ac:dyDescent="0.25">
      <c r="A2" s="402" t="s">
        <v>640</v>
      </c>
      <c r="B2" s="651" t="s">
        <v>38</v>
      </c>
      <c r="C2" s="652"/>
      <c r="D2" s="653"/>
    </row>
    <row r="3" spans="1:5" ht="27.95" customHeight="1" thickBot="1" x14ac:dyDescent="0.25">
      <c r="A3" s="403" t="s">
        <v>868</v>
      </c>
      <c r="B3" s="654">
        <v>10</v>
      </c>
      <c r="C3" s="655"/>
      <c r="D3" s="656"/>
    </row>
    <row r="4" spans="1:5" ht="27.95" customHeight="1" thickBot="1" x14ac:dyDescent="0.25">
      <c r="A4" s="281" t="s">
        <v>869</v>
      </c>
      <c r="B4" s="646">
        <v>10</v>
      </c>
      <c r="C4" s="647"/>
      <c r="D4" s="648"/>
    </row>
    <row r="5" spans="1:5" ht="14.1" customHeight="1" thickBot="1" x14ac:dyDescent="0.25">
      <c r="A5" s="285"/>
      <c r="B5" s="286" t="s">
        <v>862</v>
      </c>
      <c r="C5" s="286" t="s">
        <v>863</v>
      </c>
      <c r="D5" s="649" t="s">
        <v>645</v>
      </c>
    </row>
    <row r="6" spans="1:5" ht="14.1" customHeight="1" thickBot="1" x14ac:dyDescent="0.25">
      <c r="A6" s="281" t="s">
        <v>703</v>
      </c>
      <c r="B6" s="282" t="s">
        <v>256</v>
      </c>
      <c r="C6" s="283" t="s">
        <v>256</v>
      </c>
      <c r="D6" s="650"/>
    </row>
    <row r="7" spans="1:5" ht="14.1" customHeight="1" thickBot="1" x14ac:dyDescent="0.25">
      <c r="A7" s="281"/>
      <c r="B7" s="282"/>
      <c r="C7" s="283"/>
      <c r="D7" s="404"/>
    </row>
    <row r="8" spans="1:5" ht="14.1" customHeight="1" thickBot="1" x14ac:dyDescent="0.25">
      <c r="A8" s="285" t="s">
        <v>870</v>
      </c>
      <c r="B8" s="286">
        <v>13031131588</v>
      </c>
      <c r="C8" s="286">
        <v>12691478812</v>
      </c>
      <c r="D8" s="405">
        <v>2.6762269474763869</v>
      </c>
    </row>
    <row r="9" spans="1:5" ht="14.1" customHeight="1" thickBot="1" x14ac:dyDescent="0.25">
      <c r="A9" s="285"/>
      <c r="B9" s="406"/>
      <c r="C9" s="406"/>
      <c r="D9" s="405"/>
    </row>
    <row r="10" spans="1:5" ht="14.1" customHeight="1" thickBot="1" x14ac:dyDescent="0.25">
      <c r="A10" s="285" t="s">
        <v>871</v>
      </c>
      <c r="B10" s="286">
        <v>862786185.91999996</v>
      </c>
      <c r="C10" s="286">
        <v>669586750</v>
      </c>
      <c r="D10" s="405">
        <v>28.853533305430545</v>
      </c>
    </row>
    <row r="11" spans="1:5" ht="14.1" customHeight="1" thickBot="1" x14ac:dyDescent="0.25">
      <c r="A11" s="285"/>
      <c r="B11" s="286"/>
      <c r="C11" s="286"/>
      <c r="D11" s="405"/>
    </row>
    <row r="12" spans="1:5" ht="14.1" customHeight="1" thickBot="1" x14ac:dyDescent="0.25">
      <c r="A12" s="285" t="s">
        <v>598</v>
      </c>
      <c r="B12" s="286">
        <v>35702128192.192322</v>
      </c>
      <c r="C12" s="286">
        <v>32786286623</v>
      </c>
      <c r="D12" s="405">
        <v>8.8934791631658019</v>
      </c>
    </row>
    <row r="13" spans="1:5" ht="14.1" customHeight="1" thickBot="1" x14ac:dyDescent="0.25">
      <c r="A13" s="285"/>
      <c r="B13" s="286"/>
      <c r="C13" s="286"/>
      <c r="D13" s="405"/>
    </row>
    <row r="14" spans="1:5" ht="14.1" customHeight="1" thickBot="1" x14ac:dyDescent="0.25">
      <c r="A14" s="285" t="s">
        <v>872</v>
      </c>
      <c r="B14" s="286">
        <v>10010278761.75</v>
      </c>
      <c r="C14" s="286">
        <v>9305203773</v>
      </c>
      <c r="D14" s="405">
        <v>7.577211697349898</v>
      </c>
    </row>
    <row r="15" spans="1:5" ht="14.1" customHeight="1" thickBot="1" x14ac:dyDescent="0.25">
      <c r="A15" s="285"/>
      <c r="B15" s="286"/>
      <c r="C15" s="286"/>
      <c r="D15" s="405"/>
    </row>
    <row r="16" spans="1:5" ht="14.1" customHeight="1" thickBot="1" x14ac:dyDescent="0.25">
      <c r="A16" s="285" t="s">
        <v>708</v>
      </c>
      <c r="B16" s="288">
        <v>27018885152.549999</v>
      </c>
      <c r="C16" s="288">
        <v>24716221033</v>
      </c>
      <c r="D16" s="405">
        <v>9.3164085095192526</v>
      </c>
    </row>
    <row r="17" spans="1:4" ht="14.1" customHeight="1" thickBot="1" x14ac:dyDescent="0.25">
      <c r="A17" s="285"/>
      <c r="B17" s="288"/>
      <c r="C17" s="288"/>
      <c r="D17" s="405"/>
    </row>
    <row r="18" spans="1:4" ht="14.1" customHeight="1" thickBot="1" x14ac:dyDescent="0.25">
      <c r="A18" s="285" t="s">
        <v>709</v>
      </c>
      <c r="B18" s="288">
        <v>8683243039.6423225</v>
      </c>
      <c r="C18" s="288">
        <v>8070065590</v>
      </c>
      <c r="D18" s="405">
        <v>7.5981718215789931</v>
      </c>
    </row>
    <row r="19" spans="1:4" ht="14.1" customHeight="1" thickBot="1" x14ac:dyDescent="0.25">
      <c r="A19" s="285"/>
      <c r="B19" s="288"/>
      <c r="C19" s="288"/>
      <c r="D19" s="405"/>
    </row>
    <row r="20" spans="1:4" ht="14.1" customHeight="1" thickBot="1" x14ac:dyDescent="0.25">
      <c r="A20" s="285" t="s">
        <v>710</v>
      </c>
      <c r="B20" s="288">
        <v>35702128192.192322</v>
      </c>
      <c r="C20" s="288">
        <v>32786286623</v>
      </c>
      <c r="D20" s="405">
        <v>8.8934791631658019</v>
      </c>
    </row>
    <row r="21" spans="1:4" ht="14.1" customHeight="1" thickBot="1" x14ac:dyDescent="0.25">
      <c r="A21" s="285"/>
      <c r="B21" s="288"/>
      <c r="C21" s="288"/>
      <c r="D21" s="405"/>
    </row>
    <row r="22" spans="1:4" ht="14.1" customHeight="1" thickBot="1" x14ac:dyDescent="0.25">
      <c r="A22" s="285" t="s">
        <v>711</v>
      </c>
      <c r="B22" s="288">
        <v>4473424405.7200003</v>
      </c>
      <c r="C22" s="288">
        <v>4125984696</v>
      </c>
      <c r="D22" s="405">
        <v>8.4207706843127923</v>
      </c>
    </row>
    <row r="23" spans="1:4" ht="14.1" customHeight="1" thickBot="1" x14ac:dyDescent="0.25">
      <c r="A23" s="285"/>
      <c r="B23" s="288"/>
      <c r="C23" s="288"/>
      <c r="D23" s="405"/>
    </row>
    <row r="24" spans="1:4" ht="14.1" customHeight="1" thickBot="1" x14ac:dyDescent="0.25">
      <c r="A24" s="285" t="s">
        <v>713</v>
      </c>
      <c r="B24" s="286">
        <v>3631107520.7367249</v>
      </c>
      <c r="C24" s="286">
        <v>3472735329.2882776</v>
      </c>
      <c r="D24" s="405">
        <v>4.5604451946790006</v>
      </c>
    </row>
    <row r="25" spans="1:4" ht="14.1" customHeight="1" thickBot="1" x14ac:dyDescent="0.25">
      <c r="A25" s="285"/>
      <c r="B25" s="286"/>
      <c r="C25" s="286"/>
      <c r="D25" s="405"/>
    </row>
    <row r="26" spans="1:4" ht="14.1" customHeight="1" thickBot="1" x14ac:dyDescent="0.25">
      <c r="A26" s="285" t="s">
        <v>714</v>
      </c>
      <c r="B26" s="286">
        <v>842316884.98327565</v>
      </c>
      <c r="C26" s="286">
        <v>653249366.71172214</v>
      </c>
      <c r="D26" s="405">
        <v>28.942625573946973</v>
      </c>
    </row>
    <row r="27" spans="1:4" ht="14.1" customHeight="1" thickBot="1" x14ac:dyDescent="0.25">
      <c r="A27" s="285"/>
      <c r="B27" s="286"/>
      <c r="C27" s="286"/>
      <c r="D27" s="405"/>
    </row>
    <row r="28" spans="1:4" ht="14.1" customHeight="1" thickBot="1" x14ac:dyDescent="0.25">
      <c r="A28" s="285" t="s">
        <v>715</v>
      </c>
      <c r="B28" s="286">
        <v>0</v>
      </c>
      <c r="C28" s="286">
        <v>0</v>
      </c>
      <c r="D28" s="405" t="s">
        <v>865</v>
      </c>
    </row>
    <row r="29" spans="1:4" ht="14.1" customHeight="1" thickBot="1" x14ac:dyDescent="0.25">
      <c r="A29" s="285"/>
      <c r="B29" s="286"/>
      <c r="C29" s="286"/>
      <c r="D29" s="405"/>
    </row>
    <row r="30" spans="1:4" ht="14.1" customHeight="1" thickBot="1" x14ac:dyDescent="0.25">
      <c r="A30" s="285" t="s">
        <v>716</v>
      </c>
      <c r="B30" s="286">
        <v>842316884.98327565</v>
      </c>
      <c r="C30" s="286">
        <v>653249366.71172214</v>
      </c>
      <c r="D30" s="405">
        <v>28.942625573946973</v>
      </c>
    </row>
    <row r="31" spans="1:4" ht="14.1" customHeight="1" x14ac:dyDescent="0.2"/>
    <row r="32" spans="1:4" ht="14.1" customHeight="1" x14ac:dyDescent="0.2">
      <c r="A32" s="407" t="s">
        <v>575</v>
      </c>
    </row>
    <row r="33" spans="1:1" ht="14.1" customHeight="1" x14ac:dyDescent="0.2">
      <c r="A33" s="407" t="s">
        <v>866</v>
      </c>
    </row>
    <row r="34" spans="1:1" ht="14.1" customHeight="1" x14ac:dyDescent="0.2">
      <c r="A34" s="407"/>
    </row>
    <row r="35" spans="1:1" ht="14.1" customHeight="1" x14ac:dyDescent="0.2"/>
    <row r="36" spans="1:1" ht="14.1" customHeight="1" x14ac:dyDescent="0.2"/>
    <row r="37" spans="1:1" ht="14.1" customHeight="1" x14ac:dyDescent="0.2"/>
    <row r="38" spans="1:1" ht="14.1" customHeight="1" x14ac:dyDescent="0.2"/>
    <row r="39" spans="1:1" ht="14.1" customHeight="1" x14ac:dyDescent="0.2"/>
    <row r="40" spans="1:1" ht="14.1" customHeight="1" x14ac:dyDescent="0.2"/>
    <row r="41" spans="1:1" ht="14.1" customHeight="1" x14ac:dyDescent="0.2"/>
    <row r="42" spans="1:1" ht="14.1" customHeight="1" x14ac:dyDescent="0.2"/>
    <row r="43" spans="1:1" ht="14.1" customHeight="1" x14ac:dyDescent="0.2"/>
    <row r="44" spans="1:1" ht="14.1" customHeight="1" x14ac:dyDescent="0.2"/>
    <row r="45" spans="1:1" ht="14.1" customHeight="1" x14ac:dyDescent="0.2"/>
    <row r="46" spans="1:1" ht="14.1" customHeight="1" x14ac:dyDescent="0.2"/>
    <row r="47" spans="1:1" ht="14.1" customHeight="1" x14ac:dyDescent="0.2"/>
    <row r="48" spans="1:1" ht="14.1" customHeight="1" x14ac:dyDescent="0.2"/>
  </sheetData>
  <mergeCells count="5">
    <mergeCell ref="B4:D4"/>
    <mergeCell ref="D5:D6"/>
    <mergeCell ref="A1:D1"/>
    <mergeCell ref="B2:D2"/>
    <mergeCell ref="B3:D3"/>
  </mergeCells>
  <hyperlinks>
    <hyperlink ref="E1" r:id="rId1" location="TOC!A1"/>
  </hyperlinks>
  <pageMargins left="0.7" right="0.7" top="0.75" bottom="0.75" header="0.3" footer="0.3"/>
  <pageSetup scale="57" orientation="portrait" r:id="rId2"/>
  <colBreaks count="1" manualBreakCount="1">
    <brk id="4"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4" zoomScale="80" zoomScaleNormal="100" zoomScaleSheetLayoutView="80" workbookViewId="0">
      <selection activeCell="E1" sqref="E1"/>
    </sheetView>
  </sheetViews>
  <sheetFormatPr defaultRowHeight="12.75" x14ac:dyDescent="0.2"/>
  <cols>
    <col min="1" max="1" width="60.7109375" style="279" customWidth="1"/>
    <col min="2" max="3" width="35.7109375" style="279" customWidth="1"/>
    <col min="4" max="4" width="25.7109375" style="279" customWidth="1"/>
    <col min="5" max="5" width="13.7109375" style="279" customWidth="1"/>
    <col min="6" max="16384" width="9.140625" style="279"/>
  </cols>
  <sheetData>
    <row r="1" spans="1:5" ht="14.1" customHeight="1" x14ac:dyDescent="0.25">
      <c r="A1" s="548" t="s">
        <v>873</v>
      </c>
      <c r="B1" s="549"/>
      <c r="C1" s="549"/>
      <c r="D1" s="550"/>
      <c r="E1" s="1" t="s">
        <v>321</v>
      </c>
    </row>
    <row r="2" spans="1:5" ht="14.1" customHeight="1" thickBot="1" x14ac:dyDescent="0.25">
      <c r="A2" s="551"/>
      <c r="B2" s="552"/>
      <c r="C2" s="552"/>
      <c r="D2" s="553"/>
    </row>
    <row r="3" spans="1:5" ht="27.95" customHeight="1" thickBot="1" x14ac:dyDescent="0.25">
      <c r="A3" s="382" t="s">
        <v>640</v>
      </c>
      <c r="B3" s="557" t="s">
        <v>14</v>
      </c>
      <c r="C3" s="558"/>
      <c r="D3" s="559"/>
    </row>
    <row r="4" spans="1:5" ht="27.95" customHeight="1" thickBot="1" x14ac:dyDescent="0.25">
      <c r="A4" s="449" t="s">
        <v>874</v>
      </c>
      <c r="B4" s="557">
        <v>7</v>
      </c>
      <c r="C4" s="558"/>
      <c r="D4" s="559"/>
    </row>
    <row r="5" spans="1:5" ht="27.95" customHeight="1" thickBot="1" x14ac:dyDescent="0.25">
      <c r="A5" s="382" t="s">
        <v>875</v>
      </c>
      <c r="B5" s="557">
        <v>7</v>
      </c>
      <c r="C5" s="558"/>
      <c r="D5" s="559"/>
    </row>
    <row r="6" spans="1:5" ht="14.1" customHeight="1" x14ac:dyDescent="0.2">
      <c r="A6" s="640" t="s">
        <v>703</v>
      </c>
      <c r="B6" s="383" t="s">
        <v>643</v>
      </c>
      <c r="C6" s="383" t="s">
        <v>701</v>
      </c>
      <c r="D6" s="642" t="s">
        <v>864</v>
      </c>
    </row>
    <row r="7" spans="1:5" ht="14.1" customHeight="1" thickBot="1" x14ac:dyDescent="0.25">
      <c r="A7" s="641"/>
      <c r="B7" s="384" t="s">
        <v>256</v>
      </c>
      <c r="C7" s="384" t="s">
        <v>256</v>
      </c>
      <c r="D7" s="643"/>
    </row>
    <row r="8" spans="1:5" ht="14.1" customHeight="1" thickBot="1" x14ac:dyDescent="0.25">
      <c r="A8" s="256"/>
      <c r="B8" s="256"/>
      <c r="C8" s="256"/>
      <c r="D8" s="256"/>
    </row>
    <row r="9" spans="1:5" ht="14.1" customHeight="1" thickBot="1" x14ac:dyDescent="0.25">
      <c r="A9" s="385" t="s">
        <v>704</v>
      </c>
      <c r="B9" s="256">
        <v>3263022129</v>
      </c>
      <c r="C9" s="256">
        <v>2980851216.125</v>
      </c>
      <c r="D9" s="252">
        <v>9.4661186492163161</v>
      </c>
    </row>
    <row r="10" spans="1:5" ht="14.1" customHeight="1" thickBot="1" x14ac:dyDescent="0.25">
      <c r="A10" s="385"/>
      <c r="B10" s="256"/>
      <c r="C10" s="256"/>
      <c r="D10" s="252"/>
    </row>
    <row r="11" spans="1:5" ht="14.1" customHeight="1" thickBot="1" x14ac:dyDescent="0.25">
      <c r="A11" s="385" t="s">
        <v>705</v>
      </c>
      <c r="B11" s="256">
        <v>2066371219.9426999</v>
      </c>
      <c r="C11" s="256">
        <v>1502493722.2</v>
      </c>
      <c r="D11" s="252">
        <v>37.529441182426517</v>
      </c>
    </row>
    <row r="12" spans="1:5" ht="14.1" customHeight="1" thickBot="1" x14ac:dyDescent="0.25">
      <c r="A12" s="386"/>
      <c r="B12" s="256"/>
      <c r="C12" s="256"/>
      <c r="D12" s="252"/>
    </row>
    <row r="13" spans="1:5" ht="14.1" customHeight="1" thickBot="1" x14ac:dyDescent="0.25">
      <c r="A13" s="242" t="s">
        <v>598</v>
      </c>
      <c r="B13" s="256">
        <v>5329393348.9427004</v>
      </c>
      <c r="C13" s="256">
        <v>4483344938.3249998</v>
      </c>
      <c r="D13" s="256">
        <v>18.870919419681957</v>
      </c>
    </row>
    <row r="14" spans="1:5" ht="14.1" customHeight="1" thickBot="1" x14ac:dyDescent="0.25">
      <c r="A14" s="408"/>
      <c r="B14" s="256"/>
      <c r="C14" s="256"/>
      <c r="D14" s="256"/>
    </row>
    <row r="15" spans="1:5" ht="14.1" customHeight="1" thickBot="1" x14ac:dyDescent="0.25">
      <c r="A15" s="385" t="s">
        <v>706</v>
      </c>
      <c r="B15" s="256">
        <v>3267872704</v>
      </c>
      <c r="C15" s="286">
        <v>2981876682</v>
      </c>
      <c r="D15" s="256">
        <v>9.5911418378367408</v>
      </c>
    </row>
    <row r="16" spans="1:5" ht="14.1" customHeight="1" thickBot="1" x14ac:dyDescent="0.25">
      <c r="A16" s="385"/>
      <c r="B16" s="256"/>
      <c r="C16" s="256"/>
      <c r="D16" s="256"/>
    </row>
    <row r="17" spans="1:4" ht="14.1" customHeight="1" thickBot="1" x14ac:dyDescent="0.25">
      <c r="A17" s="385" t="s">
        <v>707</v>
      </c>
      <c r="B17" s="256">
        <v>1914896596.8069</v>
      </c>
      <c r="C17" s="286">
        <v>1389753534.5</v>
      </c>
      <c r="D17" s="256">
        <v>37.786776523351953</v>
      </c>
    </row>
    <row r="18" spans="1:4" ht="14.1" customHeight="1" thickBot="1" x14ac:dyDescent="0.25">
      <c r="A18" s="385"/>
      <c r="B18" s="256"/>
      <c r="C18" s="256"/>
      <c r="D18" s="256"/>
    </row>
    <row r="19" spans="1:4" ht="14.1" customHeight="1" thickBot="1" x14ac:dyDescent="0.25">
      <c r="A19" s="385" t="s">
        <v>708</v>
      </c>
      <c r="B19" s="256">
        <v>5182769300.8069</v>
      </c>
      <c r="C19" s="286">
        <v>4371630216.5</v>
      </c>
      <c r="D19" s="256">
        <v>18.554613362433738</v>
      </c>
    </row>
    <row r="20" spans="1:4" ht="14.1" customHeight="1" thickBot="1" x14ac:dyDescent="0.25">
      <c r="A20" s="385"/>
      <c r="B20" s="256"/>
      <c r="C20" s="256"/>
      <c r="D20" s="256"/>
    </row>
    <row r="21" spans="1:4" ht="14.1" customHeight="1" thickBot="1" x14ac:dyDescent="0.25">
      <c r="A21" s="385" t="s">
        <v>709</v>
      </c>
      <c r="B21" s="256">
        <v>146624048.1358</v>
      </c>
      <c r="C21" s="286">
        <v>111714722.125</v>
      </c>
      <c r="D21" s="256">
        <v>31.248635226196246</v>
      </c>
    </row>
    <row r="22" spans="1:4" ht="14.1" customHeight="1" thickBot="1" x14ac:dyDescent="0.25">
      <c r="A22" s="385"/>
      <c r="B22" s="256"/>
      <c r="C22" s="256"/>
      <c r="D22" s="256"/>
    </row>
    <row r="23" spans="1:4" ht="14.1" customHeight="1" thickBot="1" x14ac:dyDescent="0.25">
      <c r="A23" s="385" t="s">
        <v>710</v>
      </c>
      <c r="B23" s="256">
        <v>5329393348.9427004</v>
      </c>
      <c r="C23" s="256">
        <v>4483344938.625</v>
      </c>
      <c r="D23" s="256">
        <v>18.870919411727787</v>
      </c>
    </row>
    <row r="24" spans="1:4" ht="14.1" customHeight="1" thickBot="1" x14ac:dyDescent="0.25">
      <c r="A24" s="385"/>
      <c r="B24" s="385"/>
      <c r="C24" s="385"/>
      <c r="D24" s="385"/>
    </row>
    <row r="25" spans="1:4" ht="14.1" customHeight="1" thickBot="1" x14ac:dyDescent="0.25">
      <c r="A25" s="385" t="s">
        <v>711</v>
      </c>
      <c r="B25" s="256">
        <v>421490051.83319998</v>
      </c>
      <c r="C25" s="256">
        <v>295982357.47759998</v>
      </c>
      <c r="D25" s="256">
        <v>42.403775490266668</v>
      </c>
    </row>
    <row r="26" spans="1:4" ht="14.1" customHeight="1" thickBot="1" x14ac:dyDescent="0.25">
      <c r="A26" s="385"/>
      <c r="B26" s="385"/>
      <c r="C26" s="385"/>
      <c r="D26" s="385"/>
    </row>
    <row r="27" spans="1:4" ht="14.1" customHeight="1" thickBot="1" x14ac:dyDescent="0.25">
      <c r="A27" s="385" t="s">
        <v>712</v>
      </c>
      <c r="B27" s="256">
        <v>121313408.56900001</v>
      </c>
      <c r="C27" s="256">
        <v>105361125.818</v>
      </c>
      <c r="D27" s="256">
        <v>15.140577349710416</v>
      </c>
    </row>
    <row r="28" spans="1:4" ht="14.1" customHeight="1" thickBot="1" x14ac:dyDescent="0.25">
      <c r="A28" s="385"/>
      <c r="B28" s="385"/>
      <c r="C28" s="385"/>
      <c r="D28" s="385"/>
    </row>
    <row r="29" spans="1:4" ht="14.1" customHeight="1" thickBot="1" x14ac:dyDescent="0.25">
      <c r="A29" s="385" t="s">
        <v>739</v>
      </c>
      <c r="B29" s="256">
        <v>180480337.84490001</v>
      </c>
      <c r="C29" s="256">
        <v>141894654</v>
      </c>
      <c r="D29" s="256">
        <v>27.193190692652884</v>
      </c>
    </row>
    <row r="30" spans="1:4" ht="14.1" customHeight="1" thickBot="1" x14ac:dyDescent="0.25">
      <c r="A30" s="385"/>
      <c r="B30" s="385"/>
      <c r="C30" s="385"/>
      <c r="D30" s="385"/>
    </row>
    <row r="31" spans="1:4" ht="14.1" customHeight="1" thickBot="1" x14ac:dyDescent="0.25">
      <c r="A31" s="385" t="s">
        <v>713</v>
      </c>
      <c r="B31" s="256">
        <v>301793746.41390002</v>
      </c>
      <c r="C31" s="256">
        <v>247255779.81800002</v>
      </c>
      <c r="D31" s="256">
        <v>22.057307067217717</v>
      </c>
    </row>
    <row r="32" spans="1:4" ht="14.1" customHeight="1" thickBot="1" x14ac:dyDescent="0.25">
      <c r="A32" s="385"/>
      <c r="B32" s="385"/>
      <c r="C32" s="385"/>
      <c r="D32" s="385"/>
    </row>
    <row r="33" spans="1:4" ht="14.1" customHeight="1" thickBot="1" x14ac:dyDescent="0.25">
      <c r="A33" s="385" t="s">
        <v>714</v>
      </c>
      <c r="B33" s="256">
        <v>119696305.41929999</v>
      </c>
      <c r="C33" s="256">
        <v>48726577.659600005</v>
      </c>
      <c r="D33" s="256">
        <v>145.64890695892672</v>
      </c>
    </row>
    <row r="34" spans="1:4" ht="14.1" customHeight="1" thickBot="1" x14ac:dyDescent="0.25">
      <c r="A34" s="409"/>
      <c r="B34" s="256"/>
      <c r="C34" s="256"/>
      <c r="D34" s="252"/>
    </row>
    <row r="35" spans="1:4" ht="14.1" customHeight="1" thickBot="1" x14ac:dyDescent="0.25">
      <c r="A35" s="385" t="s">
        <v>715</v>
      </c>
      <c r="B35" s="256">
        <v>28560</v>
      </c>
      <c r="C35" s="256">
        <v>-586784</v>
      </c>
      <c r="D35" s="252">
        <v>-104.86720837650651</v>
      </c>
    </row>
    <row r="36" spans="1:4" ht="14.1" customHeight="1" thickBot="1" x14ac:dyDescent="0.25">
      <c r="A36" s="410"/>
      <c r="B36" s="256"/>
      <c r="C36" s="256"/>
      <c r="D36" s="252"/>
    </row>
    <row r="37" spans="1:4" ht="14.1" customHeight="1" thickBot="1" x14ac:dyDescent="0.25">
      <c r="A37" s="411" t="s">
        <v>716</v>
      </c>
      <c r="B37" s="412">
        <v>119724865.41929999</v>
      </c>
      <c r="C37" s="286">
        <v>48139793.659600005</v>
      </c>
      <c r="D37" s="359">
        <v>148.70248980683894</v>
      </c>
    </row>
    <row r="38" spans="1:4" ht="14.1" customHeight="1" x14ac:dyDescent="0.2">
      <c r="A38" s="413"/>
    </row>
    <row r="39" spans="1:4" ht="14.1" customHeight="1" x14ac:dyDescent="0.2">
      <c r="A39" s="275" t="s">
        <v>575</v>
      </c>
    </row>
    <row r="40" spans="1:4" ht="14.1" customHeight="1" x14ac:dyDescent="0.2">
      <c r="A40" s="275" t="s">
        <v>850</v>
      </c>
    </row>
    <row r="41" spans="1:4" ht="14.1" customHeight="1" x14ac:dyDescent="0.2"/>
    <row r="42" spans="1:4" ht="14.1" customHeight="1" x14ac:dyDescent="0.2"/>
    <row r="43" spans="1:4" ht="14.1" customHeight="1" x14ac:dyDescent="0.2"/>
    <row r="44" spans="1:4" ht="14.1" customHeight="1" x14ac:dyDescent="0.2"/>
  </sheetData>
  <mergeCells count="6">
    <mergeCell ref="B5:D5"/>
    <mergeCell ref="A6:A7"/>
    <mergeCell ref="D6:D7"/>
    <mergeCell ref="A1:D2"/>
    <mergeCell ref="B3:D3"/>
    <mergeCell ref="B4:D4"/>
  </mergeCells>
  <hyperlinks>
    <hyperlink ref="E1" r:id="rId1" location="TOC!A1"/>
  </hyperlinks>
  <pageMargins left="0.7" right="0.7" top="0.75" bottom="0.75" header="0.3" footer="0.3"/>
  <pageSetup scale="57" orientation="portrait" r:id="rId2"/>
  <colBreaks count="1" manualBreakCount="1">
    <brk id="4"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view="pageBreakPreview" zoomScale="90" zoomScaleNormal="100" zoomScaleSheetLayoutView="90" workbookViewId="0">
      <selection activeCell="E1" sqref="E1"/>
    </sheetView>
  </sheetViews>
  <sheetFormatPr defaultRowHeight="12.75" x14ac:dyDescent="0.2"/>
  <cols>
    <col min="1" max="1" width="60.7109375" style="240" customWidth="1"/>
    <col min="2" max="3" width="35.7109375" style="240" customWidth="1"/>
    <col min="4" max="4" width="25.7109375" style="240" customWidth="1"/>
    <col min="5" max="5" width="10.7109375" style="240" customWidth="1"/>
    <col min="6" max="16384" width="9.140625" style="240"/>
  </cols>
  <sheetData>
    <row r="1" spans="1:5" ht="27.95" customHeight="1" thickBot="1" x14ac:dyDescent="0.3">
      <c r="A1" s="548" t="s">
        <v>876</v>
      </c>
      <c r="B1" s="549"/>
      <c r="C1" s="549"/>
      <c r="D1" s="550"/>
      <c r="E1" s="1" t="s">
        <v>321</v>
      </c>
    </row>
    <row r="2" spans="1:5" ht="27.95" customHeight="1" thickBot="1" x14ac:dyDescent="0.25">
      <c r="A2" s="241" t="s">
        <v>640</v>
      </c>
      <c r="B2" s="651" t="s">
        <v>52</v>
      </c>
      <c r="C2" s="652"/>
      <c r="D2" s="653"/>
    </row>
    <row r="3" spans="1:5" ht="27.95" customHeight="1" thickBot="1" x14ac:dyDescent="0.25">
      <c r="A3" s="448" t="s">
        <v>877</v>
      </c>
      <c r="B3" s="651">
        <v>170</v>
      </c>
      <c r="C3" s="652"/>
      <c r="D3" s="653"/>
    </row>
    <row r="4" spans="1:5" ht="27.95" customHeight="1" thickBot="1" x14ac:dyDescent="0.25">
      <c r="A4" s="241" t="s">
        <v>878</v>
      </c>
      <c r="B4" s="651">
        <v>164</v>
      </c>
      <c r="C4" s="652"/>
      <c r="D4" s="653"/>
    </row>
    <row r="5" spans="1:5" ht="14.1" customHeight="1" x14ac:dyDescent="0.2">
      <c r="A5" s="560"/>
      <c r="B5" s="644" t="s">
        <v>879</v>
      </c>
      <c r="C5" s="644" t="s">
        <v>701</v>
      </c>
      <c r="D5" s="562" t="s">
        <v>702</v>
      </c>
    </row>
    <row r="6" spans="1:5" ht="14.1" customHeight="1" thickBot="1" x14ac:dyDescent="0.25">
      <c r="A6" s="561"/>
      <c r="B6" s="645"/>
      <c r="C6" s="645"/>
      <c r="D6" s="564"/>
    </row>
    <row r="7" spans="1:5" ht="14.1" customHeight="1" thickBot="1" x14ac:dyDescent="0.25">
      <c r="A7" s="244" t="s">
        <v>880</v>
      </c>
      <c r="B7" s="251" t="s">
        <v>881</v>
      </c>
      <c r="C7" s="245" t="s">
        <v>881</v>
      </c>
      <c r="D7" s="563"/>
    </row>
    <row r="8" spans="1:5" ht="14.1" customHeight="1" thickBot="1" x14ac:dyDescent="0.25">
      <c r="A8" s="256"/>
      <c r="B8" s="256"/>
      <c r="C8" s="256"/>
      <c r="D8" s="256"/>
    </row>
    <row r="9" spans="1:5" ht="14.1" customHeight="1" thickBot="1" x14ac:dyDescent="0.25">
      <c r="A9" s="385" t="s">
        <v>882</v>
      </c>
      <c r="B9" s="256">
        <v>95342.569127349954</v>
      </c>
      <c r="C9" s="256">
        <v>87114.643968221484</v>
      </c>
      <c r="D9" s="252">
        <v>9.4449392023342611</v>
      </c>
    </row>
    <row r="10" spans="1:5" ht="14.1" customHeight="1" thickBot="1" x14ac:dyDescent="0.25">
      <c r="A10" s="385"/>
      <c r="B10" s="256"/>
      <c r="C10" s="256"/>
      <c r="D10" s="252"/>
    </row>
    <row r="11" spans="1:5" ht="14.1" customHeight="1" thickBot="1" x14ac:dyDescent="0.25">
      <c r="A11" s="385" t="s">
        <v>705</v>
      </c>
      <c r="B11" s="256">
        <v>281649.14906059281</v>
      </c>
      <c r="C11" s="256">
        <v>250041.55325517905</v>
      </c>
      <c r="D11" s="252">
        <v>12.640937233803189</v>
      </c>
    </row>
    <row r="12" spans="1:5" ht="14.1" customHeight="1" thickBot="1" x14ac:dyDescent="0.25">
      <c r="A12" s="386"/>
      <c r="B12" s="256"/>
      <c r="C12" s="256"/>
      <c r="D12" s="252"/>
    </row>
    <row r="13" spans="1:5" ht="14.1" customHeight="1" thickBot="1" x14ac:dyDescent="0.25">
      <c r="A13" s="242" t="s">
        <v>598</v>
      </c>
      <c r="B13" s="256">
        <v>376991.71818794269</v>
      </c>
      <c r="C13" s="256">
        <v>337156.19722340058</v>
      </c>
      <c r="D13" s="256">
        <v>11.815153122677733</v>
      </c>
    </row>
    <row r="14" spans="1:5" ht="14.1" customHeight="1" thickBot="1" x14ac:dyDescent="0.25">
      <c r="A14" s="408"/>
      <c r="B14" s="256"/>
      <c r="C14" s="256"/>
      <c r="D14" s="256"/>
    </row>
    <row r="15" spans="1:5" ht="14.1" customHeight="1" thickBot="1" x14ac:dyDescent="0.25">
      <c r="A15" s="385" t="s">
        <v>706</v>
      </c>
      <c r="B15" s="256">
        <v>30872.760339204055</v>
      </c>
      <c r="C15" s="286">
        <v>31452.2854397884</v>
      </c>
      <c r="D15" s="256">
        <v>-1.842553227789365</v>
      </c>
    </row>
    <row r="16" spans="1:5" ht="14.1" customHeight="1" thickBot="1" x14ac:dyDescent="0.25">
      <c r="A16" s="385"/>
      <c r="B16" s="256"/>
      <c r="C16" s="256"/>
      <c r="D16" s="256"/>
    </row>
    <row r="17" spans="1:4" ht="14.1" customHeight="1" thickBot="1" x14ac:dyDescent="0.25">
      <c r="A17" s="385" t="s">
        <v>707</v>
      </c>
      <c r="B17" s="256">
        <v>155190.46668227247</v>
      </c>
      <c r="C17" s="286">
        <v>145879.00138228925</v>
      </c>
      <c r="D17" s="256">
        <v>6.3830059239175023</v>
      </c>
    </row>
    <row r="18" spans="1:4" ht="14.1" customHeight="1" thickBot="1" x14ac:dyDescent="0.25">
      <c r="A18" s="385"/>
      <c r="B18" s="256"/>
      <c r="C18" s="256"/>
      <c r="D18" s="256"/>
    </row>
    <row r="19" spans="1:4" ht="14.1" customHeight="1" thickBot="1" x14ac:dyDescent="0.25">
      <c r="A19" s="385" t="s">
        <v>708</v>
      </c>
      <c r="B19" s="256">
        <v>186063.22702147643</v>
      </c>
      <c r="C19" s="286">
        <v>177331.28682207759</v>
      </c>
      <c r="D19" s="256">
        <v>4.9240832545020048</v>
      </c>
    </row>
    <row r="20" spans="1:4" ht="14.1" customHeight="1" thickBot="1" x14ac:dyDescent="0.25">
      <c r="A20" s="385"/>
      <c r="B20" s="256"/>
      <c r="C20" s="256"/>
      <c r="D20" s="256"/>
    </row>
    <row r="21" spans="1:4" ht="14.1" customHeight="1" thickBot="1" x14ac:dyDescent="0.25">
      <c r="A21" s="385" t="s">
        <v>709</v>
      </c>
      <c r="B21" s="256">
        <v>190928.49046369005</v>
      </c>
      <c r="C21" s="286">
        <v>159824.91042411493</v>
      </c>
      <c r="D21" s="256">
        <v>19.461033925836695</v>
      </c>
    </row>
    <row r="22" spans="1:4" ht="14.1" customHeight="1" thickBot="1" x14ac:dyDescent="0.25">
      <c r="A22" s="385"/>
      <c r="B22" s="256"/>
      <c r="C22" s="256"/>
      <c r="D22" s="256"/>
    </row>
    <row r="23" spans="1:4" ht="14.1" customHeight="1" thickBot="1" x14ac:dyDescent="0.25">
      <c r="A23" s="385" t="s">
        <v>883</v>
      </c>
      <c r="B23" s="256">
        <v>376991.7174851665</v>
      </c>
      <c r="C23" s="256">
        <v>337156.19724619261</v>
      </c>
      <c r="D23" s="256">
        <v>11.815152906676625</v>
      </c>
    </row>
    <row r="24" spans="1:4" ht="14.1" customHeight="1" thickBot="1" x14ac:dyDescent="0.25">
      <c r="A24" s="385"/>
      <c r="B24" s="385"/>
      <c r="C24" s="385"/>
      <c r="D24" s="385"/>
    </row>
    <row r="25" spans="1:4" ht="14.1" customHeight="1" thickBot="1" x14ac:dyDescent="0.25">
      <c r="A25" s="385" t="s">
        <v>711</v>
      </c>
      <c r="B25" s="256">
        <v>314412.25597613771</v>
      </c>
      <c r="C25" s="256">
        <v>292716.93573885266</v>
      </c>
      <c r="D25" s="256">
        <v>7.4117065288769366</v>
      </c>
    </row>
    <row r="26" spans="1:4" ht="14.1" customHeight="1" thickBot="1" x14ac:dyDescent="0.25">
      <c r="A26" s="385"/>
      <c r="B26" s="385"/>
      <c r="C26" s="385"/>
      <c r="D26" s="385"/>
    </row>
    <row r="27" spans="1:4" ht="14.1" customHeight="1" thickBot="1" x14ac:dyDescent="0.25">
      <c r="A27" s="385" t="s">
        <v>713</v>
      </c>
      <c r="B27" s="256">
        <v>236736.21961005515</v>
      </c>
      <c r="C27" s="256">
        <v>215284.38561267068</v>
      </c>
      <c r="D27" s="256">
        <v>9.9644170367188529</v>
      </c>
    </row>
    <row r="28" spans="1:4" ht="14.1" customHeight="1" thickBot="1" x14ac:dyDescent="0.25">
      <c r="A28" s="385"/>
      <c r="B28" s="385"/>
      <c r="C28" s="385"/>
      <c r="D28" s="385"/>
    </row>
    <row r="29" spans="1:4" ht="14.1" customHeight="1" thickBot="1" x14ac:dyDescent="0.25">
      <c r="A29" s="385" t="s">
        <v>714</v>
      </c>
      <c r="B29" s="256">
        <v>65739.141748290975</v>
      </c>
      <c r="C29" s="256">
        <v>65186.717625120567</v>
      </c>
      <c r="D29" s="256">
        <v>0.84744890262356642</v>
      </c>
    </row>
    <row r="30" spans="1:4" ht="14.1" customHeight="1" x14ac:dyDescent="0.2">
      <c r="B30" s="257"/>
    </row>
    <row r="31" spans="1:4" ht="14.1" customHeight="1" x14ac:dyDescent="0.2">
      <c r="A31" s="260" t="s">
        <v>575</v>
      </c>
    </row>
    <row r="32" spans="1:4" ht="14.1" customHeight="1" x14ac:dyDescent="0.2">
      <c r="A32" s="414" t="s">
        <v>884</v>
      </c>
    </row>
    <row r="33" spans="1:1" ht="14.1" customHeight="1" x14ac:dyDescent="0.2">
      <c r="A33" s="453" t="s">
        <v>893</v>
      </c>
    </row>
    <row r="34" spans="1:1" ht="14.1" customHeight="1" x14ac:dyDescent="0.2"/>
    <row r="35" spans="1:1" ht="14.1" customHeight="1" x14ac:dyDescent="0.2"/>
    <row r="36" spans="1:1" ht="14.1" customHeight="1" x14ac:dyDescent="0.2"/>
    <row r="37" spans="1:1" ht="14.1" customHeight="1" x14ac:dyDescent="0.2"/>
    <row r="38" spans="1:1" ht="14.1" customHeight="1" x14ac:dyDescent="0.2"/>
    <row r="39" spans="1:1" ht="14.1" customHeight="1" x14ac:dyDescent="0.2"/>
    <row r="40" spans="1:1" ht="14.1" customHeight="1" x14ac:dyDescent="0.2"/>
    <row r="41" spans="1:1" ht="14.1" customHeight="1" x14ac:dyDescent="0.2"/>
    <row r="42" spans="1:1" ht="14.1" customHeight="1" x14ac:dyDescent="0.2"/>
    <row r="43" spans="1:1" ht="14.1" customHeight="1" x14ac:dyDescent="0.2"/>
    <row r="44" spans="1:1" ht="14.1" customHeight="1" x14ac:dyDescent="0.2"/>
    <row r="45" spans="1:1" ht="14.1" customHeight="1" x14ac:dyDescent="0.2"/>
    <row r="46" spans="1:1" ht="14.1" customHeight="1" x14ac:dyDescent="0.2"/>
    <row r="47" spans="1:1" ht="14.1" customHeight="1" x14ac:dyDescent="0.2"/>
    <row r="48" spans="1:1"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sheetData>
  <mergeCells count="8">
    <mergeCell ref="A1:D1"/>
    <mergeCell ref="B2:D2"/>
    <mergeCell ref="B3:D3"/>
    <mergeCell ref="B4:D4"/>
    <mergeCell ref="A5:A6"/>
    <mergeCell ref="B5:B6"/>
    <mergeCell ref="C5:C6"/>
    <mergeCell ref="D5:D7"/>
  </mergeCells>
  <hyperlinks>
    <hyperlink ref="E1" r:id="rId1" location="TOC!A1"/>
  </hyperlinks>
  <pageMargins left="0.7" right="0.7" top="0.75" bottom="0.75" header="0.3" footer="0.3"/>
  <pageSetup scale="57" orientation="portrait" r:id="rId2"/>
  <colBreaks count="1" manualBreakCount="1">
    <brk id="4" max="32"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view="pageBreakPreview" zoomScale="90" zoomScaleNormal="100" zoomScaleSheetLayoutView="90" workbookViewId="0">
      <selection activeCell="E1" sqref="E1"/>
    </sheetView>
  </sheetViews>
  <sheetFormatPr defaultRowHeight="12.75" x14ac:dyDescent="0.2"/>
  <cols>
    <col min="1" max="1" width="60.7109375" style="401" customWidth="1"/>
    <col min="2" max="3" width="35.7109375" style="401" customWidth="1"/>
    <col min="4" max="4" width="25.7109375" style="401" customWidth="1"/>
    <col min="5" max="16384" width="9.140625" style="401"/>
  </cols>
  <sheetData>
    <row r="1" spans="1:5" ht="14.1" customHeight="1" x14ac:dyDescent="0.25">
      <c r="A1" s="658" t="s">
        <v>885</v>
      </c>
      <c r="B1" s="659"/>
      <c r="C1" s="659"/>
      <c r="D1" s="660"/>
      <c r="E1" s="1" t="s">
        <v>321</v>
      </c>
    </row>
    <row r="2" spans="1:5" ht="14.1" customHeight="1" thickBot="1" x14ac:dyDescent="0.25">
      <c r="A2" s="661"/>
      <c r="B2" s="662"/>
      <c r="C2" s="662"/>
      <c r="D2" s="663"/>
    </row>
    <row r="3" spans="1:5" ht="27.95" customHeight="1" thickBot="1" x14ac:dyDescent="0.25">
      <c r="A3" s="382" t="s">
        <v>640</v>
      </c>
      <c r="B3" s="554" t="s">
        <v>55</v>
      </c>
      <c r="C3" s="555"/>
      <c r="D3" s="556"/>
    </row>
    <row r="4" spans="1:5" ht="27.95" customHeight="1" thickBot="1" x14ac:dyDescent="0.25">
      <c r="A4" s="449" t="s">
        <v>886</v>
      </c>
      <c r="B4" s="554">
        <v>27</v>
      </c>
      <c r="C4" s="555"/>
      <c r="D4" s="556"/>
    </row>
    <row r="5" spans="1:5" ht="27.95" customHeight="1" thickBot="1" x14ac:dyDescent="0.25">
      <c r="A5" s="382" t="s">
        <v>887</v>
      </c>
      <c r="B5" s="554">
        <v>22</v>
      </c>
      <c r="C5" s="555"/>
      <c r="D5" s="556"/>
    </row>
    <row r="6" spans="1:5" ht="14.1" customHeight="1" x14ac:dyDescent="0.2">
      <c r="A6" s="560"/>
      <c r="B6" s="644" t="s">
        <v>643</v>
      </c>
      <c r="C6" s="644" t="s">
        <v>701</v>
      </c>
      <c r="D6" s="562" t="s">
        <v>702</v>
      </c>
    </row>
    <row r="7" spans="1:5" ht="14.1" customHeight="1" thickBot="1" x14ac:dyDescent="0.25">
      <c r="A7" s="561"/>
      <c r="B7" s="645"/>
      <c r="C7" s="645"/>
      <c r="D7" s="564"/>
    </row>
    <row r="8" spans="1:5" ht="14.1" customHeight="1" thickBot="1" x14ac:dyDescent="0.25">
      <c r="A8" s="244" t="s">
        <v>703</v>
      </c>
      <c r="B8" s="251" t="s">
        <v>881</v>
      </c>
      <c r="C8" s="245" t="s">
        <v>881</v>
      </c>
      <c r="D8" s="563"/>
    </row>
    <row r="9" spans="1:5" ht="14.1" customHeight="1" thickBot="1" x14ac:dyDescent="0.25">
      <c r="A9" s="256"/>
      <c r="B9" s="256"/>
      <c r="C9" s="256"/>
      <c r="D9" s="256"/>
    </row>
    <row r="10" spans="1:5" ht="14.1" customHeight="1" thickBot="1" x14ac:dyDescent="0.25">
      <c r="A10" s="385" t="s">
        <v>704</v>
      </c>
      <c r="B10" s="256">
        <v>25.099817845318462</v>
      </c>
      <c r="C10" s="256">
        <v>47.95325688393168</v>
      </c>
      <c r="D10" s="252">
        <v>-47.657741149738293</v>
      </c>
    </row>
    <row r="11" spans="1:5" ht="14.1" customHeight="1" thickBot="1" x14ac:dyDescent="0.25">
      <c r="A11" s="385"/>
      <c r="B11" s="256"/>
      <c r="C11" s="256"/>
      <c r="D11" s="252" t="s">
        <v>865</v>
      </c>
    </row>
    <row r="12" spans="1:5" ht="14.1" customHeight="1" thickBot="1" x14ac:dyDescent="0.25">
      <c r="A12" s="385" t="s">
        <v>705</v>
      </c>
      <c r="B12" s="256">
        <v>21226.379433072962</v>
      </c>
      <c r="C12" s="256">
        <v>19797.563771872246</v>
      </c>
      <c r="D12" s="252">
        <v>7.217128721821477</v>
      </c>
    </row>
    <row r="13" spans="1:5" ht="14.1" customHeight="1" thickBot="1" x14ac:dyDescent="0.25">
      <c r="A13" s="386"/>
      <c r="B13" s="256"/>
      <c r="C13" s="256"/>
      <c r="D13" s="252" t="s">
        <v>865</v>
      </c>
    </row>
    <row r="14" spans="1:5" ht="14.1" customHeight="1" thickBot="1" x14ac:dyDescent="0.25">
      <c r="A14" s="242" t="s">
        <v>598</v>
      </c>
      <c r="B14" s="256">
        <v>21251.479250918277</v>
      </c>
      <c r="C14" s="256">
        <v>19845.517028756174</v>
      </c>
      <c r="D14" s="256">
        <v>7.0845330969450799</v>
      </c>
    </row>
    <row r="15" spans="1:5" ht="14.1" customHeight="1" thickBot="1" x14ac:dyDescent="0.25">
      <c r="A15" s="408"/>
      <c r="B15" s="256"/>
      <c r="C15" s="256"/>
      <c r="D15" s="256" t="s">
        <v>865</v>
      </c>
    </row>
    <row r="16" spans="1:5" ht="14.1" customHeight="1" thickBot="1" x14ac:dyDescent="0.25">
      <c r="A16" s="385" t="s">
        <v>706</v>
      </c>
      <c r="B16" s="256">
        <v>1.6449199964836592</v>
      </c>
      <c r="C16" s="286">
        <v>3.2274048410256411</v>
      </c>
      <c r="D16" s="256">
        <v>-49.032734425690521</v>
      </c>
    </row>
    <row r="17" spans="1:4" ht="14.1" customHeight="1" thickBot="1" x14ac:dyDescent="0.25">
      <c r="A17" s="385"/>
      <c r="B17" s="256"/>
      <c r="C17" s="256"/>
      <c r="D17" s="256" t="s">
        <v>865</v>
      </c>
    </row>
    <row r="18" spans="1:4" ht="14.1" customHeight="1" thickBot="1" x14ac:dyDescent="0.25">
      <c r="A18" s="385" t="s">
        <v>707</v>
      </c>
      <c r="B18" s="256">
        <v>2982.5885911912865</v>
      </c>
      <c r="C18" s="286">
        <v>2262.2339890011799</v>
      </c>
      <c r="D18" s="256">
        <v>31.842621306744533</v>
      </c>
    </row>
    <row r="19" spans="1:4" ht="14.1" customHeight="1" thickBot="1" x14ac:dyDescent="0.25">
      <c r="A19" s="385"/>
      <c r="B19" s="256"/>
      <c r="C19" s="256"/>
      <c r="D19" s="256" t="s">
        <v>865</v>
      </c>
    </row>
    <row r="20" spans="1:4" ht="14.1" customHeight="1" thickBot="1" x14ac:dyDescent="0.25">
      <c r="A20" s="385" t="s">
        <v>708</v>
      </c>
      <c r="B20" s="256">
        <v>2984.2335111877701</v>
      </c>
      <c r="C20" s="286">
        <v>2265.4613938422062</v>
      </c>
      <c r="D20" s="256">
        <v>31.727405256133345</v>
      </c>
    </row>
    <row r="21" spans="1:4" ht="14.1" customHeight="1" thickBot="1" x14ac:dyDescent="0.25">
      <c r="A21" s="385"/>
      <c r="B21" s="256"/>
      <c r="C21" s="256"/>
      <c r="D21" s="256" t="s">
        <v>865</v>
      </c>
    </row>
    <row r="22" spans="1:4" ht="14.1" customHeight="1" thickBot="1" x14ac:dyDescent="0.25">
      <c r="A22" s="385" t="s">
        <v>709</v>
      </c>
      <c r="B22" s="256">
        <v>18267.245739730504</v>
      </c>
      <c r="C22" s="286">
        <v>17580.05563491397</v>
      </c>
      <c r="D22" s="256">
        <v>3.9089188287423609</v>
      </c>
    </row>
    <row r="23" spans="1:4" ht="14.1" customHeight="1" thickBot="1" x14ac:dyDescent="0.25">
      <c r="A23" s="385"/>
      <c r="B23" s="256"/>
      <c r="C23" s="256"/>
      <c r="D23" s="256" t="s">
        <v>865</v>
      </c>
    </row>
    <row r="24" spans="1:4" ht="14.1" customHeight="1" thickBot="1" x14ac:dyDescent="0.25">
      <c r="A24" s="385" t="s">
        <v>710</v>
      </c>
      <c r="B24" s="256">
        <v>21251.479250918277</v>
      </c>
      <c r="C24" s="256">
        <v>19845.517028756174</v>
      </c>
      <c r="D24" s="256">
        <v>7.0845330969450799</v>
      </c>
    </row>
    <row r="25" spans="1:4" ht="14.1" customHeight="1" thickBot="1" x14ac:dyDescent="0.25">
      <c r="A25" s="385"/>
      <c r="B25" s="385"/>
      <c r="C25" s="385"/>
      <c r="D25" s="385" t="s">
        <v>865</v>
      </c>
    </row>
    <row r="26" spans="1:4" ht="14.1" customHeight="1" thickBot="1" x14ac:dyDescent="0.25">
      <c r="A26" s="385" t="s">
        <v>711</v>
      </c>
      <c r="B26" s="256">
        <v>4393.6144905844094</v>
      </c>
      <c r="C26" s="256">
        <v>4465.571468688333</v>
      </c>
      <c r="D26" s="256">
        <v>-1.6113722198484801</v>
      </c>
    </row>
    <row r="27" spans="1:4" ht="14.1" customHeight="1" thickBot="1" x14ac:dyDescent="0.25">
      <c r="A27" s="385"/>
      <c r="B27" s="385"/>
      <c r="C27" s="385"/>
      <c r="D27" s="385" t="s">
        <v>865</v>
      </c>
    </row>
    <row r="28" spans="1:4" ht="14.1" customHeight="1" thickBot="1" x14ac:dyDescent="0.25">
      <c r="A28" s="385" t="s">
        <v>713</v>
      </c>
      <c r="B28" s="256">
        <v>2431.2369723694674</v>
      </c>
      <c r="C28" s="256">
        <v>2202.4918308562414</v>
      </c>
      <c r="D28" s="256">
        <v>10.385743016549528</v>
      </c>
    </row>
    <row r="29" spans="1:4" ht="14.1" customHeight="1" thickBot="1" x14ac:dyDescent="0.25">
      <c r="A29" s="385"/>
      <c r="B29" s="385"/>
      <c r="C29" s="385"/>
      <c r="D29" s="385" t="s">
        <v>865</v>
      </c>
    </row>
    <row r="30" spans="1:4" ht="14.1" customHeight="1" thickBot="1" x14ac:dyDescent="0.25">
      <c r="A30" s="385" t="s">
        <v>714</v>
      </c>
      <c r="B30" s="256">
        <v>1583.286664591785</v>
      </c>
      <c r="C30" s="256">
        <v>1850.7885887874534</v>
      </c>
      <c r="D30" s="256">
        <v>-14.453402501845044</v>
      </c>
    </row>
    <row r="31" spans="1:4" ht="14.1" customHeight="1" x14ac:dyDescent="0.2">
      <c r="B31" s="427"/>
      <c r="C31" s="427"/>
      <c r="D31" s="427"/>
    </row>
    <row r="32" spans="1:4" ht="14.1" customHeight="1" x14ac:dyDescent="0.2">
      <c r="A32" s="427" t="s">
        <v>575</v>
      </c>
    </row>
    <row r="33" spans="1:2" ht="14.1" customHeight="1" x14ac:dyDescent="0.2">
      <c r="A33" s="428" t="s">
        <v>888</v>
      </c>
    </row>
    <row r="34" spans="1:2" ht="23.25" customHeight="1" x14ac:dyDescent="0.2">
      <c r="A34" s="657" t="s">
        <v>901</v>
      </c>
      <c r="B34" s="657"/>
    </row>
    <row r="35" spans="1:2" ht="14.1" customHeight="1" x14ac:dyDescent="0.2"/>
  </sheetData>
  <mergeCells count="9">
    <mergeCell ref="A34:B34"/>
    <mergeCell ref="A1:D2"/>
    <mergeCell ref="B3:D3"/>
    <mergeCell ref="B4:D4"/>
    <mergeCell ref="B5:D5"/>
    <mergeCell ref="A6:A7"/>
    <mergeCell ref="B6:B7"/>
    <mergeCell ref="C6:C7"/>
    <mergeCell ref="D6:D8"/>
  </mergeCells>
  <hyperlinks>
    <hyperlink ref="E1" r:id="rId1" location="TOC!A1"/>
  </hyperlinks>
  <pageMargins left="0.7" right="0.7" top="0.75" bottom="0.75" header="0.3" footer="0.3"/>
  <pageSetup scale="57" orientation="portrait" r:id="rId2"/>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4"/>
  <sheetViews>
    <sheetView view="pageBreakPreview" zoomScale="98" zoomScaleNormal="100" zoomScaleSheetLayoutView="98" workbookViewId="0">
      <pane xSplit="1" ySplit="1" topLeftCell="B2" activePane="bottomRight" state="frozen"/>
      <selection pane="topRight" activeCell="B1" sqref="B1"/>
      <selection pane="bottomLeft" activeCell="A4" sqref="A4"/>
      <selection pane="bottomRight" sqref="A1:C1"/>
    </sheetView>
  </sheetViews>
  <sheetFormatPr defaultRowHeight="15" x14ac:dyDescent="0.25"/>
  <cols>
    <col min="1" max="1" width="10.28515625" style="3" customWidth="1"/>
    <col min="2" max="2" width="59.7109375" style="3" bestFit="1" customWidth="1"/>
    <col min="3" max="3" width="46.7109375" style="3" bestFit="1" customWidth="1"/>
  </cols>
  <sheetData>
    <row r="1" spans="1:4" ht="21.75" customHeight="1" x14ac:dyDescent="0.25">
      <c r="A1" s="458" t="s">
        <v>505</v>
      </c>
      <c r="B1" s="459"/>
      <c r="C1" s="460"/>
      <c r="D1" s="1" t="s">
        <v>321</v>
      </c>
    </row>
    <row r="2" spans="1:4" ht="21" customHeight="1" x14ac:dyDescent="0.25">
      <c r="A2" s="457" t="s">
        <v>2</v>
      </c>
      <c r="B2" s="16" t="s">
        <v>3</v>
      </c>
      <c r="C2" s="457" t="s">
        <v>506</v>
      </c>
    </row>
    <row r="3" spans="1:4" ht="15.75" customHeight="1" x14ac:dyDescent="0.25">
      <c r="A3" s="457"/>
      <c r="B3" s="16" t="s">
        <v>4</v>
      </c>
      <c r="C3" s="457"/>
    </row>
    <row r="4" spans="1:4" s="2" customFormat="1" x14ac:dyDescent="0.25">
      <c r="A4" s="40" t="s">
        <v>5</v>
      </c>
      <c r="B4" s="18" t="s">
        <v>6</v>
      </c>
      <c r="C4" s="461" t="s">
        <v>7</v>
      </c>
    </row>
    <row r="5" spans="1:4" s="2" customFormat="1" x14ac:dyDescent="0.25">
      <c r="A5" s="40" t="s">
        <v>8</v>
      </c>
      <c r="B5" s="18" t="s">
        <v>9</v>
      </c>
      <c r="C5" s="461"/>
    </row>
    <row r="6" spans="1:4" s="2" customFormat="1" x14ac:dyDescent="0.25">
      <c r="A6" s="40" t="s">
        <v>10</v>
      </c>
      <c r="B6" s="18" t="s">
        <v>11</v>
      </c>
      <c r="C6" s="461"/>
    </row>
    <row r="7" spans="1:4" s="2" customFormat="1" x14ac:dyDescent="0.25">
      <c r="A7" s="40" t="s">
        <v>12</v>
      </c>
      <c r="B7" s="18" t="s">
        <v>13</v>
      </c>
      <c r="C7" s="461"/>
    </row>
    <row r="8" spans="1:4" s="2" customFormat="1" x14ac:dyDescent="0.25">
      <c r="A8" s="40" t="s">
        <v>14</v>
      </c>
      <c r="B8" s="18" t="s">
        <v>15</v>
      </c>
      <c r="C8" s="461"/>
    </row>
    <row r="9" spans="1:4" s="2" customFormat="1" x14ac:dyDescent="0.25">
      <c r="A9" s="40" t="s">
        <v>16</v>
      </c>
      <c r="B9" s="18" t="s">
        <v>17</v>
      </c>
      <c r="C9" s="461"/>
    </row>
    <row r="10" spans="1:4" s="2" customFormat="1" x14ac:dyDescent="0.25">
      <c r="A10" s="40" t="s">
        <v>18</v>
      </c>
      <c r="B10" s="18" t="s">
        <v>19</v>
      </c>
      <c r="C10" s="461"/>
    </row>
    <row r="11" spans="1:4" s="2" customFormat="1" x14ac:dyDescent="0.25">
      <c r="A11" s="40" t="s">
        <v>20</v>
      </c>
      <c r="B11" s="18" t="s">
        <v>21</v>
      </c>
      <c r="C11" s="461"/>
    </row>
    <row r="12" spans="1:4" s="2" customFormat="1" x14ac:dyDescent="0.25">
      <c r="A12" s="40" t="s">
        <v>22</v>
      </c>
      <c r="B12" s="18" t="s">
        <v>23</v>
      </c>
      <c r="C12" s="79" t="s">
        <v>24</v>
      </c>
    </row>
    <row r="13" spans="1:4" s="2" customFormat="1" x14ac:dyDescent="0.25">
      <c r="A13" s="40" t="s">
        <v>25</v>
      </c>
      <c r="B13" s="18" t="s">
        <v>26</v>
      </c>
      <c r="C13" s="462" t="s">
        <v>7</v>
      </c>
    </row>
    <row r="14" spans="1:4" s="2" customFormat="1" x14ac:dyDescent="0.25">
      <c r="A14" s="40" t="s">
        <v>27</v>
      </c>
      <c r="B14" s="18" t="s">
        <v>28</v>
      </c>
      <c r="C14" s="463"/>
    </row>
    <row r="15" spans="1:4" s="2" customFormat="1" x14ac:dyDescent="0.25">
      <c r="A15" s="40" t="s">
        <v>29</v>
      </c>
      <c r="B15" s="18" t="s">
        <v>357</v>
      </c>
      <c r="C15" s="463"/>
    </row>
    <row r="16" spans="1:4" s="2" customFormat="1" x14ac:dyDescent="0.25">
      <c r="A16" s="40" t="s">
        <v>30</v>
      </c>
      <c r="B16" s="18" t="s">
        <v>358</v>
      </c>
      <c r="C16" s="463"/>
    </row>
    <row r="17" spans="1:3" s="2" customFormat="1" x14ac:dyDescent="0.25">
      <c r="A17" s="40" t="s">
        <v>31</v>
      </c>
      <c r="B17" s="18" t="s">
        <v>32</v>
      </c>
      <c r="C17" s="463"/>
    </row>
    <row r="18" spans="1:3" s="2" customFormat="1" x14ac:dyDescent="0.25">
      <c r="A18" s="40" t="s">
        <v>323</v>
      </c>
      <c r="B18" s="18" t="s">
        <v>324</v>
      </c>
      <c r="C18" s="463"/>
    </row>
    <row r="19" spans="1:3" s="2" customFormat="1" x14ac:dyDescent="0.25">
      <c r="A19" s="40" t="s">
        <v>325</v>
      </c>
      <c r="B19" s="18" t="s">
        <v>326</v>
      </c>
      <c r="C19" s="463"/>
    </row>
    <row r="20" spans="1:3" s="2" customFormat="1" x14ac:dyDescent="0.25">
      <c r="A20" s="18" t="s">
        <v>359</v>
      </c>
      <c r="B20" s="18" t="s">
        <v>360</v>
      </c>
      <c r="C20" s="40" t="s">
        <v>361</v>
      </c>
    </row>
    <row r="21" spans="1:3" ht="21" customHeight="1" x14ac:dyDescent="0.25">
      <c r="A21" s="457" t="s">
        <v>2</v>
      </c>
      <c r="B21" s="16" t="s">
        <v>33</v>
      </c>
      <c r="C21" s="457" t="s">
        <v>506</v>
      </c>
    </row>
    <row r="22" spans="1:3" ht="15.75" customHeight="1" x14ac:dyDescent="0.25">
      <c r="A22" s="457"/>
      <c r="B22" s="16" t="s">
        <v>4</v>
      </c>
      <c r="C22" s="457"/>
    </row>
    <row r="23" spans="1:3" s="2" customFormat="1" x14ac:dyDescent="0.25">
      <c r="A23" s="78" t="s">
        <v>34</v>
      </c>
      <c r="B23" s="18" t="s">
        <v>35</v>
      </c>
      <c r="C23" s="461" t="s">
        <v>7</v>
      </c>
    </row>
    <row r="24" spans="1:3" s="2" customFormat="1" x14ac:dyDescent="0.25">
      <c r="A24" s="78" t="s">
        <v>36</v>
      </c>
      <c r="B24" s="18" t="s">
        <v>37</v>
      </c>
      <c r="C24" s="461"/>
    </row>
    <row r="25" spans="1:3" s="2" customFormat="1" x14ac:dyDescent="0.25">
      <c r="A25" s="78" t="s">
        <v>38</v>
      </c>
      <c r="B25" s="18" t="s">
        <v>39</v>
      </c>
      <c r="C25" s="461"/>
    </row>
    <row r="26" spans="1:3" s="2" customFormat="1" x14ac:dyDescent="0.25">
      <c r="A26" s="78" t="s">
        <v>40</v>
      </c>
      <c r="B26" s="18" t="s">
        <v>41</v>
      </c>
      <c r="C26" s="461"/>
    </row>
    <row r="27" spans="1:3" s="2" customFormat="1" x14ac:dyDescent="0.25">
      <c r="A27" s="78" t="s">
        <v>42</v>
      </c>
      <c r="B27" s="18" t="s">
        <v>43</v>
      </c>
      <c r="C27" s="461"/>
    </row>
    <row r="28" spans="1:3" s="2" customFormat="1" x14ac:dyDescent="0.25">
      <c r="A28" s="78" t="s">
        <v>44</v>
      </c>
      <c r="B28" s="18" t="s">
        <v>45</v>
      </c>
      <c r="C28" s="461"/>
    </row>
    <row r="29" spans="1:3" s="2" customFormat="1" ht="29.25" customHeight="1" x14ac:dyDescent="0.25">
      <c r="A29" s="78" t="s">
        <v>46</v>
      </c>
      <c r="B29" s="18" t="s">
        <v>47</v>
      </c>
      <c r="C29" s="461"/>
    </row>
    <row r="30" spans="1:3" s="2" customFormat="1" ht="18.75" customHeight="1" x14ac:dyDescent="0.25">
      <c r="A30" s="78" t="s">
        <v>48</v>
      </c>
      <c r="B30" s="15" t="s">
        <v>49</v>
      </c>
      <c r="C30" s="461"/>
    </row>
    <row r="31" spans="1:3" ht="15" customHeight="1" x14ac:dyDescent="0.25">
      <c r="A31" s="457" t="s">
        <v>2</v>
      </c>
      <c r="B31" s="17" t="s">
        <v>50</v>
      </c>
      <c r="C31" s="457" t="s">
        <v>507</v>
      </c>
    </row>
    <row r="32" spans="1:3" ht="15.75" customHeight="1" x14ac:dyDescent="0.25">
      <c r="A32" s="457"/>
      <c r="B32" s="17" t="s">
        <v>51</v>
      </c>
      <c r="C32" s="457"/>
    </row>
    <row r="33" spans="1:3" s="2" customFormat="1" x14ac:dyDescent="0.25">
      <c r="A33" s="78" t="s">
        <v>52</v>
      </c>
      <c r="B33" s="18" t="s">
        <v>53</v>
      </c>
      <c r="C33" s="464" t="s">
        <v>54</v>
      </c>
    </row>
    <row r="34" spans="1:3" s="2" customFormat="1" x14ac:dyDescent="0.25">
      <c r="A34" s="78" t="s">
        <v>55</v>
      </c>
      <c r="B34" s="18" t="s">
        <v>56</v>
      </c>
      <c r="C34" s="464"/>
    </row>
    <row r="35" spans="1:3" s="2" customFormat="1" x14ac:dyDescent="0.25">
      <c r="A35" s="78" t="s">
        <v>57</v>
      </c>
      <c r="B35" s="18" t="s">
        <v>58</v>
      </c>
      <c r="C35" s="77" t="s">
        <v>59</v>
      </c>
    </row>
    <row r="36" spans="1:3" ht="21" customHeight="1" x14ac:dyDescent="0.25">
      <c r="A36" s="457" t="s">
        <v>2</v>
      </c>
      <c r="B36" s="16" t="s">
        <v>60</v>
      </c>
      <c r="C36" s="457" t="s">
        <v>508</v>
      </c>
    </row>
    <row r="37" spans="1:3" ht="15.75" customHeight="1" x14ac:dyDescent="0.25">
      <c r="A37" s="457"/>
      <c r="B37" s="16" t="s">
        <v>61</v>
      </c>
      <c r="C37" s="457"/>
    </row>
    <row r="38" spans="1:3" s="2" customFormat="1" x14ac:dyDescent="0.25">
      <c r="A38" s="78" t="s">
        <v>62</v>
      </c>
      <c r="B38" s="18" t="s">
        <v>63</v>
      </c>
      <c r="C38" s="77" t="s">
        <v>64</v>
      </c>
    </row>
    <row r="39" spans="1:3" s="2" customFormat="1" x14ac:dyDescent="0.25">
      <c r="A39" s="457" t="s">
        <v>2</v>
      </c>
      <c r="B39" s="16" t="s">
        <v>65</v>
      </c>
      <c r="C39" s="457" t="s">
        <v>506</v>
      </c>
    </row>
    <row r="40" spans="1:3" s="2" customFormat="1" x14ac:dyDescent="0.25">
      <c r="A40" s="457"/>
      <c r="B40" s="17" t="s">
        <v>4</v>
      </c>
      <c r="C40" s="457"/>
    </row>
    <row r="41" spans="1:3" s="2" customFormat="1" x14ac:dyDescent="0.25">
      <c r="A41" s="78" t="s">
        <v>66</v>
      </c>
      <c r="B41" s="18" t="s">
        <v>67</v>
      </c>
      <c r="C41" s="77" t="s">
        <v>509</v>
      </c>
    </row>
    <row r="42" spans="1:3" s="2" customFormat="1" x14ac:dyDescent="0.25">
      <c r="A42" s="457" t="s">
        <v>2</v>
      </c>
      <c r="B42" s="16" t="s">
        <v>510</v>
      </c>
      <c r="C42" s="457" t="s">
        <v>506</v>
      </c>
    </row>
    <row r="43" spans="1:3" s="2" customFormat="1" x14ac:dyDescent="0.25">
      <c r="A43" s="457"/>
      <c r="B43" s="17" t="s">
        <v>4</v>
      </c>
      <c r="C43" s="457"/>
    </row>
    <row r="44" spans="1:3" s="2" customFormat="1" x14ac:dyDescent="0.25">
      <c r="A44" s="78" t="s">
        <v>511</v>
      </c>
      <c r="B44" s="18" t="s">
        <v>512</v>
      </c>
      <c r="C44" s="77" t="s">
        <v>513</v>
      </c>
    </row>
    <row r="45" spans="1:3" ht="15.75" customHeight="1" x14ac:dyDescent="0.25">
      <c r="A45" s="457" t="s">
        <v>2</v>
      </c>
      <c r="B45" s="17" t="s">
        <v>68</v>
      </c>
      <c r="C45" s="457" t="s">
        <v>514</v>
      </c>
    </row>
    <row r="46" spans="1:3" ht="15.75" customHeight="1" x14ac:dyDescent="0.25">
      <c r="A46" s="457"/>
      <c r="B46" s="17" t="s">
        <v>4</v>
      </c>
      <c r="C46" s="457"/>
    </row>
    <row r="47" spans="1:3" s="2" customFormat="1" x14ac:dyDescent="0.25">
      <c r="A47" s="78" t="s">
        <v>69</v>
      </c>
      <c r="B47" s="18" t="s">
        <v>70</v>
      </c>
      <c r="C47" s="77" t="s">
        <v>71</v>
      </c>
    </row>
    <row r="48" spans="1:3" s="2" customFormat="1" x14ac:dyDescent="0.25">
      <c r="A48" s="78" t="s">
        <v>72</v>
      </c>
      <c r="B48" s="18" t="s">
        <v>73</v>
      </c>
      <c r="C48" s="77" t="s">
        <v>74</v>
      </c>
    </row>
    <row r="49" spans="1:3" s="2" customFormat="1" x14ac:dyDescent="0.25">
      <c r="A49" s="78" t="s">
        <v>75</v>
      </c>
      <c r="B49" s="18" t="s">
        <v>76</v>
      </c>
      <c r="C49" s="77" t="s">
        <v>77</v>
      </c>
    </row>
    <row r="50" spans="1:3" ht="15.75" customHeight="1" x14ac:dyDescent="0.25">
      <c r="A50" s="457" t="s">
        <v>2</v>
      </c>
      <c r="B50" s="17" t="s">
        <v>78</v>
      </c>
      <c r="C50" s="457" t="s">
        <v>79</v>
      </c>
    </row>
    <row r="51" spans="1:3" ht="15.75" customHeight="1" x14ac:dyDescent="0.25">
      <c r="A51" s="457"/>
      <c r="B51" s="17" t="s">
        <v>80</v>
      </c>
      <c r="C51" s="457"/>
    </row>
    <row r="52" spans="1:3" s="2" customFormat="1" ht="36" x14ac:dyDescent="0.25">
      <c r="A52" s="78" t="s">
        <v>81</v>
      </c>
      <c r="B52" s="18" t="s">
        <v>78</v>
      </c>
      <c r="C52" s="40" t="s">
        <v>82</v>
      </c>
    </row>
    <row r="53" spans="1:3" ht="21" customHeight="1" x14ac:dyDescent="0.25">
      <c r="A53" s="457" t="s">
        <v>2</v>
      </c>
      <c r="B53" s="17" t="s">
        <v>83</v>
      </c>
      <c r="C53" s="457" t="s">
        <v>515</v>
      </c>
    </row>
    <row r="54" spans="1:3" ht="15.75" customHeight="1" x14ac:dyDescent="0.25">
      <c r="A54" s="457"/>
      <c r="B54" s="17" t="s">
        <v>4</v>
      </c>
      <c r="C54" s="457"/>
    </row>
    <row r="55" spans="1:3" s="2" customFormat="1" x14ac:dyDescent="0.25">
      <c r="A55" s="78" t="s">
        <v>84</v>
      </c>
      <c r="B55" s="18" t="s">
        <v>85</v>
      </c>
      <c r="C55" s="77" t="s">
        <v>86</v>
      </c>
    </row>
    <row r="56" spans="1:3" s="2" customFormat="1" x14ac:dyDescent="0.25">
      <c r="A56" s="78" t="s">
        <v>87</v>
      </c>
      <c r="B56" s="18" t="s">
        <v>88</v>
      </c>
      <c r="C56" s="77" t="s">
        <v>89</v>
      </c>
    </row>
    <row r="57" spans="1:3" s="2" customFormat="1" x14ac:dyDescent="0.25">
      <c r="A57" s="78" t="s">
        <v>90</v>
      </c>
      <c r="B57" s="18" t="s">
        <v>377</v>
      </c>
      <c r="C57" s="77" t="s">
        <v>89</v>
      </c>
    </row>
    <row r="58" spans="1:3" s="2" customFormat="1" x14ac:dyDescent="0.25">
      <c r="A58" s="78" t="s">
        <v>91</v>
      </c>
      <c r="B58" s="18" t="s">
        <v>92</v>
      </c>
      <c r="C58" s="77" t="s">
        <v>89</v>
      </c>
    </row>
    <row r="59" spans="1:3" s="2" customFormat="1" x14ac:dyDescent="0.25">
      <c r="A59" s="78" t="s">
        <v>93</v>
      </c>
      <c r="B59" s="18" t="s">
        <v>94</v>
      </c>
      <c r="C59" s="77" t="s">
        <v>89</v>
      </c>
    </row>
    <row r="60" spans="1:3" s="2" customFormat="1" x14ac:dyDescent="0.25">
      <c r="A60" s="78" t="s">
        <v>95</v>
      </c>
      <c r="B60" s="18" t="s">
        <v>96</v>
      </c>
      <c r="C60" s="77" t="s">
        <v>97</v>
      </c>
    </row>
    <row r="61" spans="1:3" s="2" customFormat="1" x14ac:dyDescent="0.25">
      <c r="A61" s="78" t="s">
        <v>98</v>
      </c>
      <c r="B61" s="18" t="s">
        <v>99</v>
      </c>
      <c r="C61" s="77" t="s">
        <v>97</v>
      </c>
    </row>
    <row r="62" spans="1:3" s="2" customFormat="1" x14ac:dyDescent="0.25">
      <c r="A62" s="78" t="s">
        <v>100</v>
      </c>
      <c r="B62" s="18" t="s">
        <v>101</v>
      </c>
      <c r="C62" s="77" t="s">
        <v>378</v>
      </c>
    </row>
    <row r="63" spans="1:3" s="2" customFormat="1" x14ac:dyDescent="0.25">
      <c r="A63" s="78" t="s">
        <v>102</v>
      </c>
      <c r="B63" s="18" t="s">
        <v>103</v>
      </c>
      <c r="C63" s="77" t="s">
        <v>89</v>
      </c>
    </row>
    <row r="64" spans="1:3" s="2" customFormat="1" x14ac:dyDescent="0.25">
      <c r="A64" s="78" t="s">
        <v>104</v>
      </c>
      <c r="B64" s="18" t="s">
        <v>105</v>
      </c>
      <c r="C64" s="77" t="s">
        <v>89</v>
      </c>
    </row>
    <row r="65" spans="1:3" s="2" customFormat="1" x14ac:dyDescent="0.25">
      <c r="A65" s="78" t="s">
        <v>106</v>
      </c>
      <c r="B65" s="18" t="s">
        <v>107</v>
      </c>
      <c r="C65" s="77" t="s">
        <v>89</v>
      </c>
    </row>
    <row r="66" spans="1:3" s="2" customFormat="1" x14ac:dyDescent="0.25">
      <c r="A66" s="78" t="s">
        <v>108</v>
      </c>
      <c r="B66" s="18" t="s">
        <v>109</v>
      </c>
      <c r="C66" s="77" t="s">
        <v>89</v>
      </c>
    </row>
    <row r="67" spans="1:3" s="2" customFormat="1" x14ac:dyDescent="0.25">
      <c r="A67" s="78" t="s">
        <v>110</v>
      </c>
      <c r="B67" s="18" t="s">
        <v>111</v>
      </c>
      <c r="C67" s="77" t="s">
        <v>89</v>
      </c>
    </row>
    <row r="68" spans="1:3" s="2" customFormat="1" x14ac:dyDescent="0.25">
      <c r="A68" s="78" t="s">
        <v>112</v>
      </c>
      <c r="B68" s="18" t="s">
        <v>113</v>
      </c>
      <c r="C68" s="77" t="s">
        <v>89</v>
      </c>
    </row>
    <row r="69" spans="1:3" s="2" customFormat="1" x14ac:dyDescent="0.25">
      <c r="A69" s="78" t="s">
        <v>114</v>
      </c>
      <c r="B69" s="18" t="s">
        <v>115</v>
      </c>
      <c r="C69" s="464" t="s">
        <v>97</v>
      </c>
    </row>
    <row r="70" spans="1:3" s="2" customFormat="1" x14ac:dyDescent="0.25">
      <c r="A70" s="78" t="s">
        <v>116</v>
      </c>
      <c r="B70" s="18" t="s">
        <v>117</v>
      </c>
      <c r="C70" s="464"/>
    </row>
    <row r="71" spans="1:3" s="2" customFormat="1" x14ac:dyDescent="0.25">
      <c r="A71" s="78" t="s">
        <v>118</v>
      </c>
      <c r="B71" s="18" t="s">
        <v>119</v>
      </c>
      <c r="C71" s="464"/>
    </row>
    <row r="72" spans="1:3" s="2" customFormat="1" x14ac:dyDescent="0.25">
      <c r="A72" s="78" t="s">
        <v>120</v>
      </c>
      <c r="B72" s="18" t="s">
        <v>121</v>
      </c>
      <c r="C72" s="77" t="s">
        <v>89</v>
      </c>
    </row>
    <row r="73" spans="1:3" s="2" customFormat="1" ht="27.75" customHeight="1" x14ac:dyDescent="0.25">
      <c r="A73" s="457" t="s">
        <v>2</v>
      </c>
      <c r="B73" s="17" t="s">
        <v>122</v>
      </c>
      <c r="C73" s="457" t="s">
        <v>515</v>
      </c>
    </row>
    <row r="74" spans="1:3" s="2" customFormat="1" ht="21.75" customHeight="1" x14ac:dyDescent="0.25">
      <c r="A74" s="457"/>
      <c r="B74" s="17" t="s">
        <v>4</v>
      </c>
      <c r="C74" s="457"/>
    </row>
    <row r="75" spans="1:3" s="2" customFormat="1" ht="34.5" customHeight="1" x14ac:dyDescent="0.25">
      <c r="A75" s="78" t="s">
        <v>123</v>
      </c>
      <c r="B75" s="18" t="s">
        <v>124</v>
      </c>
      <c r="C75" s="77" t="s">
        <v>89</v>
      </c>
    </row>
    <row r="76" spans="1:3" s="2" customFormat="1" ht="21" customHeight="1" x14ac:dyDescent="0.25">
      <c r="A76" s="457" t="s">
        <v>2</v>
      </c>
      <c r="B76" s="17" t="s">
        <v>125</v>
      </c>
      <c r="C76" s="457" t="s">
        <v>515</v>
      </c>
    </row>
    <row r="77" spans="1:3" s="2" customFormat="1" ht="21" customHeight="1" x14ac:dyDescent="0.25">
      <c r="A77" s="457"/>
      <c r="B77" s="17" t="s">
        <v>127</v>
      </c>
      <c r="C77" s="457"/>
    </row>
    <row r="78" spans="1:3" s="2" customFormat="1" ht="22.5" customHeight="1" x14ac:dyDescent="0.25">
      <c r="A78" s="457"/>
      <c r="B78" s="17" t="s">
        <v>126</v>
      </c>
      <c r="C78" s="457"/>
    </row>
    <row r="79" spans="1:3" s="2" customFormat="1" x14ac:dyDescent="0.25">
      <c r="A79" s="78" t="s">
        <v>128</v>
      </c>
      <c r="B79" s="18" t="s">
        <v>129</v>
      </c>
      <c r="C79" s="464" t="s">
        <v>130</v>
      </c>
    </row>
    <row r="80" spans="1:3" s="2" customFormat="1" x14ac:dyDescent="0.25">
      <c r="A80" s="78" t="s">
        <v>131</v>
      </c>
      <c r="B80" s="18" t="s">
        <v>132</v>
      </c>
      <c r="C80" s="464"/>
    </row>
    <row r="81" spans="1:3" s="2" customFormat="1" x14ac:dyDescent="0.25">
      <c r="A81" s="78" t="s">
        <v>133</v>
      </c>
      <c r="B81" s="18" t="s">
        <v>134</v>
      </c>
      <c r="C81" s="464"/>
    </row>
    <row r="82" spans="1:3" ht="15.75" customHeight="1" x14ac:dyDescent="0.25">
      <c r="A82" s="465" t="s">
        <v>2</v>
      </c>
      <c r="B82" s="17" t="s">
        <v>135</v>
      </c>
      <c r="C82" s="457" t="s">
        <v>515</v>
      </c>
    </row>
    <row r="83" spans="1:3" ht="15.75" customHeight="1" x14ac:dyDescent="0.25">
      <c r="A83" s="466"/>
      <c r="B83" s="17" t="s">
        <v>126</v>
      </c>
      <c r="C83" s="457"/>
    </row>
    <row r="84" spans="1:3" s="2" customFormat="1" x14ac:dyDescent="0.25">
      <c r="A84" s="78" t="s">
        <v>136</v>
      </c>
      <c r="B84" s="18" t="s">
        <v>137</v>
      </c>
      <c r="C84" s="464" t="s">
        <v>130</v>
      </c>
    </row>
    <row r="85" spans="1:3" s="2" customFormat="1" x14ac:dyDescent="0.25">
      <c r="A85" s="78" t="s">
        <v>138</v>
      </c>
      <c r="B85" s="18" t="s">
        <v>139</v>
      </c>
      <c r="C85" s="464"/>
    </row>
    <row r="86" spans="1:3" s="2" customFormat="1" x14ac:dyDescent="0.25">
      <c r="A86" s="78" t="s">
        <v>140</v>
      </c>
      <c r="B86" s="18" t="s">
        <v>141</v>
      </c>
      <c r="C86" s="464"/>
    </row>
    <row r="87" spans="1:3" ht="15.75" customHeight="1" x14ac:dyDescent="0.25">
      <c r="A87" s="465" t="s">
        <v>2</v>
      </c>
      <c r="B87" s="17" t="s">
        <v>142</v>
      </c>
      <c r="C87" s="457" t="s">
        <v>515</v>
      </c>
    </row>
    <row r="88" spans="1:3" ht="15.75" customHeight="1" x14ac:dyDescent="0.25">
      <c r="A88" s="466"/>
      <c r="B88" s="17" t="s">
        <v>126</v>
      </c>
      <c r="C88" s="457"/>
    </row>
    <row r="89" spans="1:3" s="2" customFormat="1" x14ac:dyDescent="0.25">
      <c r="A89" s="41" t="s">
        <v>143</v>
      </c>
      <c r="B89" s="18" t="s">
        <v>144</v>
      </c>
      <c r="C89" s="464" t="s">
        <v>145</v>
      </c>
    </row>
    <row r="90" spans="1:3" x14ac:dyDescent="0.25">
      <c r="A90" s="467" t="s">
        <v>146</v>
      </c>
      <c r="B90" s="18" t="s">
        <v>383</v>
      </c>
      <c r="C90" s="464"/>
    </row>
    <row r="91" spans="1:3" x14ac:dyDescent="0.25">
      <c r="A91" s="467"/>
      <c r="B91" s="468" t="s">
        <v>384</v>
      </c>
      <c r="C91" s="464"/>
    </row>
    <row r="92" spans="1:3" ht="1.5" customHeight="1" x14ac:dyDescent="0.25">
      <c r="A92" s="467"/>
      <c r="B92" s="469"/>
      <c r="C92" s="464"/>
    </row>
    <row r="93" spans="1:3" x14ac:dyDescent="0.25">
      <c r="A93" s="467"/>
      <c r="B93" s="18" t="s">
        <v>327</v>
      </c>
      <c r="C93" s="464"/>
    </row>
    <row r="94" spans="1:3" x14ac:dyDescent="0.25">
      <c r="A94" s="467"/>
      <c r="B94" s="18" t="s">
        <v>328</v>
      </c>
      <c r="C94" s="464"/>
    </row>
    <row r="95" spans="1:3" ht="21" customHeight="1" x14ac:dyDescent="0.25">
      <c r="A95" s="465" t="s">
        <v>2</v>
      </c>
      <c r="B95" s="17" t="s">
        <v>147</v>
      </c>
      <c r="C95" s="457" t="s">
        <v>515</v>
      </c>
    </row>
    <row r="96" spans="1:3" x14ac:dyDescent="0.25">
      <c r="A96" s="466"/>
      <c r="B96" s="17" t="s">
        <v>51</v>
      </c>
      <c r="C96" s="457"/>
    </row>
    <row r="97" spans="1:3" s="2" customFormat="1" x14ac:dyDescent="0.25">
      <c r="A97" s="78" t="s">
        <v>148</v>
      </c>
      <c r="B97" s="18" t="s">
        <v>149</v>
      </c>
      <c r="C97" s="77" t="s">
        <v>150</v>
      </c>
    </row>
    <row r="98" spans="1:3" s="2" customFormat="1" x14ac:dyDescent="0.25">
      <c r="A98" s="78" t="s">
        <v>151</v>
      </c>
      <c r="B98" s="18" t="s">
        <v>152</v>
      </c>
      <c r="C98" s="77" t="s">
        <v>153</v>
      </c>
    </row>
    <row r="99" spans="1:3" s="2" customFormat="1" x14ac:dyDescent="0.25">
      <c r="A99" s="78" t="s">
        <v>154</v>
      </c>
      <c r="B99" s="18" t="s">
        <v>155</v>
      </c>
      <c r="C99" s="77" t="s">
        <v>156</v>
      </c>
    </row>
    <row r="100" spans="1:3" s="2" customFormat="1" ht="21" customHeight="1" x14ac:dyDescent="0.25">
      <c r="A100" s="457" t="s">
        <v>2</v>
      </c>
      <c r="B100" s="17" t="s">
        <v>516</v>
      </c>
      <c r="C100" s="457" t="s">
        <v>515</v>
      </c>
    </row>
    <row r="101" spans="1:3" s="2" customFormat="1" x14ac:dyDescent="0.25">
      <c r="A101" s="457"/>
      <c r="B101" s="17" t="s">
        <v>157</v>
      </c>
      <c r="C101" s="457"/>
    </row>
    <row r="102" spans="1:3" s="2" customFormat="1" x14ac:dyDescent="0.25">
      <c r="A102" s="78" t="s">
        <v>158</v>
      </c>
      <c r="B102" s="18" t="s">
        <v>386</v>
      </c>
      <c r="C102" s="470" t="s">
        <v>159</v>
      </c>
    </row>
    <row r="103" spans="1:3" s="2" customFormat="1" x14ac:dyDescent="0.25">
      <c r="A103" s="78" t="s">
        <v>160</v>
      </c>
      <c r="B103" s="18" t="s">
        <v>387</v>
      </c>
      <c r="C103" s="471"/>
    </row>
    <row r="104" spans="1:3" s="2" customFormat="1" x14ac:dyDescent="0.25">
      <c r="A104" s="78" t="s">
        <v>161</v>
      </c>
      <c r="B104" s="18" t="s">
        <v>162</v>
      </c>
      <c r="C104" s="471"/>
    </row>
    <row r="105" spans="1:3" s="2" customFormat="1" x14ac:dyDescent="0.25">
      <c r="A105" s="78" t="s">
        <v>163</v>
      </c>
      <c r="B105" s="18" t="s">
        <v>164</v>
      </c>
      <c r="C105" s="471"/>
    </row>
    <row r="106" spans="1:3" s="2" customFormat="1" x14ac:dyDescent="0.25">
      <c r="A106" s="78" t="s">
        <v>165</v>
      </c>
      <c r="B106" s="18" t="s">
        <v>166</v>
      </c>
      <c r="C106" s="472"/>
    </row>
    <row r="107" spans="1:3" s="2" customFormat="1" ht="24" x14ac:dyDescent="0.25">
      <c r="A107" s="457" t="s">
        <v>2</v>
      </c>
      <c r="B107" s="17" t="s">
        <v>517</v>
      </c>
      <c r="C107" s="457" t="s">
        <v>515</v>
      </c>
    </row>
    <row r="108" spans="1:3" s="2" customFormat="1" x14ac:dyDescent="0.25">
      <c r="A108" s="457"/>
      <c r="B108" s="17" t="s">
        <v>168</v>
      </c>
      <c r="C108" s="457"/>
    </row>
    <row r="109" spans="1:3" s="2" customFormat="1" ht="22.5" customHeight="1" x14ac:dyDescent="0.25">
      <c r="A109" s="78" t="s">
        <v>169</v>
      </c>
      <c r="B109" s="18" t="s">
        <v>170</v>
      </c>
      <c r="C109" s="77" t="s">
        <v>329</v>
      </c>
    </row>
    <row r="110" spans="1:3" ht="21" customHeight="1" x14ac:dyDescent="0.25">
      <c r="A110" s="457" t="s">
        <v>2</v>
      </c>
      <c r="B110" s="17" t="s">
        <v>171</v>
      </c>
      <c r="C110" s="457" t="s">
        <v>518</v>
      </c>
    </row>
    <row r="111" spans="1:3" ht="15.75" customHeight="1" x14ac:dyDescent="0.25">
      <c r="A111" s="457"/>
      <c r="B111" s="17" t="s">
        <v>4</v>
      </c>
      <c r="C111" s="457"/>
    </row>
    <row r="112" spans="1:3" s="2" customFormat="1" ht="15" customHeight="1" x14ac:dyDescent="0.25">
      <c r="A112" s="78" t="s">
        <v>172</v>
      </c>
      <c r="B112" s="18" t="s">
        <v>173</v>
      </c>
      <c r="C112" s="464" t="s">
        <v>77</v>
      </c>
    </row>
    <row r="113" spans="1:3" s="2" customFormat="1" ht="15" customHeight="1" x14ac:dyDescent="0.25">
      <c r="A113" s="19" t="s">
        <v>174</v>
      </c>
      <c r="B113" s="18" t="s">
        <v>175</v>
      </c>
      <c r="C113" s="464"/>
    </row>
    <row r="114" spans="1:3" s="2" customFormat="1" x14ac:dyDescent="0.25">
      <c r="A114" s="19" t="s">
        <v>176</v>
      </c>
      <c r="B114" s="18" t="s">
        <v>177</v>
      </c>
      <c r="C114" s="464"/>
    </row>
    <row r="115" spans="1:3" s="2" customFormat="1" x14ac:dyDescent="0.25">
      <c r="A115" s="19" t="s">
        <v>178</v>
      </c>
      <c r="B115" s="18" t="s">
        <v>179</v>
      </c>
      <c r="C115" s="464"/>
    </row>
    <row r="116" spans="1:3" s="2" customFormat="1" x14ac:dyDescent="0.25">
      <c r="A116" s="19" t="s">
        <v>180</v>
      </c>
      <c r="B116" s="18" t="s">
        <v>181</v>
      </c>
      <c r="C116" s="464"/>
    </row>
    <row r="117" spans="1:3" s="2" customFormat="1" x14ac:dyDescent="0.25">
      <c r="A117" s="19" t="s">
        <v>182</v>
      </c>
      <c r="B117" s="18" t="s">
        <v>183</v>
      </c>
      <c r="C117" s="464"/>
    </row>
    <row r="118" spans="1:3" s="2" customFormat="1" x14ac:dyDescent="0.25">
      <c r="A118" s="19" t="s">
        <v>184</v>
      </c>
      <c r="B118" s="18" t="s">
        <v>185</v>
      </c>
      <c r="C118" s="464"/>
    </row>
    <row r="119" spans="1:3" s="2" customFormat="1" x14ac:dyDescent="0.25">
      <c r="A119" s="19" t="s">
        <v>186</v>
      </c>
      <c r="B119" s="18" t="s">
        <v>187</v>
      </c>
      <c r="C119" s="464"/>
    </row>
    <row r="120" spans="1:3" ht="21" customHeight="1" x14ac:dyDescent="0.25">
      <c r="A120" s="457" t="s">
        <v>2</v>
      </c>
      <c r="B120" s="17" t="s">
        <v>188</v>
      </c>
      <c r="C120" s="457" t="s">
        <v>518</v>
      </c>
    </row>
    <row r="121" spans="1:3" ht="15.75" customHeight="1" x14ac:dyDescent="0.25">
      <c r="A121" s="457"/>
      <c r="B121" s="17" t="s">
        <v>4</v>
      </c>
      <c r="C121" s="457"/>
    </row>
    <row r="122" spans="1:3" s="2" customFormat="1" x14ac:dyDescent="0.25">
      <c r="A122" s="78" t="s">
        <v>189</v>
      </c>
      <c r="B122" s="18" t="s">
        <v>190</v>
      </c>
      <c r="C122" s="464" t="s">
        <v>191</v>
      </c>
    </row>
    <row r="123" spans="1:3" s="2" customFormat="1" x14ac:dyDescent="0.25">
      <c r="A123" s="78" t="s">
        <v>192</v>
      </c>
      <c r="B123" s="18" t="s">
        <v>193</v>
      </c>
      <c r="C123" s="464"/>
    </row>
    <row r="124" spans="1:3" s="2" customFormat="1" x14ac:dyDescent="0.25">
      <c r="A124" s="78" t="s">
        <v>194</v>
      </c>
      <c r="B124" s="18" t="s">
        <v>195</v>
      </c>
      <c r="C124" s="464"/>
    </row>
    <row r="125" spans="1:3" s="2" customFormat="1" x14ac:dyDescent="0.25">
      <c r="A125" s="78" t="s">
        <v>196</v>
      </c>
      <c r="B125" s="18" t="s">
        <v>197</v>
      </c>
      <c r="C125" s="464"/>
    </row>
    <row r="126" spans="1:3" s="2" customFormat="1" x14ac:dyDescent="0.25">
      <c r="A126" s="78" t="s">
        <v>198</v>
      </c>
      <c r="B126" s="18" t="s">
        <v>199</v>
      </c>
      <c r="C126" s="77" t="s">
        <v>200</v>
      </c>
    </row>
    <row r="127" spans="1:3" s="2" customFormat="1" x14ac:dyDescent="0.25">
      <c r="A127" s="78" t="s">
        <v>201</v>
      </c>
      <c r="B127" s="18" t="s">
        <v>202</v>
      </c>
      <c r="C127" s="77" t="s">
        <v>59</v>
      </c>
    </row>
    <row r="128" spans="1:3" s="2" customFormat="1" x14ac:dyDescent="0.25">
      <c r="A128" s="78" t="s">
        <v>519</v>
      </c>
      <c r="B128" s="14" t="s">
        <v>520</v>
      </c>
      <c r="C128" s="77" t="s">
        <v>521</v>
      </c>
    </row>
    <row r="129" spans="1:3" ht="15" customHeight="1" x14ac:dyDescent="0.25">
      <c r="A129" s="457" t="s">
        <v>2</v>
      </c>
      <c r="B129" s="17" t="s">
        <v>522</v>
      </c>
      <c r="C129" s="457" t="s">
        <v>523</v>
      </c>
    </row>
    <row r="130" spans="1:3" ht="15.75" customHeight="1" x14ac:dyDescent="0.25">
      <c r="A130" s="457"/>
      <c r="B130" s="17" t="s">
        <v>204</v>
      </c>
      <c r="C130" s="457"/>
    </row>
    <row r="131" spans="1:3" s="2" customFormat="1" x14ac:dyDescent="0.25">
      <c r="A131" s="78" t="s">
        <v>205</v>
      </c>
      <c r="B131" s="18" t="s">
        <v>206</v>
      </c>
      <c r="C131" s="77" t="s">
        <v>207</v>
      </c>
    </row>
    <row r="132" spans="1:3" s="2" customFormat="1" x14ac:dyDescent="0.25">
      <c r="A132" s="78" t="s">
        <v>208</v>
      </c>
      <c r="B132" s="18" t="s">
        <v>209</v>
      </c>
      <c r="C132" s="77" t="s">
        <v>210</v>
      </c>
    </row>
    <row r="133" spans="1:3" s="2" customFormat="1" ht="15" customHeight="1" x14ac:dyDescent="0.25">
      <c r="A133" s="78" t="s">
        <v>211</v>
      </c>
      <c r="B133" s="18" t="s">
        <v>212</v>
      </c>
      <c r="C133" s="77" t="s">
        <v>213</v>
      </c>
    </row>
    <row r="134" spans="1:3" ht="21" customHeight="1" x14ac:dyDescent="0.25">
      <c r="A134" s="457" t="s">
        <v>2</v>
      </c>
      <c r="B134" s="16" t="s">
        <v>214</v>
      </c>
      <c r="C134" s="457" t="s">
        <v>524</v>
      </c>
    </row>
    <row r="135" spans="1:3" ht="15.75" customHeight="1" x14ac:dyDescent="0.25">
      <c r="A135" s="457"/>
      <c r="B135" s="16" t="s">
        <v>215</v>
      </c>
      <c r="C135" s="457"/>
    </row>
    <row r="136" spans="1:3" s="2" customFormat="1" x14ac:dyDescent="0.25">
      <c r="A136" s="78" t="s">
        <v>216</v>
      </c>
      <c r="B136" s="18" t="s">
        <v>217</v>
      </c>
      <c r="C136" s="77" t="s">
        <v>71</v>
      </c>
    </row>
    <row r="137" spans="1:3" s="2" customFormat="1" x14ac:dyDescent="0.25">
      <c r="A137" s="78" t="s">
        <v>218</v>
      </c>
      <c r="B137" s="18" t="s">
        <v>219</v>
      </c>
      <c r="C137" s="77" t="s">
        <v>74</v>
      </c>
    </row>
    <row r="138" spans="1:3" s="2" customFormat="1" x14ac:dyDescent="0.25">
      <c r="A138" s="78" t="s">
        <v>220</v>
      </c>
      <c r="B138" s="18" t="s">
        <v>221</v>
      </c>
      <c r="C138" s="77" t="s">
        <v>222</v>
      </c>
    </row>
    <row r="139" spans="1:3" s="2" customFormat="1" ht="21" customHeight="1" x14ac:dyDescent="0.25">
      <c r="A139" s="457" t="s">
        <v>2</v>
      </c>
      <c r="B139" s="16" t="s">
        <v>223</v>
      </c>
      <c r="C139" s="457" t="s">
        <v>524</v>
      </c>
    </row>
    <row r="140" spans="1:3" s="2" customFormat="1" x14ac:dyDescent="0.25">
      <c r="A140" s="457"/>
      <c r="B140" s="16" t="s">
        <v>157</v>
      </c>
      <c r="C140" s="457"/>
    </row>
    <row r="141" spans="1:3" s="2" customFormat="1" x14ac:dyDescent="0.25">
      <c r="A141" s="78" t="s">
        <v>224</v>
      </c>
      <c r="B141" s="18" t="s">
        <v>225</v>
      </c>
      <c r="C141" s="464" t="s">
        <v>226</v>
      </c>
    </row>
    <row r="142" spans="1:3" s="2" customFormat="1" x14ac:dyDescent="0.25">
      <c r="A142" s="78" t="s">
        <v>227</v>
      </c>
      <c r="B142" s="18" t="s">
        <v>228</v>
      </c>
      <c r="C142" s="464"/>
    </row>
    <row r="143" spans="1:3" ht="21" customHeight="1" x14ac:dyDescent="0.25">
      <c r="A143" s="457" t="s">
        <v>2</v>
      </c>
      <c r="B143" s="16" t="s">
        <v>330</v>
      </c>
      <c r="C143" s="457" t="s">
        <v>525</v>
      </c>
    </row>
    <row r="144" spans="1:3" ht="15.75" customHeight="1" x14ac:dyDescent="0.25">
      <c r="A144" s="457"/>
      <c r="B144" s="16" t="s">
        <v>229</v>
      </c>
      <c r="C144" s="457"/>
    </row>
    <row r="145" spans="1:3" s="2" customFormat="1" x14ac:dyDescent="0.25">
      <c r="A145" s="78" t="s">
        <v>230</v>
      </c>
      <c r="B145" s="20" t="s">
        <v>231</v>
      </c>
      <c r="C145" s="77" t="s">
        <v>526</v>
      </c>
    </row>
    <row r="146" spans="1:3" s="2" customFormat="1" x14ac:dyDescent="0.25">
      <c r="A146" s="78" t="s">
        <v>232</v>
      </c>
      <c r="B146" s="20" t="s">
        <v>233</v>
      </c>
      <c r="C146" s="77" t="s">
        <v>71</v>
      </c>
    </row>
    <row r="147" spans="1:3" s="2" customFormat="1" x14ac:dyDescent="0.25">
      <c r="A147" s="457" t="s">
        <v>2</v>
      </c>
      <c r="B147" s="16" t="s">
        <v>362</v>
      </c>
      <c r="C147" s="457" t="s">
        <v>363</v>
      </c>
    </row>
    <row r="148" spans="1:3" s="2" customFormat="1" x14ac:dyDescent="0.25">
      <c r="A148" s="457"/>
      <c r="B148" s="17" t="s">
        <v>364</v>
      </c>
      <c r="C148" s="457"/>
    </row>
    <row r="149" spans="1:3" s="2" customFormat="1" x14ac:dyDescent="0.25">
      <c r="A149" s="78" t="s">
        <v>365</v>
      </c>
      <c r="B149" s="18" t="s">
        <v>366</v>
      </c>
      <c r="C149" s="77" t="s">
        <v>526</v>
      </c>
    </row>
    <row r="150" spans="1:3" s="2" customFormat="1" x14ac:dyDescent="0.25">
      <c r="A150" s="78" t="s">
        <v>367</v>
      </c>
      <c r="B150" s="18" t="s">
        <v>368</v>
      </c>
      <c r="C150" s="77" t="s">
        <v>526</v>
      </c>
    </row>
    <row r="151" spans="1:3" s="2" customFormat="1" x14ac:dyDescent="0.25">
      <c r="A151" s="78" t="s">
        <v>369</v>
      </c>
      <c r="B151" s="18" t="s">
        <v>370</v>
      </c>
      <c r="C151" s="77" t="s">
        <v>526</v>
      </c>
    </row>
    <row r="152" spans="1:3" s="2" customFormat="1" x14ac:dyDescent="0.25">
      <c r="A152" s="78" t="s">
        <v>371</v>
      </c>
      <c r="B152" s="18" t="s">
        <v>372</v>
      </c>
      <c r="C152" s="77" t="s">
        <v>526</v>
      </c>
    </row>
    <row r="153" spans="1:3" s="2" customFormat="1" x14ac:dyDescent="0.25">
      <c r="A153" s="78" t="s">
        <v>373</v>
      </c>
      <c r="B153" s="18" t="s">
        <v>374</v>
      </c>
      <c r="C153" s="77" t="s">
        <v>526</v>
      </c>
    </row>
    <row r="154" spans="1:3" s="2" customFormat="1" x14ac:dyDescent="0.25">
      <c r="A154" s="78" t="s">
        <v>375</v>
      </c>
      <c r="B154" s="18" t="s">
        <v>376</v>
      </c>
      <c r="C154" s="77" t="s">
        <v>527</v>
      </c>
    </row>
    <row r="155" spans="1:3" s="2" customFormat="1" x14ac:dyDescent="0.25">
      <c r="A155" s="465" t="s">
        <v>2</v>
      </c>
      <c r="B155" s="17" t="s">
        <v>528</v>
      </c>
      <c r="C155" s="457" t="s">
        <v>380</v>
      </c>
    </row>
    <row r="156" spans="1:3" s="2" customFormat="1" x14ac:dyDescent="0.25">
      <c r="A156" s="466"/>
      <c r="B156" s="17" t="s">
        <v>157</v>
      </c>
      <c r="C156" s="457"/>
    </row>
    <row r="157" spans="1:3" s="2" customFormat="1" x14ac:dyDescent="0.25">
      <c r="A157" s="40" t="s">
        <v>381</v>
      </c>
      <c r="B157" s="18" t="s">
        <v>382</v>
      </c>
      <c r="C157" s="77" t="s">
        <v>526</v>
      </c>
    </row>
    <row r="158" spans="1:3" ht="21" customHeight="1" x14ac:dyDescent="0.25">
      <c r="A158" s="457" t="s">
        <v>2</v>
      </c>
      <c r="B158" s="16" t="s">
        <v>234</v>
      </c>
      <c r="C158" s="457" t="s">
        <v>506</v>
      </c>
    </row>
    <row r="159" spans="1:3" ht="15.75" customHeight="1" x14ac:dyDescent="0.25">
      <c r="A159" s="457"/>
      <c r="B159" s="16" t="s">
        <v>235</v>
      </c>
      <c r="C159" s="457"/>
    </row>
    <row r="160" spans="1:3" s="2" customFormat="1" x14ac:dyDescent="0.25">
      <c r="A160" s="78" t="s">
        <v>236</v>
      </c>
      <c r="B160" s="18" t="s">
        <v>388</v>
      </c>
      <c r="C160" s="77" t="s">
        <v>237</v>
      </c>
    </row>
    <row r="161" spans="1:3" s="2" customFormat="1" x14ac:dyDescent="0.25">
      <c r="A161" s="78" t="s">
        <v>238</v>
      </c>
      <c r="B161" s="20" t="s">
        <v>239</v>
      </c>
      <c r="C161" s="77" t="s">
        <v>240</v>
      </c>
    </row>
    <row r="162" spans="1:3" ht="3" customHeight="1" x14ac:dyDescent="0.25">
      <c r="A162" s="28"/>
      <c r="B162" s="28"/>
      <c r="C162" s="28"/>
    </row>
    <row r="168" spans="1:3" s="4" customFormat="1" ht="15.75" x14ac:dyDescent="0.25">
      <c r="A168" s="3"/>
      <c r="B168" s="3"/>
      <c r="C168" s="3"/>
    </row>
    <row r="169" spans="1:3" s="4" customFormat="1" ht="15.75" x14ac:dyDescent="0.25">
      <c r="A169" s="3"/>
      <c r="B169" s="3"/>
      <c r="C169" s="3"/>
    </row>
    <row r="170" spans="1:3" s="4" customFormat="1" ht="15.75" x14ac:dyDescent="0.25">
      <c r="A170" s="3"/>
      <c r="B170" s="3"/>
      <c r="C170" s="3"/>
    </row>
    <row r="171" spans="1:3" s="4" customFormat="1" ht="15.75" x14ac:dyDescent="0.25">
      <c r="A171" s="3"/>
      <c r="B171" s="3"/>
      <c r="C171" s="3"/>
    </row>
    <row r="172" spans="1:3" s="4" customFormat="1" ht="15.75" x14ac:dyDescent="0.25">
      <c r="A172" s="3"/>
      <c r="B172" s="3"/>
      <c r="C172" s="3"/>
    </row>
    <row r="173" spans="1:3" s="4" customFormat="1" ht="15.75" x14ac:dyDescent="0.25">
      <c r="A173" s="3"/>
      <c r="B173" s="3"/>
      <c r="C173" s="3"/>
    </row>
    <row r="174" spans="1:3" s="4" customFormat="1" ht="15.75" x14ac:dyDescent="0.25">
      <c r="A174" s="3"/>
      <c r="B174" s="3"/>
      <c r="C174" s="3"/>
    </row>
    <row r="175" spans="1:3" s="4" customFormat="1" ht="15.75" x14ac:dyDescent="0.25">
      <c r="A175" s="3"/>
      <c r="B175" s="3"/>
      <c r="C175" s="3"/>
    </row>
    <row r="176" spans="1:3" s="4" customFormat="1" ht="15.75" x14ac:dyDescent="0.25">
      <c r="A176" s="3"/>
      <c r="B176" s="3"/>
      <c r="C176" s="3"/>
    </row>
    <row r="177" spans="1:3" s="4" customFormat="1" ht="15.75" x14ac:dyDescent="0.25">
      <c r="A177" s="3"/>
      <c r="B177" s="3"/>
      <c r="C177" s="3"/>
    </row>
    <row r="178" spans="1:3" s="4" customFormat="1" ht="15.75" x14ac:dyDescent="0.25">
      <c r="A178" s="3"/>
      <c r="B178" s="3"/>
      <c r="C178" s="3"/>
    </row>
    <row r="179" spans="1:3" s="4" customFormat="1" ht="15.75" x14ac:dyDescent="0.25">
      <c r="A179" s="3"/>
      <c r="B179" s="3"/>
      <c r="C179" s="3"/>
    </row>
    <row r="180" spans="1:3" s="4" customFormat="1" ht="15.75" x14ac:dyDescent="0.25">
      <c r="A180" s="3"/>
      <c r="B180" s="3"/>
      <c r="C180" s="3"/>
    </row>
    <row r="181" spans="1:3" s="4" customFormat="1" ht="15.75" x14ac:dyDescent="0.25">
      <c r="A181" s="3"/>
      <c r="B181" s="3"/>
      <c r="C181" s="3"/>
    </row>
    <row r="182" spans="1:3" s="4" customFormat="1" ht="15.75" x14ac:dyDescent="0.25">
      <c r="A182" s="3"/>
      <c r="B182" s="3"/>
      <c r="C182" s="3"/>
    </row>
    <row r="183" spans="1:3" s="4" customFormat="1" ht="15.75" x14ac:dyDescent="0.25">
      <c r="A183" s="3"/>
      <c r="B183" s="3"/>
      <c r="C183" s="3"/>
    </row>
    <row r="184" spans="1:3" s="4" customFormat="1" ht="15.75" x14ac:dyDescent="0.25">
      <c r="A184" s="3"/>
      <c r="B184" s="3"/>
      <c r="C184" s="3"/>
    </row>
    <row r="185" spans="1:3" s="4" customFormat="1" ht="15.75" x14ac:dyDescent="0.25">
      <c r="A185" s="3"/>
      <c r="B185" s="3"/>
      <c r="C185" s="3"/>
    </row>
    <row r="186" spans="1:3" s="4" customFormat="1" ht="15.75" x14ac:dyDescent="0.25">
      <c r="A186" s="3"/>
      <c r="B186" s="3"/>
      <c r="C186" s="3"/>
    </row>
    <row r="187" spans="1:3" s="4" customFormat="1" ht="15.75" x14ac:dyDescent="0.25">
      <c r="A187" s="3"/>
      <c r="B187" s="3"/>
      <c r="C187" s="3"/>
    </row>
    <row r="188" spans="1:3" s="4" customFormat="1" ht="15.75" x14ac:dyDescent="0.25">
      <c r="A188" s="3"/>
      <c r="B188" s="3"/>
      <c r="C188" s="3"/>
    </row>
    <row r="189" spans="1:3" s="4" customFormat="1" ht="15.75" x14ac:dyDescent="0.25">
      <c r="A189" s="3"/>
      <c r="B189" s="3"/>
      <c r="C189" s="3"/>
    </row>
    <row r="190" spans="1:3" s="4" customFormat="1" ht="15.75" x14ac:dyDescent="0.25">
      <c r="A190" s="3"/>
      <c r="B190" s="3"/>
      <c r="C190" s="3"/>
    </row>
    <row r="191" spans="1:3" s="4" customFormat="1" ht="15.75" x14ac:dyDescent="0.25">
      <c r="A191" s="3"/>
      <c r="B191" s="3"/>
      <c r="C191" s="3"/>
    </row>
    <row r="192" spans="1:3" s="4" customFormat="1" ht="15.75" x14ac:dyDescent="0.25">
      <c r="A192" s="3"/>
      <c r="B192" s="3"/>
      <c r="C192" s="3"/>
    </row>
    <row r="193" spans="1:3" s="4" customFormat="1" ht="15.75" x14ac:dyDescent="0.25">
      <c r="A193" s="3"/>
      <c r="B193" s="3"/>
      <c r="C193" s="3"/>
    </row>
    <row r="194" spans="1:3" s="4" customFormat="1" ht="15.75" x14ac:dyDescent="0.25">
      <c r="A194" s="3"/>
      <c r="B194" s="3"/>
      <c r="C194" s="3"/>
    </row>
    <row r="195" spans="1:3" s="4" customFormat="1" ht="15.75" x14ac:dyDescent="0.25">
      <c r="A195" s="3"/>
      <c r="B195" s="3"/>
      <c r="C195" s="3"/>
    </row>
    <row r="196" spans="1:3" s="4" customFormat="1" ht="15.75" x14ac:dyDescent="0.25">
      <c r="A196" s="3"/>
      <c r="B196" s="3"/>
      <c r="C196" s="3"/>
    </row>
    <row r="197" spans="1:3" s="4" customFormat="1" ht="15.75" x14ac:dyDescent="0.25">
      <c r="A197" s="3"/>
      <c r="B197" s="3"/>
      <c r="C197" s="3"/>
    </row>
    <row r="198" spans="1:3" s="4" customFormat="1" ht="15.75" x14ac:dyDescent="0.25">
      <c r="A198" s="3"/>
      <c r="B198" s="3"/>
      <c r="C198" s="3"/>
    </row>
    <row r="199" spans="1:3" s="4" customFormat="1" ht="15.75" x14ac:dyDescent="0.25">
      <c r="A199" s="3"/>
      <c r="B199" s="3"/>
      <c r="C199" s="3"/>
    </row>
    <row r="200" spans="1:3" s="4" customFormat="1" ht="15.75" x14ac:dyDescent="0.25">
      <c r="A200" s="3"/>
      <c r="B200" s="3"/>
      <c r="C200" s="3"/>
    </row>
    <row r="201" spans="1:3" s="4" customFormat="1" ht="15.75" x14ac:dyDescent="0.25">
      <c r="A201" s="3"/>
      <c r="B201" s="3"/>
      <c r="C201" s="3"/>
    </row>
    <row r="202" spans="1:3" s="4" customFormat="1" ht="15.75" x14ac:dyDescent="0.25">
      <c r="A202" s="3"/>
      <c r="B202" s="3"/>
      <c r="C202" s="3"/>
    </row>
    <row r="203" spans="1:3" s="4" customFormat="1" ht="15.75" x14ac:dyDescent="0.25">
      <c r="A203" s="3"/>
      <c r="B203" s="3"/>
      <c r="C203" s="3"/>
    </row>
    <row r="204" spans="1:3" s="4" customFormat="1" ht="15.75" x14ac:dyDescent="0.25">
      <c r="A204" s="3"/>
      <c r="B204" s="3"/>
      <c r="C204" s="3"/>
    </row>
    <row r="205" spans="1:3" s="4" customFormat="1" ht="15.75" x14ac:dyDescent="0.25">
      <c r="A205" s="3"/>
      <c r="B205" s="3"/>
      <c r="C205" s="3"/>
    </row>
    <row r="206" spans="1:3" s="4" customFormat="1" ht="15.75" x14ac:dyDescent="0.25">
      <c r="A206" s="3"/>
      <c r="B206" s="3"/>
      <c r="C206" s="3"/>
    </row>
    <row r="207" spans="1:3" s="4" customFormat="1" ht="15.75" x14ac:dyDescent="0.25">
      <c r="A207" s="3"/>
      <c r="B207" s="3"/>
      <c r="C207" s="3"/>
    </row>
    <row r="208" spans="1:3" s="4" customFormat="1" ht="15.75" x14ac:dyDescent="0.25">
      <c r="A208" s="3"/>
      <c r="B208" s="3"/>
      <c r="C208" s="3"/>
    </row>
    <row r="209" spans="1:3" s="4" customFormat="1" ht="15.75" x14ac:dyDescent="0.25">
      <c r="A209" s="3"/>
      <c r="B209" s="3"/>
      <c r="C209" s="3"/>
    </row>
    <row r="210" spans="1:3" s="4" customFormat="1" ht="15.75" x14ac:dyDescent="0.25">
      <c r="A210" s="3"/>
      <c r="B210" s="3"/>
      <c r="C210" s="3"/>
    </row>
    <row r="211" spans="1:3" s="4" customFormat="1" ht="15.75" x14ac:dyDescent="0.25">
      <c r="A211" s="3"/>
      <c r="B211" s="3"/>
      <c r="C211" s="3"/>
    </row>
    <row r="212" spans="1:3" s="4" customFormat="1" ht="15.75" x14ac:dyDescent="0.25">
      <c r="A212" s="3"/>
      <c r="B212" s="3"/>
      <c r="C212" s="3"/>
    </row>
    <row r="213" spans="1:3" s="4" customFormat="1" ht="15.75" x14ac:dyDescent="0.25">
      <c r="A213" s="3"/>
      <c r="B213" s="3"/>
      <c r="C213" s="3"/>
    </row>
    <row r="214" spans="1:3" s="4" customFormat="1" ht="15.75" x14ac:dyDescent="0.25">
      <c r="A214" s="3"/>
      <c r="B214" s="3"/>
      <c r="C214" s="3"/>
    </row>
    <row r="215" spans="1:3" s="4" customFormat="1" ht="15.75" x14ac:dyDescent="0.25">
      <c r="A215" s="3"/>
      <c r="B215" s="3"/>
      <c r="C215" s="3"/>
    </row>
    <row r="216" spans="1:3" s="4" customFormat="1" ht="15.75" x14ac:dyDescent="0.25">
      <c r="A216" s="3"/>
      <c r="B216" s="3"/>
      <c r="C216" s="3"/>
    </row>
    <row r="217" spans="1:3" s="4" customFormat="1" ht="15.75" x14ac:dyDescent="0.25">
      <c r="A217" s="3"/>
      <c r="B217" s="3"/>
      <c r="C217" s="3"/>
    </row>
    <row r="218" spans="1:3" s="4" customFormat="1" ht="15.75" x14ac:dyDescent="0.25">
      <c r="A218" s="3"/>
      <c r="B218" s="3"/>
      <c r="C218" s="3"/>
    </row>
    <row r="219" spans="1:3" s="4" customFormat="1" ht="15.75" x14ac:dyDescent="0.25">
      <c r="A219" s="3"/>
      <c r="B219" s="3"/>
      <c r="C219" s="3"/>
    </row>
    <row r="220" spans="1:3" s="4" customFormat="1" ht="15.75" x14ac:dyDescent="0.25">
      <c r="A220" s="3"/>
      <c r="B220" s="3"/>
      <c r="C220" s="3"/>
    </row>
    <row r="221" spans="1:3" s="4" customFormat="1" ht="15.75" x14ac:dyDescent="0.25">
      <c r="A221" s="3"/>
      <c r="B221" s="3"/>
      <c r="C221" s="3"/>
    </row>
    <row r="222" spans="1:3" s="4" customFormat="1" ht="15.75" x14ac:dyDescent="0.25">
      <c r="A222" s="3"/>
      <c r="B222" s="3"/>
      <c r="C222" s="3"/>
    </row>
    <row r="223" spans="1:3" s="4" customFormat="1" ht="15.75" x14ac:dyDescent="0.25">
      <c r="A223" s="3"/>
      <c r="B223" s="3"/>
      <c r="C223" s="3"/>
    </row>
    <row r="224" spans="1:3" s="4" customFormat="1" ht="15.75" x14ac:dyDescent="0.25">
      <c r="A224" s="3"/>
      <c r="B224" s="3"/>
      <c r="C224" s="3"/>
    </row>
    <row r="225" spans="1:3" s="4" customFormat="1" ht="15.75" x14ac:dyDescent="0.25">
      <c r="A225" s="3"/>
      <c r="B225" s="3"/>
      <c r="C225" s="3"/>
    </row>
    <row r="226" spans="1:3" s="4" customFormat="1" ht="15.75" x14ac:dyDescent="0.25">
      <c r="A226" s="3"/>
      <c r="B226" s="3"/>
      <c r="C226" s="3"/>
    </row>
    <row r="227" spans="1:3" s="4" customFormat="1" ht="15.75" x14ac:dyDescent="0.25">
      <c r="A227" s="3"/>
      <c r="B227" s="3"/>
      <c r="C227" s="3"/>
    </row>
    <row r="228" spans="1:3" s="4" customFormat="1" ht="15.75" x14ac:dyDescent="0.25">
      <c r="A228" s="3"/>
      <c r="B228" s="3"/>
      <c r="C228" s="3"/>
    </row>
    <row r="229" spans="1:3" s="4" customFormat="1" ht="15.75" x14ac:dyDescent="0.25">
      <c r="A229" s="3"/>
      <c r="B229" s="3"/>
      <c r="C229" s="3"/>
    </row>
    <row r="230" spans="1:3" s="4" customFormat="1" ht="15.75" x14ac:dyDescent="0.25">
      <c r="A230" s="3"/>
      <c r="B230" s="3"/>
      <c r="C230" s="3"/>
    </row>
    <row r="231" spans="1:3" s="4" customFormat="1" ht="15.75" x14ac:dyDescent="0.25">
      <c r="A231" s="3"/>
      <c r="B231" s="3"/>
      <c r="C231" s="3"/>
    </row>
    <row r="232" spans="1:3" s="4" customFormat="1" ht="15.75" x14ac:dyDescent="0.25">
      <c r="A232" s="3"/>
      <c r="B232" s="3"/>
      <c r="C232" s="3"/>
    </row>
    <row r="233" spans="1:3" s="4" customFormat="1" ht="15.75" x14ac:dyDescent="0.25">
      <c r="A233" s="3"/>
      <c r="B233" s="3"/>
      <c r="C233" s="3"/>
    </row>
    <row r="234" spans="1:3" s="4" customFormat="1" ht="15.75" x14ac:dyDescent="0.25">
      <c r="A234" s="3"/>
      <c r="B234" s="3"/>
      <c r="C234" s="3"/>
    </row>
    <row r="235" spans="1:3" s="4" customFormat="1" ht="15.75" x14ac:dyDescent="0.25">
      <c r="A235" s="3"/>
      <c r="B235" s="3"/>
      <c r="C235" s="3"/>
    </row>
    <row r="236" spans="1:3" s="4" customFormat="1" ht="15.75" x14ac:dyDescent="0.25">
      <c r="A236" s="3"/>
      <c r="B236" s="3"/>
      <c r="C236" s="3"/>
    </row>
    <row r="237" spans="1:3" s="4" customFormat="1" ht="15.75" x14ac:dyDescent="0.25">
      <c r="A237" s="3"/>
      <c r="B237" s="3"/>
      <c r="C237" s="3"/>
    </row>
    <row r="238" spans="1:3" s="4" customFormat="1" ht="15.75" x14ac:dyDescent="0.25">
      <c r="A238" s="3"/>
      <c r="B238" s="3"/>
      <c r="C238" s="3"/>
    </row>
    <row r="239" spans="1:3" s="4" customFormat="1" ht="15.75" x14ac:dyDescent="0.25">
      <c r="A239" s="3"/>
      <c r="B239" s="3"/>
      <c r="C239" s="3"/>
    </row>
    <row r="240" spans="1:3" s="4" customFormat="1" ht="15.75" x14ac:dyDescent="0.25">
      <c r="A240" s="3"/>
      <c r="B240" s="3"/>
      <c r="C240" s="3"/>
    </row>
    <row r="241" spans="1:3" s="4" customFormat="1" ht="15.75" x14ac:dyDescent="0.25">
      <c r="A241" s="3"/>
      <c r="B241" s="3"/>
      <c r="C241" s="3"/>
    </row>
    <row r="242" spans="1:3" s="4" customFormat="1" ht="15.75" x14ac:dyDescent="0.25">
      <c r="A242" s="3"/>
      <c r="B242" s="3"/>
      <c r="C242" s="3"/>
    </row>
    <row r="243" spans="1:3" s="4" customFormat="1" ht="15.75" x14ac:dyDescent="0.25">
      <c r="A243" s="3"/>
      <c r="B243" s="3"/>
      <c r="C243" s="3"/>
    </row>
    <row r="244" spans="1:3" s="4" customFormat="1" ht="15.75" x14ac:dyDescent="0.25">
      <c r="A244" s="3"/>
      <c r="B244" s="3"/>
      <c r="C244" s="3"/>
    </row>
    <row r="245" spans="1:3" s="4" customFormat="1" ht="15.75" x14ac:dyDescent="0.25">
      <c r="A245" s="3"/>
      <c r="B245" s="3"/>
      <c r="C245" s="3"/>
    </row>
    <row r="246" spans="1:3" s="4" customFormat="1" ht="15.75" x14ac:dyDescent="0.25">
      <c r="A246" s="3"/>
      <c r="B246" s="3"/>
      <c r="C246" s="3"/>
    </row>
    <row r="247" spans="1:3" s="4" customFormat="1" ht="15.75" x14ac:dyDescent="0.25">
      <c r="A247" s="3"/>
      <c r="B247" s="3"/>
      <c r="C247" s="3"/>
    </row>
    <row r="248" spans="1:3" s="4" customFormat="1" ht="15.75" x14ac:dyDescent="0.25">
      <c r="A248" s="3"/>
      <c r="B248" s="3"/>
      <c r="C248" s="3"/>
    </row>
    <row r="249" spans="1:3" s="4" customFormat="1" ht="15.75" x14ac:dyDescent="0.25">
      <c r="A249" s="3"/>
      <c r="B249" s="3"/>
      <c r="C249" s="3"/>
    </row>
    <row r="250" spans="1:3" s="4" customFormat="1" ht="15.75" x14ac:dyDescent="0.25">
      <c r="A250" s="3"/>
      <c r="B250" s="3"/>
      <c r="C250" s="3"/>
    </row>
    <row r="251" spans="1:3" s="4" customFormat="1" ht="15.75" x14ac:dyDescent="0.25">
      <c r="A251" s="3"/>
      <c r="B251" s="3"/>
      <c r="C251" s="3"/>
    </row>
    <row r="252" spans="1:3" s="4" customFormat="1" ht="15.75" x14ac:dyDescent="0.25">
      <c r="A252" s="3"/>
      <c r="B252" s="3"/>
      <c r="C252" s="3"/>
    </row>
    <row r="253" spans="1:3" s="4" customFormat="1" ht="15.75" x14ac:dyDescent="0.25">
      <c r="A253" s="3"/>
      <c r="B253" s="3"/>
      <c r="C253" s="3"/>
    </row>
    <row r="254" spans="1:3" s="4" customFormat="1" ht="15.75" x14ac:dyDescent="0.25">
      <c r="A254" s="3"/>
      <c r="B254" s="3"/>
      <c r="C254" s="3"/>
    </row>
    <row r="255" spans="1:3" s="4" customFormat="1" ht="15.75" x14ac:dyDescent="0.25">
      <c r="A255" s="3"/>
      <c r="B255" s="3"/>
      <c r="C255" s="3"/>
    </row>
    <row r="256" spans="1:3" s="4" customFormat="1" ht="15.75" x14ac:dyDescent="0.25">
      <c r="A256" s="3"/>
      <c r="B256" s="3"/>
      <c r="C256" s="3"/>
    </row>
    <row r="257" spans="1:3" s="4" customFormat="1" ht="15.75" x14ac:dyDescent="0.25">
      <c r="A257" s="3"/>
      <c r="B257" s="3"/>
      <c r="C257" s="3"/>
    </row>
    <row r="258" spans="1:3" s="4" customFormat="1" ht="15.75" x14ac:dyDescent="0.25">
      <c r="A258" s="3"/>
      <c r="B258" s="3"/>
      <c r="C258" s="3"/>
    </row>
    <row r="259" spans="1:3" s="4" customFormat="1" ht="15.75" x14ac:dyDescent="0.25">
      <c r="A259" s="3"/>
      <c r="B259" s="3"/>
      <c r="C259" s="3"/>
    </row>
    <row r="260" spans="1:3" s="4" customFormat="1" ht="15.75" x14ac:dyDescent="0.25">
      <c r="A260" s="3"/>
      <c r="B260" s="3"/>
      <c r="C260" s="3"/>
    </row>
    <row r="261" spans="1:3" s="4" customFormat="1" ht="15.75" x14ac:dyDescent="0.25">
      <c r="A261" s="3"/>
      <c r="B261" s="3"/>
      <c r="C261" s="3"/>
    </row>
    <row r="262" spans="1:3" s="4" customFormat="1" ht="15.75" x14ac:dyDescent="0.25">
      <c r="A262" s="3"/>
      <c r="B262" s="3"/>
      <c r="C262" s="3"/>
    </row>
    <row r="263" spans="1:3" s="4" customFormat="1" ht="15.75" x14ac:dyDescent="0.25">
      <c r="A263" s="3"/>
      <c r="B263" s="3"/>
      <c r="C263" s="3"/>
    </row>
    <row r="264" spans="1:3" s="4" customFormat="1" ht="15.75" x14ac:dyDescent="0.25">
      <c r="A264" s="3"/>
      <c r="B264" s="3"/>
      <c r="C264" s="3"/>
    </row>
    <row r="265" spans="1:3" s="4" customFormat="1" ht="15.75" x14ac:dyDescent="0.25">
      <c r="A265" s="3"/>
      <c r="B265" s="3"/>
      <c r="C265" s="3"/>
    </row>
    <row r="266" spans="1:3" s="4" customFormat="1" ht="15.75" x14ac:dyDescent="0.25">
      <c r="A266" s="3"/>
      <c r="B266" s="3"/>
      <c r="C266" s="3"/>
    </row>
    <row r="267" spans="1:3" s="4" customFormat="1" ht="15.75" x14ac:dyDescent="0.25">
      <c r="A267" s="3"/>
      <c r="B267" s="3"/>
      <c r="C267" s="3"/>
    </row>
    <row r="268" spans="1:3" s="4" customFormat="1" ht="15.75" x14ac:dyDescent="0.25">
      <c r="A268" s="3"/>
      <c r="B268" s="3"/>
      <c r="C268" s="3"/>
    </row>
    <row r="269" spans="1:3" s="4" customFormat="1" ht="15.75" x14ac:dyDescent="0.25">
      <c r="A269" s="3"/>
      <c r="B269" s="3"/>
      <c r="C269" s="3"/>
    </row>
    <row r="270" spans="1:3" s="4" customFormat="1" ht="15.75" x14ac:dyDescent="0.25">
      <c r="A270" s="3"/>
      <c r="B270" s="3"/>
      <c r="C270" s="3"/>
    </row>
    <row r="271" spans="1:3" s="4" customFormat="1" ht="15.75" x14ac:dyDescent="0.25">
      <c r="A271" s="3"/>
      <c r="B271" s="3"/>
      <c r="C271" s="3"/>
    </row>
    <row r="272" spans="1:3" s="4" customFormat="1" ht="15.75" x14ac:dyDescent="0.25">
      <c r="A272" s="3"/>
      <c r="B272" s="3"/>
      <c r="C272" s="3"/>
    </row>
    <row r="273" spans="1:3" s="4" customFormat="1" ht="15.75" x14ac:dyDescent="0.25">
      <c r="A273" s="3"/>
      <c r="B273" s="3"/>
      <c r="C273" s="3"/>
    </row>
    <row r="274" spans="1:3" s="4" customFormat="1" ht="15.75" x14ac:dyDescent="0.25">
      <c r="A274" s="3"/>
      <c r="B274" s="3"/>
      <c r="C274" s="3"/>
    </row>
    <row r="275" spans="1:3" s="4" customFormat="1" ht="15.75" x14ac:dyDescent="0.25">
      <c r="A275" s="3"/>
      <c r="B275" s="3"/>
      <c r="C275" s="3"/>
    </row>
    <row r="276" spans="1:3" s="4" customFormat="1" ht="15.75" x14ac:dyDescent="0.25">
      <c r="A276" s="3"/>
      <c r="B276" s="3"/>
      <c r="C276" s="3"/>
    </row>
    <row r="277" spans="1:3" s="4" customFormat="1" ht="15.75" x14ac:dyDescent="0.25">
      <c r="A277" s="3"/>
      <c r="B277" s="3"/>
      <c r="C277" s="3"/>
    </row>
    <row r="278" spans="1:3" s="4" customFormat="1" ht="15.75" x14ac:dyDescent="0.25">
      <c r="A278" s="3"/>
      <c r="B278" s="3"/>
      <c r="C278" s="3"/>
    </row>
    <row r="279" spans="1:3" s="4" customFormat="1" ht="15.75" x14ac:dyDescent="0.25">
      <c r="A279" s="3"/>
      <c r="B279" s="3"/>
      <c r="C279" s="3"/>
    </row>
    <row r="280" spans="1:3" s="4" customFormat="1" ht="15.75" x14ac:dyDescent="0.25">
      <c r="A280" s="3"/>
      <c r="B280" s="3"/>
      <c r="C280" s="3"/>
    </row>
    <row r="281" spans="1:3" s="4" customFormat="1" ht="15.75" x14ac:dyDescent="0.25">
      <c r="A281" s="3"/>
      <c r="B281" s="3"/>
      <c r="C281" s="3"/>
    </row>
    <row r="282" spans="1:3" s="4" customFormat="1" ht="15.75" x14ac:dyDescent="0.25">
      <c r="A282" s="3"/>
      <c r="B282" s="3"/>
      <c r="C282" s="3"/>
    </row>
    <row r="283" spans="1:3" s="4" customFormat="1" ht="15.75" x14ac:dyDescent="0.25">
      <c r="A283" s="3"/>
      <c r="B283" s="3"/>
      <c r="C283" s="3"/>
    </row>
    <row r="284" spans="1:3" s="4" customFormat="1" ht="15.75" x14ac:dyDescent="0.25">
      <c r="A284" s="3"/>
      <c r="B284" s="3"/>
      <c r="C284" s="3"/>
    </row>
    <row r="285" spans="1:3" s="4" customFormat="1" ht="15.75" x14ac:dyDescent="0.25">
      <c r="A285" s="3"/>
      <c r="B285" s="3"/>
      <c r="C285" s="3"/>
    </row>
    <row r="286" spans="1:3" s="4" customFormat="1" ht="15.75" x14ac:dyDescent="0.25">
      <c r="A286" s="3"/>
      <c r="B286" s="3"/>
      <c r="C286" s="3"/>
    </row>
    <row r="287" spans="1:3" s="4" customFormat="1" ht="15.75" x14ac:dyDescent="0.25">
      <c r="A287" s="3"/>
      <c r="B287" s="3"/>
      <c r="C287" s="3"/>
    </row>
    <row r="288" spans="1:3" s="4" customFormat="1" ht="15.75" x14ac:dyDescent="0.25">
      <c r="A288" s="3"/>
      <c r="B288" s="3"/>
      <c r="C288" s="3"/>
    </row>
    <row r="289" spans="1:3" s="4" customFormat="1" ht="15.75" x14ac:dyDescent="0.25">
      <c r="A289" s="3"/>
      <c r="B289" s="3"/>
      <c r="C289" s="3"/>
    </row>
    <row r="290" spans="1:3" s="4" customFormat="1" ht="15.75" x14ac:dyDescent="0.25">
      <c r="A290" s="3"/>
      <c r="B290" s="3"/>
      <c r="C290" s="3"/>
    </row>
    <row r="291" spans="1:3" s="4" customFormat="1" ht="15.75" x14ac:dyDescent="0.25">
      <c r="A291" s="3"/>
      <c r="B291" s="3"/>
      <c r="C291" s="3"/>
    </row>
    <row r="292" spans="1:3" s="4" customFormat="1" ht="15.75" x14ac:dyDescent="0.25">
      <c r="A292" s="3"/>
      <c r="B292" s="3"/>
      <c r="C292" s="3"/>
    </row>
    <row r="293" spans="1:3" s="4" customFormat="1" ht="15.75" x14ac:dyDescent="0.25">
      <c r="A293" s="3"/>
      <c r="B293" s="3"/>
      <c r="C293" s="3"/>
    </row>
    <row r="294" spans="1:3" s="4" customFormat="1" ht="15.75" x14ac:dyDescent="0.25">
      <c r="A294" s="3"/>
      <c r="B294" s="3"/>
      <c r="C294" s="3"/>
    </row>
    <row r="295" spans="1:3" s="4" customFormat="1" ht="15.75" x14ac:dyDescent="0.25">
      <c r="A295" s="3"/>
      <c r="B295" s="3"/>
      <c r="C295" s="3"/>
    </row>
    <row r="296" spans="1:3" s="4" customFormat="1" ht="15.75" x14ac:dyDescent="0.25">
      <c r="A296" s="3"/>
      <c r="B296" s="3"/>
      <c r="C296" s="3"/>
    </row>
    <row r="297" spans="1:3" s="4" customFormat="1" ht="15.75" x14ac:dyDescent="0.25">
      <c r="A297" s="3"/>
      <c r="B297" s="3"/>
      <c r="C297" s="3"/>
    </row>
    <row r="298" spans="1:3" s="4" customFormat="1" ht="15.75" x14ac:dyDescent="0.25">
      <c r="A298" s="3"/>
      <c r="B298" s="3"/>
      <c r="C298" s="3"/>
    </row>
    <row r="299" spans="1:3" s="4" customFormat="1" ht="15.75" x14ac:dyDescent="0.25">
      <c r="A299" s="3"/>
      <c r="B299" s="3"/>
      <c r="C299" s="3"/>
    </row>
    <row r="300" spans="1:3" s="4" customFormat="1" ht="15.75" x14ac:dyDescent="0.25">
      <c r="A300" s="3"/>
      <c r="B300" s="3"/>
      <c r="C300" s="3"/>
    </row>
    <row r="301" spans="1:3" s="4" customFormat="1" ht="15.75" x14ac:dyDescent="0.25">
      <c r="A301" s="3"/>
      <c r="B301" s="3"/>
      <c r="C301" s="3"/>
    </row>
    <row r="302" spans="1:3" s="4" customFormat="1" ht="15.75" x14ac:dyDescent="0.25">
      <c r="A302" s="3"/>
      <c r="B302" s="3"/>
      <c r="C302" s="3"/>
    </row>
    <row r="303" spans="1:3" s="4" customFormat="1" ht="15.75" x14ac:dyDescent="0.25">
      <c r="A303" s="3"/>
      <c r="B303" s="3"/>
      <c r="C303" s="3"/>
    </row>
    <row r="304" spans="1:3" s="4" customFormat="1" ht="15.75" x14ac:dyDescent="0.25">
      <c r="A304" s="3"/>
      <c r="B304" s="3"/>
      <c r="C304" s="3"/>
    </row>
    <row r="305" spans="1:3" s="4" customFormat="1" ht="15.75" x14ac:dyDescent="0.25">
      <c r="A305" s="3"/>
      <c r="B305" s="3"/>
      <c r="C305" s="3"/>
    </row>
    <row r="306" spans="1:3" s="4" customFormat="1" ht="15.75" x14ac:dyDescent="0.25">
      <c r="A306" s="3"/>
      <c r="B306" s="3"/>
      <c r="C306" s="3"/>
    </row>
    <row r="307" spans="1:3" s="4" customFormat="1" ht="15.75" x14ac:dyDescent="0.25">
      <c r="A307" s="3"/>
      <c r="B307" s="3"/>
      <c r="C307" s="3"/>
    </row>
    <row r="308" spans="1:3" s="4" customFormat="1" ht="15.75" x14ac:dyDescent="0.25">
      <c r="A308" s="3"/>
      <c r="B308" s="3"/>
      <c r="C308" s="3"/>
    </row>
    <row r="309" spans="1:3" s="4" customFormat="1" ht="15.75" x14ac:dyDescent="0.25">
      <c r="A309" s="3"/>
      <c r="B309" s="3"/>
      <c r="C309" s="3"/>
    </row>
    <row r="310" spans="1:3" s="4" customFormat="1" ht="15.75" x14ac:dyDescent="0.25">
      <c r="A310" s="3"/>
      <c r="B310" s="3"/>
      <c r="C310" s="3"/>
    </row>
    <row r="311" spans="1:3" s="4" customFormat="1" ht="15.75" x14ac:dyDescent="0.25">
      <c r="A311" s="3"/>
      <c r="B311" s="3"/>
      <c r="C311" s="3"/>
    </row>
    <row r="312" spans="1:3" s="4" customFormat="1" ht="15.75" x14ac:dyDescent="0.25">
      <c r="A312" s="3"/>
      <c r="B312" s="3"/>
      <c r="C312" s="3"/>
    </row>
    <row r="313" spans="1:3" s="4" customFormat="1" ht="15.75" x14ac:dyDescent="0.25">
      <c r="A313" s="3"/>
      <c r="B313" s="3"/>
      <c r="C313" s="3"/>
    </row>
    <row r="314" spans="1:3" s="4" customFormat="1" ht="15.75" x14ac:dyDescent="0.25">
      <c r="A314" s="3"/>
      <c r="B314" s="3"/>
      <c r="C314" s="3"/>
    </row>
    <row r="315" spans="1:3" s="4" customFormat="1" ht="15.75" x14ac:dyDescent="0.25">
      <c r="A315" s="3"/>
      <c r="B315" s="3"/>
      <c r="C315" s="3"/>
    </row>
    <row r="316" spans="1:3" s="4" customFormat="1" ht="15.75" x14ac:dyDescent="0.25">
      <c r="A316" s="3"/>
      <c r="B316" s="3"/>
      <c r="C316" s="3"/>
    </row>
    <row r="317" spans="1:3" s="4" customFormat="1" ht="15.75" x14ac:dyDescent="0.25">
      <c r="A317" s="3"/>
      <c r="B317" s="3"/>
      <c r="C317" s="3"/>
    </row>
    <row r="318" spans="1:3" s="4" customFormat="1" ht="15.75" x14ac:dyDescent="0.25">
      <c r="A318" s="3"/>
      <c r="B318" s="3"/>
      <c r="C318" s="3"/>
    </row>
    <row r="319" spans="1:3" s="4" customFormat="1" ht="15.75" x14ac:dyDescent="0.25">
      <c r="A319" s="3"/>
      <c r="B319" s="3"/>
      <c r="C319" s="3"/>
    </row>
    <row r="320" spans="1:3" s="4" customFormat="1" ht="15.75" x14ac:dyDescent="0.25">
      <c r="A320" s="3"/>
      <c r="B320" s="3"/>
      <c r="C320" s="3"/>
    </row>
    <row r="321" spans="1:3" s="4" customFormat="1" ht="15.75" x14ac:dyDescent="0.25">
      <c r="A321" s="3"/>
      <c r="B321" s="3"/>
      <c r="C321" s="3"/>
    </row>
    <row r="322" spans="1:3" s="4" customFormat="1" ht="15.75" x14ac:dyDescent="0.25">
      <c r="A322" s="3"/>
      <c r="B322" s="3"/>
      <c r="C322" s="3"/>
    </row>
    <row r="323" spans="1:3" s="4" customFormat="1" ht="15.75" x14ac:dyDescent="0.25">
      <c r="A323" s="3"/>
      <c r="B323" s="3"/>
      <c r="C323" s="3"/>
    </row>
    <row r="324" spans="1:3" s="4" customFormat="1" ht="15.75" x14ac:dyDescent="0.25">
      <c r="A324" s="3"/>
      <c r="B324" s="3"/>
      <c r="C324" s="3"/>
    </row>
    <row r="325" spans="1:3" s="4" customFormat="1" ht="15.75" x14ac:dyDescent="0.25">
      <c r="A325" s="3"/>
      <c r="B325" s="3"/>
      <c r="C325" s="3"/>
    </row>
    <row r="326" spans="1:3" s="4" customFormat="1" ht="15.75" x14ac:dyDescent="0.25">
      <c r="A326" s="3"/>
      <c r="B326" s="3"/>
      <c r="C326" s="3"/>
    </row>
    <row r="327" spans="1:3" s="4" customFormat="1" ht="15.75" x14ac:dyDescent="0.25">
      <c r="A327" s="3"/>
      <c r="B327" s="3"/>
      <c r="C327" s="3"/>
    </row>
    <row r="328" spans="1:3" s="4" customFormat="1" ht="15.75" x14ac:dyDescent="0.25">
      <c r="A328" s="3"/>
      <c r="B328" s="3"/>
      <c r="C328" s="3"/>
    </row>
    <row r="329" spans="1:3" s="4" customFormat="1" ht="15.75" x14ac:dyDescent="0.25">
      <c r="A329" s="3"/>
      <c r="B329" s="3"/>
      <c r="C329" s="3"/>
    </row>
    <row r="330" spans="1:3" s="4" customFormat="1" ht="15.75" x14ac:dyDescent="0.25">
      <c r="A330" s="3"/>
      <c r="B330" s="3"/>
      <c r="C330" s="3"/>
    </row>
    <row r="331" spans="1:3" s="4" customFormat="1" ht="15.75" x14ac:dyDescent="0.25">
      <c r="A331" s="3"/>
      <c r="B331" s="3"/>
      <c r="C331" s="3"/>
    </row>
    <row r="332" spans="1:3" s="4" customFormat="1" ht="15.75" x14ac:dyDescent="0.25">
      <c r="A332" s="3"/>
      <c r="B332" s="3"/>
      <c r="C332" s="3"/>
    </row>
    <row r="333" spans="1:3" s="4" customFormat="1" ht="15.75" x14ac:dyDescent="0.25">
      <c r="A333" s="3"/>
      <c r="B333" s="3"/>
      <c r="C333" s="3"/>
    </row>
    <row r="334" spans="1:3" s="4" customFormat="1" ht="15.75" x14ac:dyDescent="0.25">
      <c r="A334" s="3"/>
      <c r="B334" s="3"/>
      <c r="C334" s="3"/>
    </row>
    <row r="335" spans="1:3" s="4" customFormat="1" ht="15.75" x14ac:dyDescent="0.25">
      <c r="A335" s="3"/>
      <c r="B335" s="3"/>
      <c r="C335" s="3"/>
    </row>
    <row r="336" spans="1:3" s="4" customFormat="1" ht="15.75" x14ac:dyDescent="0.25">
      <c r="A336" s="3"/>
      <c r="B336" s="3"/>
      <c r="C336" s="3"/>
    </row>
    <row r="337" spans="1:3" s="4" customFormat="1" ht="15.75" x14ac:dyDescent="0.25">
      <c r="A337" s="3"/>
      <c r="B337" s="3"/>
      <c r="C337" s="3"/>
    </row>
    <row r="338" spans="1:3" s="4" customFormat="1" ht="15.75" x14ac:dyDescent="0.25">
      <c r="A338" s="3"/>
      <c r="B338" s="3"/>
      <c r="C338" s="3"/>
    </row>
    <row r="339" spans="1:3" s="4" customFormat="1" ht="15.75" x14ac:dyDescent="0.25">
      <c r="A339" s="3"/>
      <c r="B339" s="3"/>
      <c r="C339" s="3"/>
    </row>
    <row r="340" spans="1:3" s="4" customFormat="1" ht="15.75" x14ac:dyDescent="0.25">
      <c r="A340" s="3"/>
      <c r="B340" s="3"/>
      <c r="C340" s="3"/>
    </row>
    <row r="341" spans="1:3" s="4" customFormat="1" ht="15.75" x14ac:dyDescent="0.25">
      <c r="A341" s="3"/>
      <c r="B341" s="3"/>
      <c r="C341" s="3"/>
    </row>
    <row r="342" spans="1:3" s="4" customFormat="1" ht="15.75" x14ac:dyDescent="0.25">
      <c r="A342" s="3"/>
      <c r="B342" s="3"/>
      <c r="C342" s="3"/>
    </row>
    <row r="343" spans="1:3" s="4" customFormat="1" ht="15.75" x14ac:dyDescent="0.25">
      <c r="A343" s="3"/>
      <c r="B343" s="3"/>
      <c r="C343" s="3"/>
    </row>
    <row r="344" spans="1:3" s="4" customFormat="1" ht="15.75" x14ac:dyDescent="0.25">
      <c r="A344" s="3"/>
      <c r="B344" s="3"/>
      <c r="C344" s="3"/>
    </row>
    <row r="345" spans="1:3" s="4" customFormat="1" ht="15.75" x14ac:dyDescent="0.25">
      <c r="A345" s="3"/>
      <c r="B345" s="3"/>
      <c r="C345" s="3"/>
    </row>
    <row r="346" spans="1:3" s="4" customFormat="1" ht="15.75" x14ac:dyDescent="0.25">
      <c r="A346" s="3"/>
      <c r="B346" s="3"/>
      <c r="C346" s="3"/>
    </row>
    <row r="347" spans="1:3" s="4" customFormat="1" ht="15.75" x14ac:dyDescent="0.25">
      <c r="A347" s="3"/>
      <c r="B347" s="3"/>
      <c r="C347" s="3"/>
    </row>
    <row r="348" spans="1:3" s="4" customFormat="1" ht="15.75" x14ac:dyDescent="0.25">
      <c r="A348" s="3"/>
      <c r="B348" s="3"/>
      <c r="C348" s="3"/>
    </row>
    <row r="349" spans="1:3" s="4" customFormat="1" ht="15.75" x14ac:dyDescent="0.25">
      <c r="A349" s="3"/>
      <c r="B349" s="3"/>
      <c r="C349" s="3"/>
    </row>
    <row r="350" spans="1:3" s="4" customFormat="1" ht="15.75" x14ac:dyDescent="0.25">
      <c r="A350" s="3"/>
      <c r="B350" s="3"/>
      <c r="C350" s="3"/>
    </row>
    <row r="351" spans="1:3" s="4" customFormat="1" ht="15.75" x14ac:dyDescent="0.25">
      <c r="A351" s="3"/>
      <c r="B351" s="3"/>
      <c r="C351" s="3"/>
    </row>
    <row r="352" spans="1:3" s="4" customFormat="1" ht="15.75" x14ac:dyDescent="0.25">
      <c r="A352" s="3"/>
      <c r="B352" s="3"/>
      <c r="C352" s="3"/>
    </row>
    <row r="353" spans="1:3" s="4" customFormat="1" ht="15.75" x14ac:dyDescent="0.25">
      <c r="A353" s="3"/>
      <c r="B353" s="3"/>
      <c r="C353" s="3"/>
    </row>
    <row r="354" spans="1:3" s="4" customFormat="1" ht="15.75" x14ac:dyDescent="0.25">
      <c r="A354" s="3"/>
      <c r="B354" s="3"/>
      <c r="C354" s="3"/>
    </row>
    <row r="355" spans="1:3" s="4" customFormat="1" ht="15.75" x14ac:dyDescent="0.25">
      <c r="A355" s="3"/>
      <c r="B355" s="3"/>
      <c r="C355" s="3"/>
    </row>
    <row r="356" spans="1:3" s="4" customFormat="1" ht="15.75" x14ac:dyDescent="0.25">
      <c r="A356" s="3"/>
      <c r="B356" s="3"/>
      <c r="C356" s="3"/>
    </row>
    <row r="357" spans="1:3" s="4" customFormat="1" ht="15.75" x14ac:dyDescent="0.25">
      <c r="A357" s="3"/>
      <c r="B357" s="3"/>
      <c r="C357" s="3"/>
    </row>
    <row r="358" spans="1:3" s="4" customFormat="1" ht="15.75" x14ac:dyDescent="0.25">
      <c r="A358" s="3"/>
      <c r="B358" s="3"/>
      <c r="C358" s="3"/>
    </row>
    <row r="359" spans="1:3" s="4" customFormat="1" ht="15.75" x14ac:dyDescent="0.25">
      <c r="A359" s="3"/>
      <c r="B359" s="3"/>
      <c r="C359" s="3"/>
    </row>
    <row r="360" spans="1:3" s="4" customFormat="1" ht="15.75" x14ac:dyDescent="0.25">
      <c r="A360" s="3"/>
      <c r="B360" s="3"/>
      <c r="C360" s="3"/>
    </row>
    <row r="361" spans="1:3" s="4" customFormat="1" ht="15.75" x14ac:dyDescent="0.25">
      <c r="A361" s="3"/>
      <c r="B361" s="3"/>
      <c r="C361" s="3"/>
    </row>
    <row r="362" spans="1:3" s="4" customFormat="1" ht="15.75" x14ac:dyDescent="0.25">
      <c r="A362" s="3"/>
      <c r="B362" s="3"/>
      <c r="C362" s="3"/>
    </row>
    <row r="363" spans="1:3" s="4" customFormat="1" ht="15.75" x14ac:dyDescent="0.25">
      <c r="A363" s="3"/>
      <c r="B363" s="3"/>
      <c r="C363" s="3"/>
    </row>
    <row r="364" spans="1:3" s="4" customFormat="1" ht="15.75" x14ac:dyDescent="0.25">
      <c r="A364" s="3"/>
      <c r="B364" s="3"/>
      <c r="C364" s="3"/>
    </row>
    <row r="365" spans="1:3" s="4" customFormat="1" ht="15.75" x14ac:dyDescent="0.25">
      <c r="A365" s="3"/>
      <c r="B365" s="3"/>
      <c r="C365" s="3"/>
    </row>
    <row r="366" spans="1:3" s="4" customFormat="1" ht="15.75" x14ac:dyDescent="0.25">
      <c r="A366" s="3"/>
      <c r="B366" s="3"/>
      <c r="C366" s="3"/>
    </row>
    <row r="367" spans="1:3" s="4" customFormat="1" ht="15.75" x14ac:dyDescent="0.25">
      <c r="A367" s="3"/>
      <c r="B367" s="3"/>
      <c r="C367" s="3"/>
    </row>
    <row r="368" spans="1:3" s="4" customFormat="1" ht="15.75" x14ac:dyDescent="0.25">
      <c r="A368" s="3"/>
      <c r="B368" s="3"/>
      <c r="C368" s="3"/>
    </row>
    <row r="369" spans="1:3" s="4" customFormat="1" ht="15.75" x14ac:dyDescent="0.25">
      <c r="A369" s="3"/>
      <c r="B369" s="3"/>
      <c r="C369" s="3"/>
    </row>
    <row r="370" spans="1:3" s="4" customFormat="1" ht="15.75" x14ac:dyDescent="0.25">
      <c r="A370" s="3"/>
      <c r="B370" s="3"/>
      <c r="C370" s="3"/>
    </row>
    <row r="371" spans="1:3" s="4" customFormat="1" ht="15.75" x14ac:dyDescent="0.25">
      <c r="A371" s="3"/>
      <c r="B371" s="3"/>
      <c r="C371" s="3"/>
    </row>
    <row r="372" spans="1:3" s="4" customFormat="1" ht="15.75" x14ac:dyDescent="0.25">
      <c r="A372" s="3"/>
      <c r="B372" s="3"/>
      <c r="C372" s="3"/>
    </row>
    <row r="373" spans="1:3" s="4" customFormat="1" ht="15.75" x14ac:dyDescent="0.25">
      <c r="A373" s="3"/>
      <c r="B373" s="3"/>
      <c r="C373" s="3"/>
    </row>
    <row r="374" spans="1:3" s="4" customFormat="1" ht="15.75" x14ac:dyDescent="0.25">
      <c r="A374" s="3"/>
      <c r="B374" s="3"/>
      <c r="C374" s="3"/>
    </row>
    <row r="375" spans="1:3" s="4" customFormat="1" ht="15.75" x14ac:dyDescent="0.25">
      <c r="A375" s="3"/>
      <c r="B375" s="3"/>
      <c r="C375" s="3"/>
    </row>
    <row r="376" spans="1:3" s="4" customFormat="1" ht="15.75" x14ac:dyDescent="0.25">
      <c r="A376" s="3"/>
      <c r="B376" s="3"/>
      <c r="C376" s="3"/>
    </row>
    <row r="377" spans="1:3" s="4" customFormat="1" ht="15.75" x14ac:dyDescent="0.25">
      <c r="A377" s="3"/>
      <c r="B377" s="3"/>
      <c r="C377" s="3"/>
    </row>
    <row r="378" spans="1:3" s="4" customFormat="1" ht="15.75" x14ac:dyDescent="0.25">
      <c r="A378" s="3"/>
      <c r="B378" s="3"/>
      <c r="C378" s="3"/>
    </row>
    <row r="379" spans="1:3" s="4" customFormat="1" ht="15.75" x14ac:dyDescent="0.25">
      <c r="A379" s="3"/>
      <c r="B379" s="3"/>
      <c r="C379" s="3"/>
    </row>
    <row r="380" spans="1:3" s="4" customFormat="1" ht="15.75" x14ac:dyDescent="0.25">
      <c r="A380" s="3"/>
      <c r="B380" s="3"/>
      <c r="C380" s="3"/>
    </row>
    <row r="381" spans="1:3" s="4" customFormat="1" ht="15.75" x14ac:dyDescent="0.25">
      <c r="A381" s="3"/>
      <c r="B381" s="3"/>
      <c r="C381" s="3"/>
    </row>
    <row r="382" spans="1:3" s="4" customFormat="1" ht="15.75" x14ac:dyDescent="0.25">
      <c r="A382" s="3"/>
      <c r="B382" s="3"/>
      <c r="C382" s="3"/>
    </row>
    <row r="383" spans="1:3" s="4" customFormat="1" ht="15.75" x14ac:dyDescent="0.25">
      <c r="A383" s="3"/>
      <c r="B383" s="3"/>
      <c r="C383" s="3"/>
    </row>
    <row r="384" spans="1:3" s="4" customFormat="1" ht="15.75" x14ac:dyDescent="0.25">
      <c r="A384" s="3"/>
      <c r="B384" s="3"/>
      <c r="C384" s="3"/>
    </row>
    <row r="385" spans="1:3" s="4" customFormat="1" ht="15.75" x14ac:dyDescent="0.25">
      <c r="A385" s="3"/>
      <c r="B385" s="3"/>
      <c r="C385" s="3"/>
    </row>
    <row r="386" spans="1:3" s="4" customFormat="1" ht="15.75" x14ac:dyDescent="0.25">
      <c r="A386" s="3"/>
      <c r="B386" s="3"/>
      <c r="C386" s="3"/>
    </row>
    <row r="387" spans="1:3" s="4" customFormat="1" ht="15.75" x14ac:dyDescent="0.25">
      <c r="A387" s="3"/>
      <c r="B387" s="3"/>
      <c r="C387" s="3"/>
    </row>
    <row r="388" spans="1:3" s="4" customFormat="1" ht="15.75" x14ac:dyDescent="0.25">
      <c r="A388" s="3"/>
      <c r="B388" s="3"/>
      <c r="C388" s="3"/>
    </row>
    <row r="389" spans="1:3" s="4" customFormat="1" ht="15.75" x14ac:dyDescent="0.25">
      <c r="A389" s="3"/>
      <c r="B389" s="3"/>
      <c r="C389" s="3"/>
    </row>
    <row r="390" spans="1:3" s="4" customFormat="1" ht="15.75" x14ac:dyDescent="0.25">
      <c r="A390" s="3"/>
      <c r="B390" s="3"/>
      <c r="C390" s="3"/>
    </row>
    <row r="391" spans="1:3" s="4" customFormat="1" ht="15.75" x14ac:dyDescent="0.25">
      <c r="A391" s="3"/>
      <c r="B391" s="3"/>
      <c r="C391" s="3"/>
    </row>
    <row r="392" spans="1:3" s="4" customFormat="1" ht="15.75" x14ac:dyDescent="0.25">
      <c r="A392" s="3"/>
      <c r="B392" s="3"/>
      <c r="C392" s="3"/>
    </row>
    <row r="393" spans="1:3" s="4" customFormat="1" ht="15.75" x14ac:dyDescent="0.25">
      <c r="A393" s="3"/>
      <c r="B393" s="3"/>
      <c r="C393" s="3"/>
    </row>
    <row r="394" spans="1:3" s="4" customFormat="1" ht="15.75" x14ac:dyDescent="0.25">
      <c r="A394" s="3"/>
      <c r="B394" s="3"/>
      <c r="C394" s="3"/>
    </row>
    <row r="395" spans="1:3" s="4" customFormat="1" ht="15.75" x14ac:dyDescent="0.25">
      <c r="A395" s="3"/>
      <c r="B395" s="3"/>
      <c r="C395" s="3"/>
    </row>
    <row r="396" spans="1:3" s="4" customFormat="1" ht="15.75" x14ac:dyDescent="0.25">
      <c r="A396" s="3"/>
      <c r="B396" s="3"/>
      <c r="C396" s="3"/>
    </row>
    <row r="397" spans="1:3" s="4" customFormat="1" ht="15.75" x14ac:dyDescent="0.25">
      <c r="A397" s="3"/>
      <c r="B397" s="3"/>
      <c r="C397" s="3"/>
    </row>
    <row r="398" spans="1:3" s="4" customFormat="1" ht="15.75" x14ac:dyDescent="0.25">
      <c r="A398" s="3"/>
      <c r="B398" s="3"/>
      <c r="C398" s="3"/>
    </row>
    <row r="399" spans="1:3" s="4" customFormat="1" ht="15.75" x14ac:dyDescent="0.25">
      <c r="A399" s="3"/>
      <c r="B399" s="3"/>
      <c r="C399" s="3"/>
    </row>
    <row r="400" spans="1:3" s="4" customFormat="1" ht="15.75" x14ac:dyDescent="0.25">
      <c r="A400" s="3"/>
      <c r="B400" s="3"/>
      <c r="C400" s="3"/>
    </row>
    <row r="401" spans="1:3" s="4" customFormat="1" ht="15.75" x14ac:dyDescent="0.25">
      <c r="A401" s="3"/>
      <c r="B401" s="3"/>
      <c r="C401" s="3"/>
    </row>
    <row r="402" spans="1:3" s="4" customFormat="1" ht="15.75" x14ac:dyDescent="0.25">
      <c r="A402" s="3"/>
      <c r="B402" s="3"/>
      <c r="C402" s="3"/>
    </row>
    <row r="403" spans="1:3" s="4" customFormat="1" ht="15.75" x14ac:dyDescent="0.25">
      <c r="A403" s="3"/>
      <c r="B403" s="3"/>
      <c r="C403" s="3"/>
    </row>
    <row r="404" spans="1:3" s="4" customFormat="1" ht="15.75" x14ac:dyDescent="0.25">
      <c r="A404" s="3"/>
      <c r="B404" s="3"/>
      <c r="C404" s="3"/>
    </row>
  </sheetData>
  <mergeCells count="65">
    <mergeCell ref="A147:A148"/>
    <mergeCell ref="C147:C148"/>
    <mergeCell ref="A155:A156"/>
    <mergeCell ref="C155:C156"/>
    <mergeCell ref="A158:A159"/>
    <mergeCell ref="C158:C159"/>
    <mergeCell ref="A143:A144"/>
    <mergeCell ref="C143:C144"/>
    <mergeCell ref="C112:C119"/>
    <mergeCell ref="A120:A121"/>
    <mergeCell ref="C120:C121"/>
    <mergeCell ref="C122:C125"/>
    <mergeCell ref="A129:A130"/>
    <mergeCell ref="C129:C130"/>
    <mergeCell ref="A134:A135"/>
    <mergeCell ref="C134:C135"/>
    <mergeCell ref="A139:A140"/>
    <mergeCell ref="C139:C140"/>
    <mergeCell ref="C141:C142"/>
    <mergeCell ref="A110:A111"/>
    <mergeCell ref="C110:C111"/>
    <mergeCell ref="A87:A88"/>
    <mergeCell ref="C87:C88"/>
    <mergeCell ref="C89:C94"/>
    <mergeCell ref="A90:A94"/>
    <mergeCell ref="B91:B92"/>
    <mergeCell ref="A95:A96"/>
    <mergeCell ref="C95:C96"/>
    <mergeCell ref="A100:A101"/>
    <mergeCell ref="C100:C101"/>
    <mergeCell ref="C102:C106"/>
    <mergeCell ref="A107:A108"/>
    <mergeCell ref="C107:C108"/>
    <mergeCell ref="C84:C86"/>
    <mergeCell ref="A50:A51"/>
    <mergeCell ref="C50:C51"/>
    <mergeCell ref="A53:A54"/>
    <mergeCell ref="C53:C54"/>
    <mergeCell ref="C69:C71"/>
    <mergeCell ref="A73:A74"/>
    <mergeCell ref="C73:C74"/>
    <mergeCell ref="A76:A78"/>
    <mergeCell ref="C76:C78"/>
    <mergeCell ref="C79:C81"/>
    <mergeCell ref="A82:A83"/>
    <mergeCell ref="C82:C83"/>
    <mergeCell ref="A39:A40"/>
    <mergeCell ref="C39:C40"/>
    <mergeCell ref="A42:A43"/>
    <mergeCell ref="C42:C43"/>
    <mergeCell ref="A45:A46"/>
    <mergeCell ref="C45:C46"/>
    <mergeCell ref="C23:C30"/>
    <mergeCell ref="A31:A32"/>
    <mergeCell ref="C31:C32"/>
    <mergeCell ref="C33:C34"/>
    <mergeCell ref="A36:A37"/>
    <mergeCell ref="C36:C37"/>
    <mergeCell ref="A21:A22"/>
    <mergeCell ref="C21:C22"/>
    <mergeCell ref="A1:C1"/>
    <mergeCell ref="A2:A3"/>
    <mergeCell ref="C2:C3"/>
    <mergeCell ref="C4:C11"/>
    <mergeCell ref="C13:C19"/>
  </mergeCells>
  <hyperlinks>
    <hyperlink ref="D1" r:id="rId1" location="TOC!A1"/>
  </hyperlinks>
  <printOptions gridLines="1"/>
  <pageMargins left="0.48" right="0.21" top="0.74803149606299202" bottom="0.74803149606299202" header="0.31496062992126" footer="0.31496062992126"/>
  <pageSetup paperSize="9" scale="2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1"/>
  <sheetViews>
    <sheetView view="pageBreakPreview" zoomScale="110" zoomScaleNormal="100" zoomScaleSheetLayoutView="110" workbookViewId="0">
      <pane ySplit="2" topLeftCell="A3" activePane="bottomLeft" state="frozen"/>
      <selection pane="bottomLeft" activeCell="F1" sqref="F1"/>
    </sheetView>
  </sheetViews>
  <sheetFormatPr defaultRowHeight="15" x14ac:dyDescent="0.25"/>
  <cols>
    <col min="1" max="1" width="9.140625" style="7"/>
    <col min="2" max="2" width="64.28515625" style="7" bestFit="1" customWidth="1"/>
    <col min="3" max="3" width="11.5703125" style="7" customWidth="1"/>
    <col min="4" max="4" width="13.7109375" style="7" customWidth="1"/>
    <col min="5" max="6" width="13.7109375" customWidth="1"/>
    <col min="7" max="7" width="9.140625" customWidth="1"/>
  </cols>
  <sheetData>
    <row r="1" spans="1:6" ht="15" customHeight="1" x14ac:dyDescent="0.25">
      <c r="A1" s="473" t="s">
        <v>331</v>
      </c>
      <c r="B1" s="474"/>
      <c r="C1" s="474"/>
      <c r="D1" s="474"/>
      <c r="E1" s="474"/>
      <c r="F1" s="1" t="s">
        <v>321</v>
      </c>
    </row>
    <row r="2" spans="1:6" ht="15" customHeight="1" x14ac:dyDescent="0.25">
      <c r="A2" s="43" t="s">
        <v>241</v>
      </c>
      <c r="B2" s="43" t="s">
        <v>242</v>
      </c>
      <c r="C2" s="43" t="s">
        <v>243</v>
      </c>
      <c r="D2" s="37" t="s">
        <v>529</v>
      </c>
      <c r="E2" s="37" t="s">
        <v>530</v>
      </c>
      <c r="F2" s="42"/>
    </row>
    <row r="3" spans="1:6" ht="15" customHeight="1" x14ac:dyDescent="0.25">
      <c r="A3" s="44">
        <v>1</v>
      </c>
      <c r="B3" s="45" t="s">
        <v>244</v>
      </c>
      <c r="C3" s="46" t="s">
        <v>246</v>
      </c>
      <c r="D3" s="47">
        <v>423482</v>
      </c>
      <c r="E3" s="48">
        <v>499837</v>
      </c>
      <c r="F3" s="49"/>
    </row>
    <row r="4" spans="1:6" ht="15" customHeight="1" x14ac:dyDescent="0.25">
      <c r="A4" s="44">
        <v>2</v>
      </c>
      <c r="B4" s="45" t="s">
        <v>247</v>
      </c>
      <c r="C4" s="46" t="s">
        <v>248</v>
      </c>
      <c r="D4" s="50">
        <v>4</v>
      </c>
      <c r="E4" s="50">
        <v>9.8000000000000007</v>
      </c>
      <c r="F4" s="6"/>
    </row>
    <row r="5" spans="1:6" ht="15" customHeight="1" x14ac:dyDescent="0.25">
      <c r="A5" s="44">
        <v>3</v>
      </c>
      <c r="B5" s="45" t="s">
        <v>249</v>
      </c>
      <c r="C5" s="46" t="s">
        <v>248</v>
      </c>
      <c r="D5" s="50">
        <v>4.0999999999999996</v>
      </c>
      <c r="E5" s="50">
        <v>9.9</v>
      </c>
      <c r="F5" s="6"/>
    </row>
    <row r="6" spans="1:6" ht="15" customHeight="1" x14ac:dyDescent="0.25">
      <c r="A6" s="44">
        <v>4</v>
      </c>
      <c r="B6" s="45" t="s">
        <v>250</v>
      </c>
      <c r="C6" s="44" t="s">
        <v>246</v>
      </c>
      <c r="D6" s="47">
        <v>478807</v>
      </c>
      <c r="E6" s="48">
        <v>570792</v>
      </c>
      <c r="F6" s="49"/>
    </row>
    <row r="7" spans="1:6" ht="15" customHeight="1" x14ac:dyDescent="0.25">
      <c r="A7" s="44">
        <v>5</v>
      </c>
      <c r="B7" s="45" t="s">
        <v>251</v>
      </c>
      <c r="C7" s="46" t="s">
        <v>248</v>
      </c>
      <c r="D7" s="50">
        <v>3.4</v>
      </c>
      <c r="E7" s="50">
        <v>8.8000000000000007</v>
      </c>
      <c r="F7" s="6"/>
    </row>
    <row r="8" spans="1:6" ht="15" customHeight="1" x14ac:dyDescent="0.25">
      <c r="A8" s="51">
        <v>6</v>
      </c>
      <c r="B8" s="52" t="s">
        <v>252</v>
      </c>
      <c r="C8" s="45"/>
      <c r="D8" s="53"/>
      <c r="E8" s="54"/>
      <c r="F8" s="6"/>
    </row>
    <row r="9" spans="1:6" ht="15" customHeight="1" x14ac:dyDescent="0.25">
      <c r="A9" s="45"/>
      <c r="B9" s="55" t="s">
        <v>253</v>
      </c>
      <c r="C9" s="44" t="s">
        <v>246</v>
      </c>
      <c r="D9" s="47">
        <v>486019</v>
      </c>
      <c r="E9" s="48">
        <v>580815</v>
      </c>
      <c r="F9" s="49"/>
    </row>
    <row r="10" spans="1:6" ht="15" customHeight="1" x14ac:dyDescent="0.25">
      <c r="A10" s="45"/>
      <c r="B10" s="55" t="s">
        <v>254</v>
      </c>
      <c r="C10" s="44" t="s">
        <v>246</v>
      </c>
      <c r="D10" s="47">
        <v>504756</v>
      </c>
      <c r="E10" s="48">
        <v>559655</v>
      </c>
      <c r="F10" s="49"/>
    </row>
    <row r="11" spans="1:6" ht="15" customHeight="1" x14ac:dyDescent="0.25">
      <c r="A11" s="44">
        <v>6</v>
      </c>
      <c r="B11" s="52" t="s">
        <v>255</v>
      </c>
      <c r="C11" s="45"/>
      <c r="D11" s="53"/>
      <c r="E11" s="54"/>
      <c r="F11" s="6"/>
    </row>
    <row r="12" spans="1:6" ht="15" customHeight="1" x14ac:dyDescent="0.25">
      <c r="A12" s="45"/>
      <c r="B12" s="55" t="s">
        <v>253</v>
      </c>
      <c r="C12" s="44" t="s">
        <v>256</v>
      </c>
      <c r="D12" s="47">
        <v>383800</v>
      </c>
      <c r="E12" s="48">
        <v>460043</v>
      </c>
      <c r="F12" s="49"/>
    </row>
    <row r="13" spans="1:6" ht="15" customHeight="1" x14ac:dyDescent="0.25">
      <c r="A13" s="45"/>
      <c r="B13" s="55" t="s">
        <v>254</v>
      </c>
      <c r="C13" s="44" t="s">
        <v>256</v>
      </c>
      <c r="D13" s="47">
        <v>398596</v>
      </c>
      <c r="E13" s="48">
        <v>443283</v>
      </c>
      <c r="F13" s="49"/>
    </row>
    <row r="14" spans="1:6" ht="15" customHeight="1" x14ac:dyDescent="0.25">
      <c r="A14" s="44">
        <v>7</v>
      </c>
      <c r="B14" s="45" t="s">
        <v>257</v>
      </c>
      <c r="C14" s="44" t="s">
        <v>256</v>
      </c>
      <c r="D14" s="47">
        <v>378105</v>
      </c>
      <c r="E14" s="48">
        <v>452104</v>
      </c>
      <c r="F14" s="49"/>
    </row>
    <row r="15" spans="1:6" ht="15" customHeight="1" x14ac:dyDescent="0.25">
      <c r="A15" s="44">
        <v>8</v>
      </c>
      <c r="B15" s="45" t="s">
        <v>258</v>
      </c>
      <c r="C15" s="46" t="s">
        <v>248</v>
      </c>
      <c r="D15" s="50">
        <v>4</v>
      </c>
      <c r="E15" s="50">
        <v>10.8</v>
      </c>
      <c r="F15" s="6"/>
    </row>
    <row r="16" spans="1:6" ht="15" customHeight="1" x14ac:dyDescent="0.25">
      <c r="A16" s="44">
        <v>9</v>
      </c>
      <c r="B16" s="45" t="s">
        <v>259</v>
      </c>
      <c r="C16" s="46" t="s">
        <v>248</v>
      </c>
      <c r="D16" s="50">
        <v>9.1</v>
      </c>
      <c r="E16" s="50">
        <v>7.7</v>
      </c>
      <c r="F16" s="6"/>
    </row>
    <row r="17" spans="1:6" ht="15" customHeight="1" x14ac:dyDescent="0.25">
      <c r="A17" s="51">
        <v>10</v>
      </c>
      <c r="B17" s="52" t="s">
        <v>260</v>
      </c>
      <c r="C17" s="45"/>
      <c r="D17" s="53"/>
      <c r="E17" s="54"/>
      <c r="F17" s="6"/>
    </row>
    <row r="18" spans="1:6" ht="15" customHeight="1" x14ac:dyDescent="0.25">
      <c r="A18" s="51"/>
      <c r="B18" s="55" t="s">
        <v>253</v>
      </c>
      <c r="C18" s="46" t="s">
        <v>246</v>
      </c>
      <c r="D18" s="47">
        <v>50797</v>
      </c>
      <c r="E18" s="48">
        <v>85074</v>
      </c>
      <c r="F18" s="49"/>
    </row>
    <row r="19" spans="1:6" ht="15" customHeight="1" x14ac:dyDescent="0.25">
      <c r="A19" s="51"/>
      <c r="B19" s="55" t="s">
        <v>254</v>
      </c>
      <c r="C19" s="46" t="s">
        <v>246</v>
      </c>
      <c r="D19" s="47">
        <v>29587</v>
      </c>
      <c r="E19" s="48">
        <v>48106</v>
      </c>
      <c r="F19" s="49"/>
    </row>
    <row r="20" spans="1:6" s="5" customFormat="1" ht="15" customHeight="1" x14ac:dyDescent="0.25">
      <c r="A20" s="44">
        <v>11</v>
      </c>
      <c r="B20" s="45" t="s">
        <v>261</v>
      </c>
      <c r="C20" s="44" t="s">
        <v>248</v>
      </c>
      <c r="D20" s="50">
        <v>9.6999999999999993</v>
      </c>
      <c r="E20" s="56">
        <v>13.8</v>
      </c>
      <c r="F20" s="57"/>
    </row>
    <row r="21" spans="1:6" ht="15" customHeight="1" x14ac:dyDescent="0.25">
      <c r="A21" s="44" t="s">
        <v>262</v>
      </c>
      <c r="B21" s="45" t="s">
        <v>263</v>
      </c>
      <c r="C21" s="46" t="s">
        <v>246</v>
      </c>
      <c r="D21" s="47">
        <v>18469</v>
      </c>
      <c r="E21" s="47">
        <v>27658</v>
      </c>
      <c r="F21" s="58"/>
    </row>
    <row r="22" spans="1:6" ht="15" customHeight="1" x14ac:dyDescent="0.25">
      <c r="A22" s="44" t="s">
        <v>264</v>
      </c>
      <c r="B22" s="45" t="s">
        <v>265</v>
      </c>
      <c r="C22" s="46" t="s">
        <v>246</v>
      </c>
      <c r="D22" s="47">
        <v>2744</v>
      </c>
      <c r="E22" s="47">
        <v>658</v>
      </c>
      <c r="F22" s="58"/>
    </row>
    <row r="23" spans="1:6" ht="15" customHeight="1" x14ac:dyDescent="0.25">
      <c r="A23" s="51" t="s">
        <v>266</v>
      </c>
      <c r="B23" s="52" t="s">
        <v>267</v>
      </c>
      <c r="C23" s="45"/>
      <c r="D23" s="53"/>
      <c r="E23" s="54"/>
      <c r="F23" s="6"/>
    </row>
    <row r="24" spans="1:6" ht="15" customHeight="1" x14ac:dyDescent="0.25">
      <c r="A24" s="45"/>
      <c r="B24" s="45" t="s">
        <v>268</v>
      </c>
      <c r="C24" s="46" t="s">
        <v>256</v>
      </c>
      <c r="D24" s="59">
        <v>43.875</v>
      </c>
      <c r="E24" s="54">
        <v>44.363999999999997</v>
      </c>
      <c r="F24" s="6"/>
    </row>
    <row r="25" spans="1:6" ht="15" customHeight="1" x14ac:dyDescent="0.25">
      <c r="A25" s="45"/>
      <c r="B25" s="45" t="s">
        <v>269</v>
      </c>
      <c r="C25" s="46" t="s">
        <v>256</v>
      </c>
      <c r="D25" s="59">
        <v>59.35</v>
      </c>
      <c r="E25" s="54">
        <v>53.606000000000002</v>
      </c>
      <c r="F25" s="6"/>
    </row>
    <row r="26" spans="1:6" ht="15" customHeight="1" x14ac:dyDescent="0.25">
      <c r="A26" s="45"/>
      <c r="B26" s="45" t="s">
        <v>270</v>
      </c>
      <c r="C26" s="46" t="s">
        <v>256</v>
      </c>
      <c r="D26" s="59">
        <v>49.783000000000001</v>
      </c>
      <c r="E26" s="54">
        <v>47.475999999999999</v>
      </c>
      <c r="F26" s="6"/>
    </row>
    <row r="27" spans="1:6" ht="15" customHeight="1" x14ac:dyDescent="0.25">
      <c r="A27" s="45"/>
      <c r="B27" s="45" t="s">
        <v>271</v>
      </c>
      <c r="C27" s="46" t="s">
        <v>256</v>
      </c>
      <c r="D27" s="59">
        <v>38.415999999999997</v>
      </c>
      <c r="E27" s="54">
        <v>33.787999999999997</v>
      </c>
      <c r="F27" s="6"/>
    </row>
    <row r="28" spans="1:6" ht="15" customHeight="1" x14ac:dyDescent="0.25">
      <c r="A28" s="45"/>
      <c r="B28" s="45" t="s">
        <v>272</v>
      </c>
      <c r="C28" s="46" t="s">
        <v>256</v>
      </c>
      <c r="D28" s="59">
        <v>2.8119999999999998</v>
      </c>
      <c r="E28" s="54">
        <v>2.6760000000000002</v>
      </c>
      <c r="F28" s="6"/>
    </row>
    <row r="29" spans="1:6" ht="15" customHeight="1" x14ac:dyDescent="0.25">
      <c r="A29" s="51" t="s">
        <v>273</v>
      </c>
      <c r="B29" s="52" t="s">
        <v>274</v>
      </c>
      <c r="C29" s="45"/>
      <c r="D29" s="59"/>
      <c r="E29" s="54"/>
      <c r="F29" s="6"/>
    </row>
    <row r="30" spans="1:6" ht="15" customHeight="1" x14ac:dyDescent="0.25">
      <c r="A30" s="45"/>
      <c r="B30" s="45" t="s">
        <v>268</v>
      </c>
      <c r="C30" s="46" t="s">
        <v>256</v>
      </c>
      <c r="D30" s="59">
        <v>43.783000000000001</v>
      </c>
      <c r="E30" s="54">
        <v>44.26</v>
      </c>
      <c r="F30" s="6"/>
    </row>
    <row r="31" spans="1:6" ht="15" customHeight="1" x14ac:dyDescent="0.25">
      <c r="A31" s="45"/>
      <c r="B31" s="45" t="s">
        <v>269</v>
      </c>
      <c r="C31" s="46" t="s">
        <v>256</v>
      </c>
      <c r="D31" s="59">
        <v>58.390999999999998</v>
      </c>
      <c r="E31" s="54">
        <v>54.069000000000003</v>
      </c>
      <c r="F31" s="6"/>
    </row>
    <row r="32" spans="1:6" ht="15" customHeight="1" x14ac:dyDescent="0.25">
      <c r="A32" s="45"/>
      <c r="B32" s="45" t="s">
        <v>270</v>
      </c>
      <c r="C32" s="46" t="s">
        <v>256</v>
      </c>
      <c r="D32" s="59">
        <v>49.637</v>
      </c>
      <c r="E32" s="54">
        <v>47.037999999999997</v>
      </c>
      <c r="F32" s="6"/>
    </row>
    <row r="33" spans="1:6" ht="15" customHeight="1" x14ac:dyDescent="0.25">
      <c r="A33" s="45"/>
      <c r="B33" s="45" t="s">
        <v>271</v>
      </c>
      <c r="C33" s="46" t="s">
        <v>256</v>
      </c>
      <c r="D33" s="59">
        <v>38.744999999999997</v>
      </c>
      <c r="E33" s="54">
        <v>33.155999999999999</v>
      </c>
      <c r="F33" s="6"/>
    </row>
    <row r="34" spans="1:6" ht="15" customHeight="1" x14ac:dyDescent="0.25">
      <c r="A34" s="45"/>
      <c r="B34" s="45" t="s">
        <v>272</v>
      </c>
      <c r="C34" s="46" t="s">
        <v>256</v>
      </c>
      <c r="D34" s="59">
        <v>2.8170000000000002</v>
      </c>
      <c r="E34" s="54">
        <v>2.6259999999999999</v>
      </c>
      <c r="F34" s="6"/>
    </row>
    <row r="35" spans="1:6" ht="14.25" customHeight="1" x14ac:dyDescent="0.25">
      <c r="A35" s="51">
        <v>14</v>
      </c>
      <c r="B35" s="52" t="s">
        <v>275</v>
      </c>
      <c r="C35" s="60" t="s">
        <v>246</v>
      </c>
      <c r="D35" s="61">
        <v>58829</v>
      </c>
      <c r="E35" s="48">
        <v>67711</v>
      </c>
      <c r="F35" s="49"/>
    </row>
    <row r="36" spans="1:6" ht="15" customHeight="1" x14ac:dyDescent="0.25">
      <c r="A36" s="45"/>
      <c r="B36" s="45" t="s">
        <v>276</v>
      </c>
      <c r="C36" s="46" t="s">
        <v>246</v>
      </c>
      <c r="D36" s="47">
        <v>30218</v>
      </c>
      <c r="E36" s="48">
        <v>34888</v>
      </c>
      <c r="F36" s="49"/>
    </row>
    <row r="37" spans="1:6" ht="15" customHeight="1" x14ac:dyDescent="0.25">
      <c r="A37" s="45"/>
      <c r="B37" s="45" t="s">
        <v>277</v>
      </c>
      <c r="C37" s="46" t="s">
        <v>246</v>
      </c>
      <c r="D37" s="47">
        <v>2706</v>
      </c>
      <c r="E37" s="48">
        <v>3125</v>
      </c>
      <c r="F37" s="49"/>
    </row>
    <row r="38" spans="1:6" ht="15" customHeight="1" x14ac:dyDescent="0.25">
      <c r="A38" s="45"/>
      <c r="B38" s="45" t="s">
        <v>278</v>
      </c>
      <c r="C38" s="46" t="s">
        <v>246</v>
      </c>
      <c r="D38" s="47">
        <v>9559</v>
      </c>
      <c r="E38" s="48">
        <v>10558</v>
      </c>
      <c r="F38" s="49"/>
    </row>
    <row r="39" spans="1:6" ht="15" customHeight="1" x14ac:dyDescent="0.25">
      <c r="A39" s="45"/>
      <c r="B39" s="45" t="s">
        <v>279</v>
      </c>
      <c r="C39" s="46" t="s">
        <v>246</v>
      </c>
      <c r="D39" s="47">
        <v>16346</v>
      </c>
      <c r="E39" s="48">
        <v>19140</v>
      </c>
      <c r="F39" s="49"/>
    </row>
    <row r="40" spans="1:6" ht="15" customHeight="1" x14ac:dyDescent="0.25">
      <c r="A40" s="51">
        <v>15</v>
      </c>
      <c r="B40" s="62" t="s">
        <v>280</v>
      </c>
      <c r="C40" s="51" t="s">
        <v>248</v>
      </c>
      <c r="D40" s="63">
        <v>4.2</v>
      </c>
      <c r="E40" s="63">
        <v>4.2</v>
      </c>
      <c r="F40" s="6"/>
    </row>
    <row r="41" spans="1:6" ht="15" customHeight="1" x14ac:dyDescent="0.25">
      <c r="A41" s="45"/>
      <c r="B41" s="45" t="s">
        <v>276</v>
      </c>
      <c r="C41" s="46" t="s">
        <v>248</v>
      </c>
      <c r="D41" s="50">
        <v>4.2</v>
      </c>
      <c r="E41" s="50">
        <v>4.5</v>
      </c>
      <c r="F41" s="6"/>
    </row>
    <row r="42" spans="1:6" ht="15" customHeight="1" x14ac:dyDescent="0.25">
      <c r="A42" s="45"/>
      <c r="B42" s="45" t="s">
        <v>277</v>
      </c>
      <c r="C42" s="46" t="s">
        <v>248</v>
      </c>
      <c r="D42" s="50">
        <v>1.3</v>
      </c>
      <c r="E42" s="50">
        <v>4.5999999999999996</v>
      </c>
      <c r="F42" s="6"/>
    </row>
    <row r="43" spans="1:6" ht="15" customHeight="1" x14ac:dyDescent="0.25">
      <c r="A43" s="45"/>
      <c r="B43" s="45" t="s">
        <v>278</v>
      </c>
      <c r="C43" s="46" t="s">
        <v>248</v>
      </c>
      <c r="D43" s="50">
        <v>3.1</v>
      </c>
      <c r="E43" s="50">
        <v>4.0999999999999996</v>
      </c>
      <c r="F43" s="6"/>
    </row>
    <row r="44" spans="1:6" ht="15" customHeight="1" x14ac:dyDescent="0.25">
      <c r="A44" s="45"/>
      <c r="B44" s="45" t="s">
        <v>279</v>
      </c>
      <c r="C44" s="46" t="s">
        <v>248</v>
      </c>
      <c r="D44" s="50">
        <v>5.3</v>
      </c>
      <c r="E44" s="50">
        <v>3.8</v>
      </c>
      <c r="F44" s="6"/>
    </row>
    <row r="45" spans="1:6" ht="15" customHeight="1" x14ac:dyDescent="0.25">
      <c r="A45" s="51">
        <v>16</v>
      </c>
      <c r="B45" s="62" t="s">
        <v>281</v>
      </c>
      <c r="C45" s="51" t="s">
        <v>248</v>
      </c>
      <c r="D45" s="63">
        <v>13.9</v>
      </c>
      <c r="E45" s="54">
        <v>13.5</v>
      </c>
      <c r="F45" s="6"/>
    </row>
    <row r="46" spans="1:6" ht="15" customHeight="1" x14ac:dyDescent="0.25">
      <c r="A46" s="45"/>
      <c r="B46" s="45" t="s">
        <v>276</v>
      </c>
      <c r="C46" s="46" t="s">
        <v>248</v>
      </c>
      <c r="D46" s="50">
        <v>7.1</v>
      </c>
      <c r="E46" s="64">
        <v>7</v>
      </c>
      <c r="F46" s="6"/>
    </row>
    <row r="47" spans="1:6" ht="15" customHeight="1" x14ac:dyDescent="0.25">
      <c r="A47" s="45"/>
      <c r="B47" s="45" t="s">
        <v>277</v>
      </c>
      <c r="C47" s="46" t="s">
        <v>248</v>
      </c>
      <c r="D47" s="50">
        <v>0.6</v>
      </c>
      <c r="E47" s="54">
        <v>0.6</v>
      </c>
      <c r="F47" s="6"/>
    </row>
    <row r="48" spans="1:6" ht="15" customHeight="1" x14ac:dyDescent="0.25">
      <c r="A48" s="45"/>
      <c r="B48" s="45" t="s">
        <v>278</v>
      </c>
      <c r="C48" s="46" t="s">
        <v>248</v>
      </c>
      <c r="D48" s="50">
        <v>2.2999999999999998</v>
      </c>
      <c r="E48" s="54">
        <v>2.1</v>
      </c>
      <c r="F48" s="6"/>
    </row>
    <row r="49" spans="1:6" ht="15" customHeight="1" x14ac:dyDescent="0.25">
      <c r="A49" s="45"/>
      <c r="B49" s="45" t="s">
        <v>279</v>
      </c>
      <c r="C49" s="46" t="s">
        <v>248</v>
      </c>
      <c r="D49" s="50">
        <v>3.9</v>
      </c>
      <c r="E49" s="54">
        <v>3.8</v>
      </c>
      <c r="F49" s="6"/>
    </row>
    <row r="50" spans="1:6" ht="15" customHeight="1" x14ac:dyDescent="0.25">
      <c r="A50" s="51">
        <v>17</v>
      </c>
      <c r="B50" s="62" t="s">
        <v>282</v>
      </c>
      <c r="C50" s="51"/>
      <c r="D50" s="65">
        <v>44256</v>
      </c>
      <c r="E50" s="65">
        <v>44621</v>
      </c>
      <c r="F50" s="66"/>
    </row>
    <row r="51" spans="1:6" ht="15" customHeight="1" x14ac:dyDescent="0.25">
      <c r="A51" s="45"/>
      <c r="B51" s="55" t="s">
        <v>283</v>
      </c>
      <c r="C51" s="67"/>
      <c r="D51" s="47">
        <v>14573</v>
      </c>
      <c r="E51" s="48">
        <v>14740</v>
      </c>
      <c r="F51" s="49"/>
    </row>
    <row r="52" spans="1:6" ht="15" customHeight="1" x14ac:dyDescent="0.25">
      <c r="A52" s="45"/>
      <c r="B52" s="68" t="s">
        <v>284</v>
      </c>
      <c r="C52" s="69"/>
      <c r="D52" s="47"/>
      <c r="E52" s="54"/>
      <c r="F52" s="6"/>
    </row>
    <row r="53" spans="1:6" ht="15" customHeight="1" x14ac:dyDescent="0.25">
      <c r="A53" s="45"/>
      <c r="B53" s="70" t="s">
        <v>276</v>
      </c>
      <c r="C53" s="67"/>
      <c r="D53" s="47">
        <v>8656</v>
      </c>
      <c r="E53" s="48">
        <v>8785</v>
      </c>
      <c r="F53" s="49"/>
    </row>
    <row r="54" spans="1:6" ht="15" customHeight="1" x14ac:dyDescent="0.25">
      <c r="A54" s="45"/>
      <c r="B54" s="70" t="s">
        <v>285</v>
      </c>
      <c r="C54" s="67"/>
      <c r="D54" s="47">
        <v>1262</v>
      </c>
      <c r="E54" s="48">
        <v>1254</v>
      </c>
      <c r="F54" s="49"/>
    </row>
    <row r="55" spans="1:6" ht="15" customHeight="1" x14ac:dyDescent="0.25">
      <c r="A55" s="45"/>
      <c r="B55" s="70" t="s">
        <v>278</v>
      </c>
      <c r="C55" s="67"/>
      <c r="D55" s="47">
        <v>2700</v>
      </c>
      <c r="E55" s="71">
        <v>2741</v>
      </c>
      <c r="F55" s="72"/>
    </row>
    <row r="56" spans="1:6" x14ac:dyDescent="0.25">
      <c r="A56" s="73"/>
      <c r="B56" s="74"/>
      <c r="C56" s="75"/>
    </row>
    <row r="57" spans="1:6" x14ac:dyDescent="0.25">
      <c r="A57" s="76"/>
      <c r="B57" s="7" t="s">
        <v>389</v>
      </c>
    </row>
    <row r="58" spans="1:6" x14ac:dyDescent="0.25">
      <c r="A58" s="76"/>
      <c r="B58" s="7" t="s">
        <v>531</v>
      </c>
    </row>
    <row r="59" spans="1:6" x14ac:dyDescent="0.25">
      <c r="A59" s="76"/>
      <c r="B59" s="7" t="s">
        <v>532</v>
      </c>
    </row>
    <row r="60" spans="1:6" x14ac:dyDescent="0.25">
      <c r="A60" s="76"/>
      <c r="B60" s="7" t="s">
        <v>390</v>
      </c>
    </row>
    <row r="61" spans="1:6" x14ac:dyDescent="0.25">
      <c r="A61" s="76"/>
      <c r="B61" s="29" t="s">
        <v>391</v>
      </c>
    </row>
  </sheetData>
  <mergeCells count="1">
    <mergeCell ref="A1:E1"/>
  </mergeCells>
  <hyperlinks>
    <hyperlink ref="F1" r:id="rId1" location="TOC!A1"/>
  </hyperlinks>
  <pageMargins left="0.7" right="0.7" top="0.75" bottom="0.75" header="0.3" footer="0.3"/>
  <pageSetup scale="71"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9"/>
  <sheetViews>
    <sheetView view="pageBreakPreview" topLeftCell="B1" zoomScaleNormal="100" zoomScaleSheetLayoutView="100" workbookViewId="0">
      <pane ySplit="5" topLeftCell="A6" activePane="bottomLeft" state="frozen"/>
      <selection pane="bottomLeft" activeCell="F2" sqref="F2"/>
    </sheetView>
  </sheetViews>
  <sheetFormatPr defaultRowHeight="20.100000000000001" customHeight="1" x14ac:dyDescent="0.25"/>
  <cols>
    <col min="1" max="1" width="24.42578125" hidden="1" customWidth="1"/>
    <col min="2" max="2" width="13.42578125" customWidth="1"/>
    <col min="3" max="3" width="49" style="36" customWidth="1"/>
    <col min="4" max="5" width="12.5703125" style="36" customWidth="1"/>
  </cols>
  <sheetData>
    <row r="1" spans="1:6" ht="15" x14ac:dyDescent="0.25">
      <c r="B1" s="475" t="s">
        <v>286</v>
      </c>
      <c r="C1" s="476"/>
      <c r="D1" s="476"/>
      <c r="E1" s="476"/>
    </row>
    <row r="2" spans="1:6" ht="15" x14ac:dyDescent="0.25">
      <c r="B2" s="477"/>
      <c r="C2" s="478"/>
      <c r="D2" s="478"/>
      <c r="E2" s="478"/>
      <c r="F2" s="1" t="s">
        <v>321</v>
      </c>
    </row>
    <row r="3" spans="1:6" ht="36" customHeight="1" x14ac:dyDescent="0.25">
      <c r="B3" s="479" t="s">
        <v>392</v>
      </c>
      <c r="C3" s="480"/>
      <c r="D3" s="480"/>
      <c r="E3" s="480"/>
    </row>
    <row r="4" spans="1:6" ht="19.5" customHeight="1" x14ac:dyDescent="0.25">
      <c r="B4" s="481" t="s">
        <v>2</v>
      </c>
      <c r="C4" s="30" t="s">
        <v>3</v>
      </c>
      <c r="D4" s="30"/>
      <c r="E4" s="30"/>
    </row>
    <row r="5" spans="1:6" ht="19.5" customHeight="1" x14ac:dyDescent="0.25">
      <c r="B5" s="482"/>
      <c r="C5" s="30" t="s">
        <v>4</v>
      </c>
      <c r="D5" s="32">
        <v>44926</v>
      </c>
      <c r="E5" s="32">
        <v>44561</v>
      </c>
    </row>
    <row r="6" spans="1:6" ht="19.5" customHeight="1" x14ac:dyDescent="0.25">
      <c r="A6" t="s">
        <v>393</v>
      </c>
      <c r="B6" s="21" t="s">
        <v>5</v>
      </c>
      <c r="C6" s="33" t="s">
        <v>6</v>
      </c>
      <c r="D6" s="21">
        <v>0</v>
      </c>
      <c r="E6" s="21">
        <v>0</v>
      </c>
    </row>
    <row r="7" spans="1:6" ht="19.5" customHeight="1" x14ac:dyDescent="0.25">
      <c r="A7" t="s">
        <v>394</v>
      </c>
      <c r="B7" s="21" t="s">
        <v>8</v>
      </c>
      <c r="C7" s="33" t="s">
        <v>9</v>
      </c>
      <c r="D7" s="21">
        <v>14</v>
      </c>
      <c r="E7" s="21">
        <v>14</v>
      </c>
    </row>
    <row r="8" spans="1:6" ht="19.5" customHeight="1" x14ac:dyDescent="0.25">
      <c r="A8" t="s">
        <v>395</v>
      </c>
      <c r="B8" s="21" t="s">
        <v>10</v>
      </c>
      <c r="C8" s="33" t="s">
        <v>11</v>
      </c>
      <c r="D8" s="21">
        <v>8</v>
      </c>
      <c r="E8" s="21">
        <v>7</v>
      </c>
    </row>
    <row r="9" spans="1:6" ht="19.5" customHeight="1" x14ac:dyDescent="0.25">
      <c r="A9" t="s">
        <v>396</v>
      </c>
      <c r="B9" s="21" t="s">
        <v>12</v>
      </c>
      <c r="C9" s="33" t="s">
        <v>13</v>
      </c>
      <c r="D9" s="21">
        <v>6</v>
      </c>
      <c r="E9" s="21">
        <v>7</v>
      </c>
    </row>
    <row r="10" spans="1:6" ht="19.5" customHeight="1" x14ac:dyDescent="0.25">
      <c r="A10" t="s">
        <v>397</v>
      </c>
      <c r="B10" s="21" t="s">
        <v>14</v>
      </c>
      <c r="C10" s="33" t="s">
        <v>15</v>
      </c>
      <c r="D10" s="21">
        <v>7</v>
      </c>
      <c r="E10" s="21">
        <v>7</v>
      </c>
    </row>
    <row r="11" spans="1:6" ht="19.5" customHeight="1" x14ac:dyDescent="0.25">
      <c r="A11" t="s">
        <v>398</v>
      </c>
      <c r="B11" s="21" t="s">
        <v>16</v>
      </c>
      <c r="C11" s="33" t="s">
        <v>17</v>
      </c>
      <c r="D11" s="21">
        <v>10</v>
      </c>
      <c r="E11" s="21">
        <v>10</v>
      </c>
    </row>
    <row r="12" spans="1:6" ht="19.5" customHeight="1" x14ac:dyDescent="0.25">
      <c r="A12" t="s">
        <v>399</v>
      </c>
      <c r="B12" s="21" t="s">
        <v>18</v>
      </c>
      <c r="C12" s="33" t="s">
        <v>19</v>
      </c>
      <c r="D12" s="21">
        <v>1</v>
      </c>
      <c r="E12" s="21">
        <v>0</v>
      </c>
    </row>
    <row r="13" spans="1:6" ht="19.5" customHeight="1" x14ac:dyDescent="0.25">
      <c r="A13" t="s">
        <v>400</v>
      </c>
      <c r="B13" s="21" t="s">
        <v>20</v>
      </c>
      <c r="C13" s="33" t="s">
        <v>21</v>
      </c>
      <c r="D13" s="21">
        <v>0</v>
      </c>
      <c r="E13" s="21">
        <v>0</v>
      </c>
    </row>
    <row r="14" spans="1:6" ht="19.5" customHeight="1" x14ac:dyDescent="0.25">
      <c r="A14" t="s">
        <v>401</v>
      </c>
      <c r="B14" s="21" t="s">
        <v>22</v>
      </c>
      <c r="C14" s="33" t="s">
        <v>23</v>
      </c>
      <c r="D14" s="21">
        <v>1</v>
      </c>
      <c r="E14" s="21">
        <v>3</v>
      </c>
    </row>
    <row r="15" spans="1:6" ht="19.5" customHeight="1" x14ac:dyDescent="0.25">
      <c r="A15" t="s">
        <v>402</v>
      </c>
      <c r="B15" s="21" t="s">
        <v>25</v>
      </c>
      <c r="C15" s="33" t="s">
        <v>26</v>
      </c>
      <c r="D15" s="21">
        <v>2</v>
      </c>
      <c r="E15" s="21">
        <v>1</v>
      </c>
    </row>
    <row r="16" spans="1:6" ht="19.5" customHeight="1" x14ac:dyDescent="0.25">
      <c r="A16" t="s">
        <v>403</v>
      </c>
      <c r="B16" s="21" t="s">
        <v>27</v>
      </c>
      <c r="C16" s="33" t="s">
        <v>28</v>
      </c>
      <c r="D16" s="21">
        <v>1</v>
      </c>
      <c r="E16" s="21">
        <v>0</v>
      </c>
    </row>
    <row r="17" spans="1:5" ht="19.5" customHeight="1" x14ac:dyDescent="0.25">
      <c r="A17" t="s">
        <v>404</v>
      </c>
      <c r="B17" s="21" t="s">
        <v>29</v>
      </c>
      <c r="C17" s="33" t="s">
        <v>357</v>
      </c>
      <c r="D17" s="21">
        <v>0</v>
      </c>
      <c r="E17" s="21">
        <v>0</v>
      </c>
    </row>
    <row r="18" spans="1:5" ht="19.5" customHeight="1" x14ac:dyDescent="0.25">
      <c r="A18" t="s">
        <v>405</v>
      </c>
      <c r="B18" s="21" t="s">
        <v>30</v>
      </c>
      <c r="C18" s="33" t="s">
        <v>358</v>
      </c>
      <c r="D18" s="21">
        <v>1</v>
      </c>
      <c r="E18" s="21">
        <v>0</v>
      </c>
    </row>
    <row r="19" spans="1:5" ht="19.5" customHeight="1" x14ac:dyDescent="0.25">
      <c r="A19" t="s">
        <v>406</v>
      </c>
      <c r="B19" s="21" t="s">
        <v>31</v>
      </c>
      <c r="C19" s="33" t="s">
        <v>32</v>
      </c>
      <c r="D19" s="21">
        <v>2</v>
      </c>
      <c r="E19" s="21">
        <v>2</v>
      </c>
    </row>
    <row r="20" spans="1:5" ht="19.5" customHeight="1" x14ac:dyDescent="0.25">
      <c r="A20" t="s">
        <v>407</v>
      </c>
      <c r="B20" s="21" t="s">
        <v>323</v>
      </c>
      <c r="C20" s="33" t="s">
        <v>324</v>
      </c>
      <c r="D20" s="21">
        <v>0</v>
      </c>
      <c r="E20" s="21">
        <v>0</v>
      </c>
    </row>
    <row r="21" spans="1:5" ht="19.5" customHeight="1" x14ac:dyDescent="0.25">
      <c r="A21" t="s">
        <v>408</v>
      </c>
      <c r="B21" s="21" t="s">
        <v>325</v>
      </c>
      <c r="C21" s="33" t="s">
        <v>326</v>
      </c>
      <c r="D21" s="21">
        <v>0</v>
      </c>
      <c r="E21" s="21">
        <v>0</v>
      </c>
    </row>
    <row r="22" spans="1:5" ht="19.5" customHeight="1" x14ac:dyDescent="0.25">
      <c r="A22" s="34" t="s">
        <v>409</v>
      </c>
      <c r="B22" s="21" t="s">
        <v>359</v>
      </c>
      <c r="C22" s="33" t="s">
        <v>360</v>
      </c>
      <c r="D22" s="21">
        <v>0</v>
      </c>
      <c r="E22" s="21">
        <v>0</v>
      </c>
    </row>
    <row r="23" spans="1:5" ht="19.5" customHeight="1" x14ac:dyDescent="0.25">
      <c r="B23" s="481" t="s">
        <v>2</v>
      </c>
      <c r="C23" s="30" t="s">
        <v>33</v>
      </c>
      <c r="D23" s="31"/>
      <c r="E23" s="31"/>
    </row>
    <row r="24" spans="1:5" ht="19.5" customHeight="1" x14ac:dyDescent="0.25">
      <c r="B24" s="482"/>
      <c r="C24" s="30" t="s">
        <v>4</v>
      </c>
      <c r="D24" s="31"/>
      <c r="E24" s="31"/>
    </row>
    <row r="25" spans="1:5" ht="19.5" customHeight="1" x14ac:dyDescent="0.25">
      <c r="A25" t="s">
        <v>410</v>
      </c>
      <c r="B25" s="21" t="s">
        <v>34</v>
      </c>
      <c r="C25" s="33" t="s">
        <v>35</v>
      </c>
      <c r="D25" s="21">
        <v>9</v>
      </c>
      <c r="E25" s="21">
        <v>5</v>
      </c>
    </row>
    <row r="26" spans="1:5" ht="19.5" customHeight="1" x14ac:dyDescent="0.25">
      <c r="A26" t="s">
        <v>411</v>
      </c>
      <c r="B26" s="21" t="s">
        <v>36</v>
      </c>
      <c r="C26" s="33" t="s">
        <v>37</v>
      </c>
      <c r="D26" s="21">
        <v>7</v>
      </c>
      <c r="E26" s="21">
        <v>8</v>
      </c>
    </row>
    <row r="27" spans="1:5" ht="19.5" customHeight="1" x14ac:dyDescent="0.25">
      <c r="A27" t="s">
        <v>412</v>
      </c>
      <c r="B27" s="21" t="s">
        <v>38</v>
      </c>
      <c r="C27" s="33" t="s">
        <v>39</v>
      </c>
      <c r="D27" s="21">
        <v>10</v>
      </c>
      <c r="E27" s="21">
        <v>11</v>
      </c>
    </row>
    <row r="28" spans="1:5" ht="19.5" customHeight="1" x14ac:dyDescent="0.25">
      <c r="A28" t="s">
        <v>413</v>
      </c>
      <c r="B28" s="21" t="s">
        <v>40</v>
      </c>
      <c r="C28" s="33" t="s">
        <v>41</v>
      </c>
      <c r="D28" s="21">
        <v>4</v>
      </c>
      <c r="E28" s="21">
        <v>3</v>
      </c>
    </row>
    <row r="29" spans="1:5" ht="19.5" customHeight="1" x14ac:dyDescent="0.25">
      <c r="A29" t="s">
        <v>414</v>
      </c>
      <c r="B29" s="21" t="s">
        <v>42</v>
      </c>
      <c r="C29" s="33" t="s">
        <v>43</v>
      </c>
      <c r="D29" s="21">
        <v>1</v>
      </c>
      <c r="E29" s="21">
        <v>1</v>
      </c>
    </row>
    <row r="30" spans="1:5" ht="19.5" customHeight="1" x14ac:dyDescent="0.25">
      <c r="A30" t="s">
        <v>415</v>
      </c>
      <c r="B30" s="21" t="s">
        <v>44</v>
      </c>
      <c r="C30" s="33" t="s">
        <v>45</v>
      </c>
      <c r="D30" s="21">
        <v>1</v>
      </c>
      <c r="E30" s="21">
        <v>1</v>
      </c>
    </row>
    <row r="31" spans="1:5" ht="30.75" customHeight="1" x14ac:dyDescent="0.25">
      <c r="A31" t="s">
        <v>416</v>
      </c>
      <c r="B31" s="21" t="s">
        <v>46</v>
      </c>
      <c r="C31" s="33" t="s">
        <v>47</v>
      </c>
      <c r="D31" s="21">
        <v>2</v>
      </c>
      <c r="E31" s="21">
        <v>2</v>
      </c>
    </row>
    <row r="32" spans="1:5" ht="19.5" customHeight="1" x14ac:dyDescent="0.25">
      <c r="A32" t="s">
        <v>417</v>
      </c>
      <c r="B32" s="21" t="s">
        <v>48</v>
      </c>
      <c r="C32" s="33" t="s">
        <v>49</v>
      </c>
      <c r="D32" s="21">
        <v>0</v>
      </c>
      <c r="E32" s="21">
        <v>0</v>
      </c>
    </row>
    <row r="33" spans="1:5" ht="19.5" customHeight="1" x14ac:dyDescent="0.25">
      <c r="B33" s="481" t="s">
        <v>2</v>
      </c>
      <c r="C33" s="30" t="s">
        <v>60</v>
      </c>
      <c r="D33" s="31"/>
      <c r="E33" s="31"/>
    </row>
    <row r="34" spans="1:5" ht="19.5" customHeight="1" x14ac:dyDescent="0.25">
      <c r="B34" s="482"/>
      <c r="C34" s="30" t="s">
        <v>61</v>
      </c>
      <c r="D34" s="31"/>
      <c r="E34" s="31"/>
    </row>
    <row r="35" spans="1:5" ht="19.5" customHeight="1" x14ac:dyDescent="0.25">
      <c r="A35" t="s">
        <v>418</v>
      </c>
      <c r="B35" s="21" t="s">
        <v>62</v>
      </c>
      <c r="C35" s="33" t="s">
        <v>63</v>
      </c>
      <c r="D35" s="21">
        <v>0</v>
      </c>
      <c r="E35" s="21">
        <v>0</v>
      </c>
    </row>
    <row r="36" spans="1:5" ht="19.5" customHeight="1" x14ac:dyDescent="0.25">
      <c r="B36" s="481" t="s">
        <v>2</v>
      </c>
      <c r="C36" s="30" t="s">
        <v>65</v>
      </c>
      <c r="D36" s="31"/>
      <c r="E36" s="31"/>
    </row>
    <row r="37" spans="1:5" ht="19.5" customHeight="1" x14ac:dyDescent="0.25">
      <c r="B37" s="482"/>
      <c r="C37" s="30" t="s">
        <v>4</v>
      </c>
      <c r="D37" s="31"/>
      <c r="E37" s="31"/>
    </row>
    <row r="38" spans="1:5" ht="19.5" customHeight="1" x14ac:dyDescent="0.25">
      <c r="A38" t="s">
        <v>419</v>
      </c>
      <c r="B38" s="21" t="s">
        <v>66</v>
      </c>
      <c r="C38" s="33" t="s">
        <v>67</v>
      </c>
      <c r="D38" s="21">
        <v>8</v>
      </c>
      <c r="E38" s="21">
        <v>8</v>
      </c>
    </row>
    <row r="39" spans="1:5" ht="19.5" customHeight="1" x14ac:dyDescent="0.25">
      <c r="B39" s="481" t="s">
        <v>2</v>
      </c>
      <c r="C39" s="30" t="s">
        <v>362</v>
      </c>
      <c r="D39" s="31"/>
      <c r="E39" s="31"/>
    </row>
    <row r="40" spans="1:5" ht="19.5" customHeight="1" x14ac:dyDescent="0.25">
      <c r="B40" s="482"/>
      <c r="C40" s="30" t="s">
        <v>364</v>
      </c>
      <c r="D40" s="31"/>
      <c r="E40" s="31"/>
    </row>
    <row r="41" spans="1:5" ht="19.5" customHeight="1" x14ac:dyDescent="0.25">
      <c r="A41" t="s">
        <v>420</v>
      </c>
      <c r="B41" s="21" t="s">
        <v>365</v>
      </c>
      <c r="C41" s="33" t="s">
        <v>366</v>
      </c>
      <c r="D41" s="21">
        <v>0</v>
      </c>
      <c r="E41" s="21">
        <v>0</v>
      </c>
    </row>
    <row r="42" spans="1:5" ht="19.5" customHeight="1" x14ac:dyDescent="0.25">
      <c r="A42" t="s">
        <v>421</v>
      </c>
      <c r="B42" s="21" t="s">
        <v>367</v>
      </c>
      <c r="C42" s="33" t="s">
        <v>368</v>
      </c>
      <c r="D42" s="21">
        <v>0</v>
      </c>
      <c r="E42" s="21">
        <v>0</v>
      </c>
    </row>
    <row r="43" spans="1:5" ht="19.5" customHeight="1" x14ac:dyDescent="0.25">
      <c r="A43" s="34" t="s">
        <v>422</v>
      </c>
      <c r="B43" s="21" t="s">
        <v>369</v>
      </c>
      <c r="C43" s="33" t="s">
        <v>370</v>
      </c>
      <c r="D43" s="21">
        <v>0</v>
      </c>
      <c r="E43" s="21">
        <v>0</v>
      </c>
    </row>
    <row r="44" spans="1:5" ht="19.5" customHeight="1" x14ac:dyDescent="0.25">
      <c r="A44" s="34" t="s">
        <v>423</v>
      </c>
      <c r="B44" s="21" t="s">
        <v>371</v>
      </c>
      <c r="C44" s="33" t="s">
        <v>372</v>
      </c>
      <c r="D44" s="21">
        <v>0</v>
      </c>
      <c r="E44" s="21">
        <v>0</v>
      </c>
    </row>
    <row r="45" spans="1:5" ht="19.5" customHeight="1" x14ac:dyDescent="0.25">
      <c r="A45" t="s">
        <v>424</v>
      </c>
      <c r="B45" s="21" t="s">
        <v>373</v>
      </c>
      <c r="C45" s="33" t="s">
        <v>374</v>
      </c>
      <c r="D45" s="21">
        <v>0</v>
      </c>
      <c r="E45" s="21">
        <v>0</v>
      </c>
    </row>
    <row r="46" spans="1:5" ht="19.5" customHeight="1" x14ac:dyDescent="0.25">
      <c r="A46" s="34" t="s">
        <v>425</v>
      </c>
      <c r="B46" s="21" t="s">
        <v>375</v>
      </c>
      <c r="C46" s="33" t="s">
        <v>376</v>
      </c>
      <c r="D46" s="21">
        <v>0</v>
      </c>
      <c r="E46" s="21">
        <v>0</v>
      </c>
    </row>
    <row r="47" spans="1:5" ht="19.5" customHeight="1" x14ac:dyDescent="0.25">
      <c r="B47" s="481" t="s">
        <v>2</v>
      </c>
      <c r="C47" s="30" t="s">
        <v>68</v>
      </c>
      <c r="D47" s="31"/>
      <c r="E47" s="31"/>
    </row>
    <row r="48" spans="1:5" ht="19.5" customHeight="1" x14ac:dyDescent="0.25">
      <c r="B48" s="482"/>
      <c r="C48" s="30" t="s">
        <v>4</v>
      </c>
      <c r="D48" s="31"/>
      <c r="E48" s="31"/>
    </row>
    <row r="49" spans="1:5" ht="19.5" customHeight="1" x14ac:dyDescent="0.25">
      <c r="A49" t="s">
        <v>426</v>
      </c>
      <c r="B49" s="21" t="s">
        <v>69</v>
      </c>
      <c r="C49" s="33" t="s">
        <v>70</v>
      </c>
      <c r="D49" s="21">
        <v>2</v>
      </c>
      <c r="E49" s="21">
        <v>2</v>
      </c>
    </row>
    <row r="50" spans="1:5" ht="19.5" customHeight="1" x14ac:dyDescent="0.25">
      <c r="A50" t="s">
        <v>419</v>
      </c>
      <c r="B50" s="21" t="s">
        <v>72</v>
      </c>
      <c r="C50" s="33" t="s">
        <v>73</v>
      </c>
      <c r="D50" s="21">
        <v>2</v>
      </c>
      <c r="E50" s="21">
        <v>2</v>
      </c>
    </row>
    <row r="51" spans="1:5" ht="19.5" customHeight="1" x14ac:dyDescent="0.25">
      <c r="A51" t="s">
        <v>427</v>
      </c>
      <c r="B51" s="21" t="s">
        <v>75</v>
      </c>
      <c r="C51" s="33" t="s">
        <v>76</v>
      </c>
      <c r="D51" s="21">
        <v>1</v>
      </c>
      <c r="E51" s="21">
        <v>1</v>
      </c>
    </row>
    <row r="52" spans="1:5" ht="19.5" customHeight="1" x14ac:dyDescent="0.25">
      <c r="B52" s="481" t="s">
        <v>2</v>
      </c>
      <c r="C52" s="30" t="s">
        <v>78</v>
      </c>
      <c r="D52" s="31"/>
      <c r="E52" s="31"/>
    </row>
    <row r="53" spans="1:5" ht="19.5" customHeight="1" x14ac:dyDescent="0.25">
      <c r="B53" s="482"/>
      <c r="C53" s="30" t="s">
        <v>80</v>
      </c>
      <c r="D53" s="31"/>
      <c r="E53" s="31"/>
    </row>
    <row r="54" spans="1:5" ht="19.5" customHeight="1" x14ac:dyDescent="0.25">
      <c r="A54" t="s">
        <v>428</v>
      </c>
      <c r="B54" s="21" t="s">
        <v>81</v>
      </c>
      <c r="C54" s="33" t="s">
        <v>78</v>
      </c>
      <c r="D54" s="21">
        <v>136</v>
      </c>
      <c r="E54" s="21">
        <v>148</v>
      </c>
    </row>
    <row r="55" spans="1:5" ht="19.5" customHeight="1" x14ac:dyDescent="0.25">
      <c r="B55" s="481" t="s">
        <v>2</v>
      </c>
      <c r="C55" s="30" t="s">
        <v>83</v>
      </c>
      <c r="D55" s="31"/>
      <c r="E55" s="31"/>
    </row>
    <row r="56" spans="1:5" ht="19.5" customHeight="1" x14ac:dyDescent="0.25">
      <c r="B56" s="482"/>
      <c r="C56" s="30" t="s">
        <v>4</v>
      </c>
      <c r="D56" s="31"/>
      <c r="E56" s="31"/>
    </row>
    <row r="57" spans="1:5" ht="29.25" customHeight="1" x14ac:dyDescent="0.25">
      <c r="A57" t="s">
        <v>429</v>
      </c>
      <c r="B57" s="21" t="s">
        <v>84</v>
      </c>
      <c r="C57" s="33" t="s">
        <v>85</v>
      </c>
      <c r="D57" s="21">
        <v>2</v>
      </c>
      <c r="E57" s="21">
        <v>2</v>
      </c>
    </row>
    <row r="58" spans="1:5" ht="27.75" customHeight="1" x14ac:dyDescent="0.25">
      <c r="A58" t="s">
        <v>430</v>
      </c>
      <c r="B58" s="21" t="s">
        <v>87</v>
      </c>
      <c r="C58" s="33" t="s">
        <v>88</v>
      </c>
      <c r="D58" s="21">
        <v>6</v>
      </c>
      <c r="E58" s="21">
        <v>6</v>
      </c>
    </row>
    <row r="59" spans="1:5" ht="19.5" customHeight="1" x14ac:dyDescent="0.25">
      <c r="A59" t="s">
        <v>431</v>
      </c>
      <c r="B59" s="21" t="s">
        <v>90</v>
      </c>
      <c r="C59" s="33" t="s">
        <v>377</v>
      </c>
      <c r="D59" s="21">
        <v>0</v>
      </c>
      <c r="E59" s="21">
        <v>0</v>
      </c>
    </row>
    <row r="60" spans="1:5" ht="19.5" customHeight="1" x14ac:dyDescent="0.25">
      <c r="A60" t="s">
        <v>432</v>
      </c>
      <c r="B60" s="21" t="s">
        <v>91</v>
      </c>
      <c r="C60" s="33" t="s">
        <v>92</v>
      </c>
      <c r="D60" s="21">
        <v>0</v>
      </c>
      <c r="E60" s="21">
        <v>0</v>
      </c>
    </row>
    <row r="61" spans="1:5" ht="19.5" customHeight="1" x14ac:dyDescent="0.25">
      <c r="A61" t="s">
        <v>433</v>
      </c>
      <c r="B61" s="21" t="s">
        <v>93</v>
      </c>
      <c r="C61" s="33" t="s">
        <v>94</v>
      </c>
      <c r="D61" s="21">
        <v>1</v>
      </c>
      <c r="E61" s="21">
        <v>1</v>
      </c>
    </row>
    <row r="62" spans="1:5" ht="19.5" customHeight="1" x14ac:dyDescent="0.25">
      <c r="A62" t="s">
        <v>434</v>
      </c>
      <c r="B62" s="21" t="s">
        <v>95</v>
      </c>
      <c r="C62" s="33" t="s">
        <v>96</v>
      </c>
      <c r="D62" s="21">
        <v>31</v>
      </c>
      <c r="E62" s="21">
        <v>30</v>
      </c>
    </row>
    <row r="63" spans="1:5" ht="19.5" customHeight="1" x14ac:dyDescent="0.25">
      <c r="A63" t="s">
        <v>435</v>
      </c>
      <c r="B63" s="21" t="s">
        <v>98</v>
      </c>
      <c r="C63" s="33" t="s">
        <v>99</v>
      </c>
      <c r="D63" s="21">
        <v>2</v>
      </c>
      <c r="E63" s="21">
        <v>2</v>
      </c>
    </row>
    <row r="64" spans="1:5" ht="19.5" customHeight="1" x14ac:dyDescent="0.25">
      <c r="A64" t="s">
        <v>436</v>
      </c>
      <c r="B64" s="21" t="s">
        <v>100</v>
      </c>
      <c r="C64" s="33" t="s">
        <v>101</v>
      </c>
      <c r="D64" s="21">
        <v>18</v>
      </c>
      <c r="E64" s="21">
        <v>17</v>
      </c>
    </row>
    <row r="65" spans="1:5" ht="30" customHeight="1" x14ac:dyDescent="0.25">
      <c r="A65" t="s">
        <v>437</v>
      </c>
      <c r="B65" s="21" t="s">
        <v>102</v>
      </c>
      <c r="C65" s="33" t="s">
        <v>103</v>
      </c>
      <c r="D65" s="21">
        <v>12</v>
      </c>
      <c r="E65" s="21">
        <v>14</v>
      </c>
    </row>
    <row r="66" spans="1:5" ht="27.75" customHeight="1" x14ac:dyDescent="0.25">
      <c r="A66" t="s">
        <v>438</v>
      </c>
      <c r="B66" s="21" t="s">
        <v>104</v>
      </c>
      <c r="C66" s="33" t="s">
        <v>105</v>
      </c>
      <c r="D66" s="21">
        <v>2</v>
      </c>
      <c r="E66" s="21">
        <v>3</v>
      </c>
    </row>
    <row r="67" spans="1:5" ht="30" customHeight="1" x14ac:dyDescent="0.25">
      <c r="A67" t="s">
        <v>439</v>
      </c>
      <c r="B67" s="21" t="s">
        <v>106</v>
      </c>
      <c r="C67" s="33" t="s">
        <v>107</v>
      </c>
      <c r="D67" s="21">
        <v>14</v>
      </c>
      <c r="E67" s="21">
        <v>15</v>
      </c>
    </row>
    <row r="68" spans="1:5" ht="19.5" customHeight="1" x14ac:dyDescent="0.25">
      <c r="A68" t="s">
        <v>440</v>
      </c>
      <c r="B68" s="21" t="s">
        <v>108</v>
      </c>
      <c r="C68" s="33" t="s">
        <v>109</v>
      </c>
      <c r="D68" s="21">
        <v>1</v>
      </c>
      <c r="E68" s="21">
        <v>1</v>
      </c>
    </row>
    <row r="69" spans="1:5" ht="19.5" customHeight="1" x14ac:dyDescent="0.25">
      <c r="A69" t="s">
        <v>441</v>
      </c>
      <c r="B69" s="21" t="s">
        <v>110</v>
      </c>
      <c r="C69" s="33" t="s">
        <v>111</v>
      </c>
      <c r="D69" s="21">
        <v>0</v>
      </c>
      <c r="E69" s="21">
        <v>1</v>
      </c>
    </row>
    <row r="70" spans="1:5" ht="19.5" customHeight="1" x14ac:dyDescent="0.25">
      <c r="A70" t="s">
        <v>442</v>
      </c>
      <c r="B70" s="21" t="s">
        <v>112</v>
      </c>
      <c r="C70" s="33" t="s">
        <v>113</v>
      </c>
      <c r="D70" s="21">
        <v>1</v>
      </c>
      <c r="E70" s="21">
        <v>1</v>
      </c>
    </row>
    <row r="71" spans="1:5" ht="19.5" customHeight="1" x14ac:dyDescent="0.25">
      <c r="A71" t="s">
        <v>443</v>
      </c>
      <c r="B71" s="21" t="s">
        <v>114</v>
      </c>
      <c r="C71" s="33" t="s">
        <v>115</v>
      </c>
      <c r="D71" s="21">
        <v>121</v>
      </c>
      <c r="E71" s="21">
        <v>118</v>
      </c>
    </row>
    <row r="72" spans="1:5" ht="19.5" customHeight="1" x14ac:dyDescent="0.25">
      <c r="A72" t="s">
        <v>444</v>
      </c>
      <c r="B72" s="21" t="s">
        <v>116</v>
      </c>
      <c r="C72" s="33" t="s">
        <v>117</v>
      </c>
      <c r="D72" s="21">
        <v>2</v>
      </c>
      <c r="E72" s="21">
        <v>2</v>
      </c>
    </row>
    <row r="73" spans="1:5" ht="29.25" customHeight="1" x14ac:dyDescent="0.25">
      <c r="A73" t="s">
        <v>445</v>
      </c>
      <c r="B73" s="21" t="s">
        <v>118</v>
      </c>
      <c r="C73" s="33" t="s">
        <v>119</v>
      </c>
      <c r="D73" s="21">
        <v>23</v>
      </c>
      <c r="E73" s="21">
        <v>23</v>
      </c>
    </row>
    <row r="74" spans="1:5" ht="19.5" customHeight="1" x14ac:dyDescent="0.25">
      <c r="A74" t="s">
        <v>446</v>
      </c>
      <c r="B74" s="21" t="s">
        <v>120</v>
      </c>
      <c r="C74" s="33" t="s">
        <v>121</v>
      </c>
      <c r="D74" s="21">
        <v>0</v>
      </c>
      <c r="E74" s="21">
        <v>0</v>
      </c>
    </row>
    <row r="75" spans="1:5" ht="28.5" customHeight="1" x14ac:dyDescent="0.25">
      <c r="B75" s="481" t="s">
        <v>2</v>
      </c>
      <c r="C75" s="30" t="s">
        <v>122</v>
      </c>
      <c r="D75" s="31"/>
      <c r="E75" s="31"/>
    </row>
    <row r="76" spans="1:5" ht="19.5" customHeight="1" x14ac:dyDescent="0.25">
      <c r="B76" s="482"/>
      <c r="C76" s="30" t="s">
        <v>4</v>
      </c>
      <c r="D76" s="31"/>
      <c r="E76" s="31"/>
    </row>
    <row r="77" spans="1:5" ht="28.5" customHeight="1" x14ac:dyDescent="0.25">
      <c r="A77" t="s">
        <v>447</v>
      </c>
      <c r="B77" s="21" t="s">
        <v>123</v>
      </c>
      <c r="C77" s="33" t="s">
        <v>124</v>
      </c>
      <c r="D77" s="21">
        <v>0</v>
      </c>
      <c r="E77" s="21">
        <v>0</v>
      </c>
    </row>
    <row r="78" spans="1:5" ht="19.5" customHeight="1" x14ac:dyDescent="0.25">
      <c r="B78" s="481" t="s">
        <v>2</v>
      </c>
      <c r="C78" s="30" t="s">
        <v>125</v>
      </c>
      <c r="D78" s="31"/>
      <c r="E78" s="31"/>
    </row>
    <row r="79" spans="1:5" ht="19.5" customHeight="1" x14ac:dyDescent="0.25">
      <c r="B79" s="483"/>
      <c r="C79" s="30" t="s">
        <v>127</v>
      </c>
      <c r="D79" s="31"/>
      <c r="E79" s="31"/>
    </row>
    <row r="80" spans="1:5" ht="19.5" customHeight="1" x14ac:dyDescent="0.25">
      <c r="B80" s="482"/>
      <c r="C80" s="30" t="s">
        <v>126</v>
      </c>
      <c r="D80" s="31"/>
      <c r="E80" s="31"/>
    </row>
    <row r="81" spans="1:5" ht="19.5" customHeight="1" x14ac:dyDescent="0.25">
      <c r="A81" t="s">
        <v>448</v>
      </c>
      <c r="B81" s="21" t="s">
        <v>128</v>
      </c>
      <c r="C81" s="33" t="s">
        <v>129</v>
      </c>
      <c r="D81" s="21">
        <v>15</v>
      </c>
      <c r="E81" s="21">
        <v>14</v>
      </c>
    </row>
    <row r="82" spans="1:5" ht="19.5" customHeight="1" x14ac:dyDescent="0.25">
      <c r="A82" t="s">
        <v>449</v>
      </c>
      <c r="B82" s="21" t="s">
        <v>131</v>
      </c>
      <c r="C82" s="33" t="s">
        <v>132</v>
      </c>
      <c r="D82" s="21">
        <v>9</v>
      </c>
      <c r="E82" s="21">
        <v>9</v>
      </c>
    </row>
    <row r="83" spans="1:5" ht="19.5" customHeight="1" x14ac:dyDescent="0.25">
      <c r="A83" t="s">
        <v>450</v>
      </c>
      <c r="B83" s="21" t="s">
        <v>133</v>
      </c>
      <c r="C83" s="33" t="s">
        <v>134</v>
      </c>
      <c r="D83" s="21">
        <v>0</v>
      </c>
      <c r="E83" s="21">
        <v>0</v>
      </c>
    </row>
    <row r="84" spans="1:5" ht="19.5" customHeight="1" x14ac:dyDescent="0.25">
      <c r="B84" s="481" t="s">
        <v>2</v>
      </c>
      <c r="C84" s="30" t="s">
        <v>135</v>
      </c>
      <c r="D84" s="31"/>
      <c r="E84" s="31"/>
    </row>
    <row r="85" spans="1:5" ht="19.5" customHeight="1" x14ac:dyDescent="0.25">
      <c r="B85" s="482"/>
      <c r="C85" s="30" t="s">
        <v>126</v>
      </c>
      <c r="D85" s="31"/>
      <c r="E85" s="31"/>
    </row>
    <row r="86" spans="1:5" ht="19.5" customHeight="1" x14ac:dyDescent="0.25">
      <c r="A86" t="s">
        <v>451</v>
      </c>
      <c r="B86" s="21" t="s">
        <v>136</v>
      </c>
      <c r="C86" s="33" t="s">
        <v>137</v>
      </c>
      <c r="D86" s="21">
        <v>14</v>
      </c>
      <c r="E86" s="21">
        <v>14</v>
      </c>
    </row>
    <row r="87" spans="1:5" ht="19.5" customHeight="1" x14ac:dyDescent="0.25">
      <c r="A87" t="s">
        <v>452</v>
      </c>
      <c r="B87" s="21" t="s">
        <v>138</v>
      </c>
      <c r="C87" s="33" t="s">
        <v>139</v>
      </c>
      <c r="D87" s="21">
        <v>0</v>
      </c>
      <c r="E87" s="21">
        <v>0</v>
      </c>
    </row>
    <row r="88" spans="1:5" ht="19.5" customHeight="1" x14ac:dyDescent="0.25">
      <c r="A88" t="s">
        <v>453</v>
      </c>
      <c r="B88" s="21" t="s">
        <v>140</v>
      </c>
      <c r="C88" s="33" t="s">
        <v>141</v>
      </c>
      <c r="D88" s="21">
        <v>0</v>
      </c>
      <c r="E88" s="21">
        <v>0</v>
      </c>
    </row>
    <row r="89" spans="1:5" ht="19.5" customHeight="1" x14ac:dyDescent="0.25">
      <c r="B89" s="481" t="s">
        <v>2</v>
      </c>
      <c r="C89" s="30" t="s">
        <v>379</v>
      </c>
      <c r="D89" s="31"/>
      <c r="E89" s="31"/>
    </row>
    <row r="90" spans="1:5" ht="19.5" customHeight="1" x14ac:dyDescent="0.25">
      <c r="B90" s="482"/>
      <c r="C90" s="30" t="s">
        <v>126</v>
      </c>
      <c r="D90" s="31"/>
      <c r="E90" s="31"/>
    </row>
    <row r="91" spans="1:5" ht="19.5" customHeight="1" x14ac:dyDescent="0.25">
      <c r="A91" s="34" t="s">
        <v>454</v>
      </c>
      <c r="B91" s="21" t="s">
        <v>381</v>
      </c>
      <c r="C91" s="33" t="s">
        <v>382</v>
      </c>
      <c r="D91" s="21">
        <v>0</v>
      </c>
      <c r="E91" s="21">
        <v>0</v>
      </c>
    </row>
    <row r="92" spans="1:5" ht="19.5" customHeight="1" x14ac:dyDescent="0.25">
      <c r="B92" s="481" t="s">
        <v>2</v>
      </c>
      <c r="C92" s="30" t="s">
        <v>142</v>
      </c>
      <c r="D92" s="31"/>
      <c r="E92" s="31"/>
    </row>
    <row r="93" spans="1:5" ht="19.5" customHeight="1" x14ac:dyDescent="0.25">
      <c r="B93" s="482"/>
      <c r="C93" s="30" t="s">
        <v>126</v>
      </c>
      <c r="D93" s="31"/>
      <c r="E93" s="31"/>
    </row>
    <row r="94" spans="1:5" ht="19.5" customHeight="1" x14ac:dyDescent="0.25">
      <c r="A94" s="34" t="s">
        <v>455</v>
      </c>
      <c r="B94" s="21" t="s">
        <v>143</v>
      </c>
      <c r="C94" s="33" t="s">
        <v>144</v>
      </c>
      <c r="D94" s="21">
        <v>0</v>
      </c>
      <c r="E94" s="21">
        <v>0</v>
      </c>
    </row>
    <row r="95" spans="1:5" ht="19.5" customHeight="1" x14ac:dyDescent="0.25">
      <c r="A95" s="484" t="s">
        <v>456</v>
      </c>
      <c r="B95" s="485" t="s">
        <v>146</v>
      </c>
      <c r="C95" s="33" t="s">
        <v>383</v>
      </c>
      <c r="D95" s="21">
        <v>0</v>
      </c>
      <c r="E95" s="21">
        <v>0</v>
      </c>
    </row>
    <row r="96" spans="1:5" ht="19.5" customHeight="1" x14ac:dyDescent="0.25">
      <c r="A96" s="484"/>
      <c r="B96" s="486"/>
      <c r="C96" s="33" t="s">
        <v>384</v>
      </c>
      <c r="D96" s="21">
        <v>0</v>
      </c>
      <c r="E96" s="21">
        <v>0</v>
      </c>
    </row>
    <row r="97" spans="1:5" ht="19.5" customHeight="1" x14ac:dyDescent="0.25">
      <c r="A97" s="484"/>
      <c r="B97" s="486"/>
      <c r="C97" s="33" t="s">
        <v>327</v>
      </c>
      <c r="D97" s="21">
        <v>0</v>
      </c>
      <c r="E97" s="21">
        <v>0</v>
      </c>
    </row>
    <row r="98" spans="1:5" ht="28.5" customHeight="1" x14ac:dyDescent="0.25">
      <c r="A98" s="484"/>
      <c r="B98" s="487"/>
      <c r="C98" s="33" t="s">
        <v>328</v>
      </c>
      <c r="D98" s="21">
        <v>0</v>
      </c>
      <c r="E98" s="21">
        <v>0</v>
      </c>
    </row>
    <row r="99" spans="1:5" ht="19.5" customHeight="1" x14ac:dyDescent="0.25">
      <c r="B99" s="481" t="s">
        <v>2</v>
      </c>
      <c r="C99" s="30" t="s">
        <v>147</v>
      </c>
      <c r="D99" s="31"/>
      <c r="E99" s="31"/>
    </row>
    <row r="100" spans="1:5" ht="19.5" customHeight="1" x14ac:dyDescent="0.25">
      <c r="B100" s="482"/>
      <c r="C100" s="30" t="s">
        <v>51</v>
      </c>
      <c r="D100" s="31"/>
      <c r="E100" s="31"/>
    </row>
    <row r="101" spans="1:5" ht="19.5" customHeight="1" x14ac:dyDescent="0.25">
      <c r="A101" t="s">
        <v>457</v>
      </c>
      <c r="B101" s="21" t="s">
        <v>148</v>
      </c>
      <c r="C101" s="33" t="s">
        <v>149</v>
      </c>
      <c r="D101" s="21">
        <v>10</v>
      </c>
      <c r="E101" s="21">
        <v>10</v>
      </c>
    </row>
    <row r="102" spans="1:5" ht="19.5" customHeight="1" x14ac:dyDescent="0.25">
      <c r="A102" t="s">
        <v>458</v>
      </c>
      <c r="B102" s="21" t="s">
        <v>151</v>
      </c>
      <c r="C102" s="33" t="s">
        <v>152</v>
      </c>
      <c r="D102" s="21">
        <v>21</v>
      </c>
      <c r="E102" s="21">
        <v>23</v>
      </c>
    </row>
    <row r="103" spans="1:5" ht="19.5" customHeight="1" x14ac:dyDescent="0.25">
      <c r="A103" t="s">
        <v>459</v>
      </c>
      <c r="B103" s="21" t="s">
        <v>154</v>
      </c>
      <c r="C103" s="33" t="s">
        <v>155</v>
      </c>
      <c r="D103" s="21">
        <v>8</v>
      </c>
      <c r="E103" s="21">
        <v>8</v>
      </c>
    </row>
    <row r="104" spans="1:5" ht="19.5" customHeight="1" x14ac:dyDescent="0.25">
      <c r="B104" s="481" t="s">
        <v>2</v>
      </c>
      <c r="C104" s="30" t="s">
        <v>385</v>
      </c>
      <c r="D104" s="31"/>
      <c r="E104" s="31"/>
    </row>
    <row r="105" spans="1:5" ht="19.5" customHeight="1" x14ac:dyDescent="0.25">
      <c r="B105" s="482"/>
      <c r="C105" s="30" t="s">
        <v>157</v>
      </c>
      <c r="D105" s="31"/>
      <c r="E105" s="31"/>
    </row>
    <row r="106" spans="1:5" ht="27.75" customHeight="1" x14ac:dyDescent="0.25">
      <c r="A106" t="s">
        <v>460</v>
      </c>
      <c r="B106" s="21" t="s">
        <v>158</v>
      </c>
      <c r="C106" s="33" t="s">
        <v>386</v>
      </c>
      <c r="D106" s="21">
        <v>0</v>
      </c>
      <c r="E106" s="21">
        <v>0</v>
      </c>
    </row>
    <row r="107" spans="1:5" ht="33.75" customHeight="1" x14ac:dyDescent="0.25">
      <c r="A107" t="s">
        <v>461</v>
      </c>
      <c r="B107" s="21" t="s">
        <v>160</v>
      </c>
      <c r="C107" s="33" t="s">
        <v>387</v>
      </c>
      <c r="D107" s="21">
        <v>1</v>
      </c>
      <c r="E107" s="21">
        <v>0</v>
      </c>
    </row>
    <row r="108" spans="1:5" ht="19.5" customHeight="1" x14ac:dyDescent="0.25">
      <c r="A108" t="s">
        <v>462</v>
      </c>
      <c r="B108" s="21" t="s">
        <v>161</v>
      </c>
      <c r="C108" s="33" t="s">
        <v>162</v>
      </c>
      <c r="D108" s="21">
        <v>0</v>
      </c>
      <c r="E108" s="21">
        <v>0</v>
      </c>
    </row>
    <row r="109" spans="1:5" ht="19.5" customHeight="1" x14ac:dyDescent="0.25">
      <c r="A109" t="s">
        <v>463</v>
      </c>
      <c r="B109" s="21" t="s">
        <v>163</v>
      </c>
      <c r="C109" s="33" t="s">
        <v>164</v>
      </c>
      <c r="D109" s="21">
        <v>0</v>
      </c>
      <c r="E109" s="21">
        <v>0</v>
      </c>
    </row>
    <row r="110" spans="1:5" ht="19.5" customHeight="1" x14ac:dyDescent="0.25">
      <c r="A110" s="34" t="s">
        <v>464</v>
      </c>
      <c r="B110" s="21" t="s">
        <v>165</v>
      </c>
      <c r="C110" s="33" t="s">
        <v>166</v>
      </c>
      <c r="D110" s="21">
        <v>0</v>
      </c>
      <c r="E110" s="21">
        <v>0</v>
      </c>
    </row>
    <row r="111" spans="1:5" ht="19.5" customHeight="1" x14ac:dyDescent="0.25">
      <c r="B111" s="481" t="s">
        <v>2</v>
      </c>
      <c r="C111" s="30" t="s">
        <v>167</v>
      </c>
      <c r="D111" s="31"/>
      <c r="E111" s="31"/>
    </row>
    <row r="112" spans="1:5" ht="19.5" customHeight="1" x14ac:dyDescent="0.25">
      <c r="B112" s="482"/>
      <c r="C112" s="30" t="s">
        <v>168</v>
      </c>
      <c r="D112" s="31"/>
      <c r="E112" s="31"/>
    </row>
    <row r="113" spans="1:5" ht="19.5" customHeight="1" x14ac:dyDescent="0.25">
      <c r="A113" t="s">
        <v>465</v>
      </c>
      <c r="B113" s="21" t="s">
        <v>169</v>
      </c>
      <c r="C113" s="33" t="s">
        <v>170</v>
      </c>
      <c r="D113" s="21">
        <v>0</v>
      </c>
      <c r="E113" s="21">
        <v>0</v>
      </c>
    </row>
    <row r="114" spans="1:5" ht="19.5" customHeight="1" x14ac:dyDescent="0.25">
      <c r="B114" s="481" t="s">
        <v>2</v>
      </c>
      <c r="C114" s="30" t="s">
        <v>171</v>
      </c>
      <c r="D114" s="31"/>
      <c r="E114" s="31"/>
    </row>
    <row r="115" spans="1:5" ht="19.5" customHeight="1" x14ac:dyDescent="0.25">
      <c r="B115" s="482"/>
      <c r="C115" s="30" t="s">
        <v>4</v>
      </c>
      <c r="D115" s="31"/>
      <c r="E115" s="31"/>
    </row>
    <row r="116" spans="1:5" ht="19.5" customHeight="1" x14ac:dyDescent="0.25">
      <c r="A116" t="s">
        <v>466</v>
      </c>
      <c r="B116" s="21" t="s">
        <v>172</v>
      </c>
      <c r="C116" s="33" t="s">
        <v>173</v>
      </c>
      <c r="D116" s="21">
        <v>8</v>
      </c>
      <c r="E116" s="21">
        <v>8</v>
      </c>
    </row>
    <row r="117" spans="1:5" ht="19.5" customHeight="1" x14ac:dyDescent="0.25">
      <c r="A117" t="s">
        <v>467</v>
      </c>
      <c r="B117" s="21" t="s">
        <v>174</v>
      </c>
      <c r="C117" s="33" t="s">
        <v>175</v>
      </c>
      <c r="D117" s="21">
        <v>0</v>
      </c>
      <c r="E117" s="21">
        <v>0</v>
      </c>
    </row>
    <row r="118" spans="1:5" ht="19.5" customHeight="1" x14ac:dyDescent="0.25">
      <c r="A118" t="s">
        <v>468</v>
      </c>
      <c r="B118" s="21" t="s">
        <v>176</v>
      </c>
      <c r="C118" s="33" t="s">
        <v>177</v>
      </c>
      <c r="D118" s="21">
        <v>15</v>
      </c>
      <c r="E118" s="21">
        <v>15</v>
      </c>
    </row>
    <row r="119" spans="1:5" ht="19.5" customHeight="1" x14ac:dyDescent="0.25">
      <c r="A119" t="s">
        <v>469</v>
      </c>
      <c r="B119" s="21" t="s">
        <v>178</v>
      </c>
      <c r="C119" s="33" t="s">
        <v>179</v>
      </c>
      <c r="D119" s="21">
        <v>0</v>
      </c>
      <c r="E119" s="21">
        <v>0</v>
      </c>
    </row>
    <row r="120" spans="1:5" ht="19.5" customHeight="1" x14ac:dyDescent="0.25">
      <c r="A120" t="s">
        <v>470</v>
      </c>
      <c r="B120" s="21" t="s">
        <v>180</v>
      </c>
      <c r="C120" s="33" t="s">
        <v>181</v>
      </c>
      <c r="D120" s="21">
        <v>0</v>
      </c>
      <c r="E120" s="21">
        <v>0</v>
      </c>
    </row>
    <row r="121" spans="1:5" ht="19.5" customHeight="1" x14ac:dyDescent="0.25">
      <c r="A121" t="s">
        <v>471</v>
      </c>
      <c r="B121" s="21" t="s">
        <v>182</v>
      </c>
      <c r="C121" s="33" t="s">
        <v>183</v>
      </c>
      <c r="D121" s="21">
        <v>0</v>
      </c>
      <c r="E121" s="21">
        <v>0</v>
      </c>
    </row>
    <row r="122" spans="1:5" ht="19.5" customHeight="1" x14ac:dyDescent="0.25">
      <c r="A122" t="s">
        <v>472</v>
      </c>
      <c r="B122" s="21" t="s">
        <v>184</v>
      </c>
      <c r="C122" s="33" t="s">
        <v>185</v>
      </c>
      <c r="D122" s="21">
        <v>0</v>
      </c>
      <c r="E122" s="21">
        <v>0</v>
      </c>
    </row>
    <row r="123" spans="1:5" ht="19.5" customHeight="1" x14ac:dyDescent="0.25">
      <c r="A123" t="s">
        <v>473</v>
      </c>
      <c r="B123" s="21" t="s">
        <v>186</v>
      </c>
      <c r="C123" s="33" t="s">
        <v>187</v>
      </c>
      <c r="D123" s="21">
        <v>0</v>
      </c>
      <c r="E123" s="21">
        <v>0</v>
      </c>
    </row>
    <row r="124" spans="1:5" ht="19.5" customHeight="1" x14ac:dyDescent="0.25">
      <c r="B124" s="481" t="s">
        <v>2</v>
      </c>
      <c r="C124" s="30" t="s">
        <v>188</v>
      </c>
      <c r="D124" s="31"/>
      <c r="E124" s="31"/>
    </row>
    <row r="125" spans="1:5" ht="19.5" customHeight="1" x14ac:dyDescent="0.25">
      <c r="B125" s="482"/>
      <c r="C125" s="30" t="s">
        <v>4</v>
      </c>
      <c r="D125" s="31"/>
      <c r="E125" s="31"/>
    </row>
    <row r="126" spans="1:5" ht="19.5" customHeight="1" x14ac:dyDescent="0.25">
      <c r="A126" t="s">
        <v>474</v>
      </c>
      <c r="B126" s="21" t="s">
        <v>189</v>
      </c>
      <c r="C126" s="33" t="s">
        <v>190</v>
      </c>
      <c r="D126" s="21">
        <v>0</v>
      </c>
      <c r="E126" s="21">
        <v>0</v>
      </c>
    </row>
    <row r="127" spans="1:5" ht="19.5" customHeight="1" x14ac:dyDescent="0.25">
      <c r="A127" t="s">
        <v>475</v>
      </c>
      <c r="B127" s="21" t="s">
        <v>192</v>
      </c>
      <c r="C127" s="33" t="s">
        <v>193</v>
      </c>
      <c r="D127" s="21">
        <v>168</v>
      </c>
      <c r="E127" s="21">
        <v>170</v>
      </c>
    </row>
    <row r="128" spans="1:5" ht="19.5" customHeight="1" x14ac:dyDescent="0.25">
      <c r="A128" t="s">
        <v>476</v>
      </c>
      <c r="B128" s="21" t="s">
        <v>533</v>
      </c>
      <c r="C128" s="33" t="s">
        <v>195</v>
      </c>
      <c r="D128" s="21">
        <v>65</v>
      </c>
      <c r="E128" s="21">
        <v>65</v>
      </c>
    </row>
    <row r="129" spans="1:5" ht="19.5" customHeight="1" x14ac:dyDescent="0.25">
      <c r="A129" t="s">
        <v>477</v>
      </c>
      <c r="B129" s="21" t="s">
        <v>196</v>
      </c>
      <c r="C129" s="33" t="s">
        <v>197</v>
      </c>
      <c r="D129" s="21">
        <v>39</v>
      </c>
      <c r="E129" s="21">
        <v>39</v>
      </c>
    </row>
    <row r="130" spans="1:5" ht="19.5" customHeight="1" x14ac:dyDescent="0.25">
      <c r="A130" t="s">
        <v>478</v>
      </c>
      <c r="B130" s="21" t="s">
        <v>198</v>
      </c>
      <c r="C130" s="33" t="s">
        <v>199</v>
      </c>
      <c r="D130" s="21">
        <v>901</v>
      </c>
      <c r="E130" s="21">
        <v>1000</v>
      </c>
    </row>
    <row r="131" spans="1:5" ht="19.5" customHeight="1" x14ac:dyDescent="0.25">
      <c r="A131" t="s">
        <v>479</v>
      </c>
      <c r="B131" s="21" t="s">
        <v>201</v>
      </c>
      <c r="C131" s="33" t="s">
        <v>202</v>
      </c>
      <c r="D131" s="21">
        <v>0</v>
      </c>
      <c r="E131" s="21">
        <v>0</v>
      </c>
    </row>
    <row r="132" spans="1:5" ht="19.5" customHeight="1" x14ac:dyDescent="0.25">
      <c r="B132" s="481" t="s">
        <v>2</v>
      </c>
      <c r="C132" s="30" t="s">
        <v>203</v>
      </c>
      <c r="D132" s="31"/>
      <c r="E132" s="31"/>
    </row>
    <row r="133" spans="1:5" ht="19.5" customHeight="1" x14ac:dyDescent="0.25">
      <c r="B133" s="482"/>
      <c r="C133" s="30" t="s">
        <v>204</v>
      </c>
      <c r="D133" s="31"/>
      <c r="E133" s="31"/>
    </row>
    <row r="134" spans="1:5" ht="28.5" customHeight="1" x14ac:dyDescent="0.25">
      <c r="A134" t="s">
        <v>480</v>
      </c>
      <c r="B134" s="21" t="s">
        <v>205</v>
      </c>
      <c r="C134" s="33" t="s">
        <v>206</v>
      </c>
      <c r="D134" s="21">
        <v>46</v>
      </c>
      <c r="E134" s="21">
        <v>44</v>
      </c>
    </row>
    <row r="135" spans="1:5" ht="19.5" customHeight="1" x14ac:dyDescent="0.25">
      <c r="A135" t="s">
        <v>481</v>
      </c>
      <c r="B135" s="21" t="s">
        <v>208</v>
      </c>
      <c r="C135" s="33" t="s">
        <v>209</v>
      </c>
      <c r="D135" s="21">
        <v>69</v>
      </c>
      <c r="E135" s="21">
        <v>68</v>
      </c>
    </row>
    <row r="136" spans="1:5" ht="30.75" customHeight="1" x14ac:dyDescent="0.25">
      <c r="A136" t="s">
        <v>482</v>
      </c>
      <c r="B136" s="21" t="s">
        <v>211</v>
      </c>
      <c r="C136" s="33" t="s">
        <v>212</v>
      </c>
      <c r="D136" s="21">
        <v>64</v>
      </c>
      <c r="E136" s="21">
        <v>63</v>
      </c>
    </row>
    <row r="137" spans="1:5" ht="19.5" customHeight="1" x14ac:dyDescent="0.25">
      <c r="B137" s="481" t="s">
        <v>2</v>
      </c>
      <c r="C137" s="30" t="s">
        <v>214</v>
      </c>
      <c r="D137" s="31"/>
      <c r="E137" s="31"/>
    </row>
    <row r="138" spans="1:5" ht="19.5" customHeight="1" x14ac:dyDescent="0.25">
      <c r="B138" s="482"/>
      <c r="C138" s="30" t="s">
        <v>215</v>
      </c>
      <c r="D138" s="31"/>
      <c r="E138" s="31"/>
    </row>
    <row r="139" spans="1:5" ht="19.5" customHeight="1" x14ac:dyDescent="0.25">
      <c r="A139" t="s">
        <v>483</v>
      </c>
      <c r="B139" s="21" t="s">
        <v>216</v>
      </c>
      <c r="C139" s="33" t="s">
        <v>217</v>
      </c>
      <c r="D139" s="21">
        <v>73</v>
      </c>
      <c r="E139" s="21">
        <v>70</v>
      </c>
    </row>
    <row r="140" spans="1:5" ht="19.5" customHeight="1" x14ac:dyDescent="0.25">
      <c r="A140" t="s">
        <v>484</v>
      </c>
      <c r="B140" s="21" t="s">
        <v>218</v>
      </c>
      <c r="C140" s="33" t="s">
        <v>219</v>
      </c>
      <c r="D140" s="21">
        <v>0</v>
      </c>
      <c r="E140" s="21">
        <v>0</v>
      </c>
    </row>
    <row r="141" spans="1:5" ht="19.5" customHeight="1" x14ac:dyDescent="0.25">
      <c r="A141" t="s">
        <v>485</v>
      </c>
      <c r="B141" s="21" t="s">
        <v>220</v>
      </c>
      <c r="C141" s="33" t="s">
        <v>221</v>
      </c>
      <c r="D141" s="21">
        <v>0</v>
      </c>
      <c r="E141" s="21">
        <v>0</v>
      </c>
    </row>
    <row r="142" spans="1:5" ht="19.5" customHeight="1" x14ac:dyDescent="0.25">
      <c r="B142" s="481" t="s">
        <v>2</v>
      </c>
      <c r="C142" s="30" t="s">
        <v>223</v>
      </c>
      <c r="D142" s="31"/>
      <c r="E142" s="31"/>
    </row>
    <row r="143" spans="1:5" ht="19.5" customHeight="1" x14ac:dyDescent="0.25">
      <c r="B143" s="482"/>
      <c r="C143" s="30" t="s">
        <v>157</v>
      </c>
      <c r="D143" s="31"/>
      <c r="E143" s="31"/>
    </row>
    <row r="144" spans="1:5" ht="19.5" customHeight="1" x14ac:dyDescent="0.25">
      <c r="A144" t="s">
        <v>486</v>
      </c>
      <c r="B144" s="21" t="s">
        <v>224</v>
      </c>
      <c r="C144" s="33" t="s">
        <v>225</v>
      </c>
      <c r="D144" s="21">
        <v>5</v>
      </c>
      <c r="E144" s="21">
        <v>5</v>
      </c>
    </row>
    <row r="145" spans="1:5" ht="19.5" customHeight="1" x14ac:dyDescent="0.25">
      <c r="A145" t="s">
        <v>487</v>
      </c>
      <c r="B145" s="21" t="s">
        <v>227</v>
      </c>
      <c r="C145" s="33" t="s">
        <v>228</v>
      </c>
      <c r="D145" s="21">
        <v>5</v>
      </c>
      <c r="E145" s="21">
        <v>5</v>
      </c>
    </row>
    <row r="146" spans="1:5" ht="19.5" customHeight="1" x14ac:dyDescent="0.25">
      <c r="B146" s="481" t="s">
        <v>2</v>
      </c>
      <c r="C146" s="30" t="s">
        <v>330</v>
      </c>
      <c r="D146" s="31"/>
      <c r="E146" s="31"/>
    </row>
    <row r="147" spans="1:5" ht="19.5" customHeight="1" x14ac:dyDescent="0.25">
      <c r="B147" s="482"/>
      <c r="C147" s="30" t="s">
        <v>229</v>
      </c>
      <c r="D147" s="31"/>
      <c r="E147" s="31"/>
    </row>
    <row r="148" spans="1:5" ht="19.5" customHeight="1" x14ac:dyDescent="0.25">
      <c r="A148" t="s">
        <v>488</v>
      </c>
      <c r="B148" s="21" t="s">
        <v>230</v>
      </c>
      <c r="C148" s="33" t="s">
        <v>231</v>
      </c>
      <c r="D148" s="21">
        <v>2</v>
      </c>
      <c r="E148" s="21">
        <v>2</v>
      </c>
    </row>
    <row r="149" spans="1:5" ht="19.5" customHeight="1" x14ac:dyDescent="0.25">
      <c r="A149" t="s">
        <v>489</v>
      </c>
      <c r="B149" s="21" t="s">
        <v>232</v>
      </c>
      <c r="C149" s="33" t="s">
        <v>233</v>
      </c>
      <c r="D149" s="21">
        <v>5</v>
      </c>
      <c r="E149" s="21">
        <v>5</v>
      </c>
    </row>
  </sheetData>
  <mergeCells count="27">
    <mergeCell ref="B146:B147"/>
    <mergeCell ref="B124:B125"/>
    <mergeCell ref="B132:B133"/>
    <mergeCell ref="B137:B138"/>
    <mergeCell ref="B111:B112"/>
    <mergeCell ref="B114:B115"/>
    <mergeCell ref="B142:B143"/>
    <mergeCell ref="A95:A98"/>
    <mergeCell ref="B95:B98"/>
    <mergeCell ref="B104:B105"/>
    <mergeCell ref="B99:B100"/>
    <mergeCell ref="B92:B93"/>
    <mergeCell ref="B1:E1"/>
    <mergeCell ref="B2:E2"/>
    <mergeCell ref="B3:E3"/>
    <mergeCell ref="B89:B90"/>
    <mergeCell ref="B36:B37"/>
    <mergeCell ref="B39:B40"/>
    <mergeCell ref="B47:B48"/>
    <mergeCell ref="B4:B5"/>
    <mergeCell ref="B23:B24"/>
    <mergeCell ref="B33:B34"/>
    <mergeCell ref="B52:B53"/>
    <mergeCell ref="B55:B56"/>
    <mergeCell ref="B75:B76"/>
    <mergeCell ref="B78:B80"/>
    <mergeCell ref="B84:B85"/>
  </mergeCells>
  <hyperlinks>
    <hyperlink ref="F2" r:id="rId1" location="TOC!A1"/>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6"/>
  <sheetViews>
    <sheetView view="pageBreakPreview" topLeftCell="B1" zoomScaleNormal="100" zoomScaleSheetLayoutView="100" workbookViewId="0">
      <pane ySplit="4" topLeftCell="A5" activePane="bottomLeft" state="frozen"/>
      <selection pane="bottomLeft" activeCell="F2" sqref="F2"/>
    </sheetView>
  </sheetViews>
  <sheetFormatPr defaultRowHeight="15" x14ac:dyDescent="0.25"/>
  <cols>
    <col min="1" max="1" width="24.42578125" hidden="1" customWidth="1"/>
    <col min="2" max="2" width="13.42578125" customWidth="1"/>
    <col min="3" max="3" width="49" style="36" customWidth="1"/>
    <col min="4" max="5" width="12.5703125" style="36" customWidth="1"/>
  </cols>
  <sheetData>
    <row r="1" spans="1:8" ht="24.75" customHeight="1" x14ac:dyDescent="0.25">
      <c r="B1" s="475" t="s">
        <v>286</v>
      </c>
      <c r="C1" s="476"/>
      <c r="D1" s="476"/>
      <c r="E1" s="476"/>
      <c r="H1" s="80"/>
    </row>
    <row r="2" spans="1:8" ht="36" customHeight="1" x14ac:dyDescent="0.25">
      <c r="B2" s="488" t="s">
        <v>287</v>
      </c>
      <c r="C2" s="489"/>
      <c r="D2" s="489"/>
      <c r="E2" s="489"/>
      <c r="F2" s="1" t="s">
        <v>321</v>
      </c>
    </row>
    <row r="3" spans="1:8" ht="19.5" customHeight="1" x14ac:dyDescent="0.25">
      <c r="B3" s="481" t="s">
        <v>2</v>
      </c>
      <c r="C3" s="30" t="s">
        <v>3</v>
      </c>
      <c r="D3" s="30"/>
      <c r="E3" s="30"/>
    </row>
    <row r="4" spans="1:8" ht="19.5" customHeight="1" x14ac:dyDescent="0.25">
      <c r="B4" s="482"/>
      <c r="C4" s="30" t="s">
        <v>4</v>
      </c>
      <c r="D4" s="32">
        <v>44926</v>
      </c>
      <c r="E4" s="32">
        <v>44561</v>
      </c>
    </row>
    <row r="5" spans="1:8" ht="19.5" customHeight="1" x14ac:dyDescent="0.25">
      <c r="A5" t="s">
        <v>393</v>
      </c>
      <c r="B5" s="21" t="s">
        <v>5</v>
      </c>
      <c r="C5" s="33" t="s">
        <v>6</v>
      </c>
      <c r="D5" s="22">
        <v>8</v>
      </c>
      <c r="E5" s="22">
        <v>8</v>
      </c>
    </row>
    <row r="6" spans="1:8" ht="19.5" customHeight="1" x14ac:dyDescent="0.25">
      <c r="A6" t="s">
        <v>394</v>
      </c>
      <c r="B6" s="21" t="s">
        <v>8</v>
      </c>
      <c r="C6" s="33" t="s">
        <v>9</v>
      </c>
      <c r="D6" s="22">
        <v>8</v>
      </c>
      <c r="E6" s="22">
        <v>8</v>
      </c>
    </row>
    <row r="7" spans="1:8" ht="19.5" customHeight="1" x14ac:dyDescent="0.25">
      <c r="A7" t="s">
        <v>395</v>
      </c>
      <c r="B7" s="21" t="s">
        <v>10</v>
      </c>
      <c r="C7" s="33" t="s">
        <v>11</v>
      </c>
      <c r="D7" s="22">
        <v>0</v>
      </c>
      <c r="E7" s="22">
        <v>0</v>
      </c>
    </row>
    <row r="8" spans="1:8" ht="19.5" customHeight="1" x14ac:dyDescent="0.25">
      <c r="A8" t="s">
        <v>396</v>
      </c>
      <c r="B8" s="21" t="s">
        <v>12</v>
      </c>
      <c r="C8" s="33" t="s">
        <v>13</v>
      </c>
      <c r="D8" s="22">
        <v>0</v>
      </c>
      <c r="E8" s="22">
        <v>0</v>
      </c>
    </row>
    <row r="9" spans="1:8" ht="19.5" customHeight="1" x14ac:dyDescent="0.25">
      <c r="A9" t="s">
        <v>397</v>
      </c>
      <c r="B9" s="21" t="s">
        <v>14</v>
      </c>
      <c r="C9" s="33" t="s">
        <v>15</v>
      </c>
      <c r="D9" s="22">
        <v>3</v>
      </c>
      <c r="E9" s="22">
        <v>5</v>
      </c>
    </row>
    <row r="10" spans="1:8" ht="19.5" customHeight="1" x14ac:dyDescent="0.25">
      <c r="A10" t="s">
        <v>398</v>
      </c>
      <c r="B10" s="21" t="s">
        <v>16</v>
      </c>
      <c r="C10" s="33" t="s">
        <v>17</v>
      </c>
      <c r="D10" s="22">
        <v>0</v>
      </c>
      <c r="E10" s="22">
        <v>0</v>
      </c>
    </row>
    <row r="11" spans="1:8" ht="19.5" customHeight="1" x14ac:dyDescent="0.25">
      <c r="A11" t="s">
        <v>399</v>
      </c>
      <c r="B11" s="21" t="s">
        <v>18</v>
      </c>
      <c r="C11" s="33" t="s">
        <v>19</v>
      </c>
      <c r="D11" s="22">
        <v>11</v>
      </c>
      <c r="E11" s="22">
        <v>10</v>
      </c>
      <c r="F11" s="5"/>
    </row>
    <row r="12" spans="1:8" ht="19.5" customHeight="1" x14ac:dyDescent="0.25">
      <c r="A12" t="s">
        <v>400</v>
      </c>
      <c r="B12" s="21" t="s">
        <v>20</v>
      </c>
      <c r="C12" s="33" t="s">
        <v>21</v>
      </c>
      <c r="D12" s="22">
        <v>5</v>
      </c>
      <c r="E12" s="22">
        <v>4</v>
      </c>
    </row>
    <row r="13" spans="1:8" ht="19.5" customHeight="1" x14ac:dyDescent="0.25">
      <c r="A13" t="s">
        <v>401</v>
      </c>
      <c r="B13" s="21" t="s">
        <v>22</v>
      </c>
      <c r="C13" s="33" t="s">
        <v>23</v>
      </c>
      <c r="D13" s="22">
        <v>1</v>
      </c>
      <c r="E13" s="22">
        <v>0</v>
      </c>
    </row>
    <row r="14" spans="1:8" ht="19.5" customHeight="1" x14ac:dyDescent="0.25">
      <c r="A14" t="s">
        <v>402</v>
      </c>
      <c r="B14" s="21" t="s">
        <v>25</v>
      </c>
      <c r="C14" s="33" t="s">
        <v>26</v>
      </c>
      <c r="D14" s="22">
        <v>0</v>
      </c>
      <c r="E14" s="22">
        <v>0</v>
      </c>
    </row>
    <row r="15" spans="1:8" ht="19.5" customHeight="1" x14ac:dyDescent="0.25">
      <c r="A15" t="s">
        <v>403</v>
      </c>
      <c r="B15" s="21" t="s">
        <v>27</v>
      </c>
      <c r="C15" s="33" t="s">
        <v>28</v>
      </c>
      <c r="D15" s="22">
        <v>0</v>
      </c>
      <c r="E15" s="22">
        <v>0</v>
      </c>
    </row>
    <row r="16" spans="1:8" ht="19.5" customHeight="1" x14ac:dyDescent="0.25">
      <c r="A16" t="s">
        <v>404</v>
      </c>
      <c r="B16" s="21" t="s">
        <v>29</v>
      </c>
      <c r="C16" s="33" t="s">
        <v>357</v>
      </c>
      <c r="D16" s="22">
        <v>1</v>
      </c>
      <c r="E16" s="22">
        <v>1</v>
      </c>
    </row>
    <row r="17" spans="1:5" ht="19.5" customHeight="1" x14ac:dyDescent="0.25">
      <c r="A17" t="s">
        <v>405</v>
      </c>
      <c r="B17" s="21" t="s">
        <v>30</v>
      </c>
      <c r="C17" s="33" t="s">
        <v>358</v>
      </c>
      <c r="D17" s="22">
        <v>1</v>
      </c>
      <c r="E17" s="22">
        <v>2</v>
      </c>
    </row>
    <row r="18" spans="1:5" ht="19.5" customHeight="1" x14ac:dyDescent="0.25">
      <c r="A18" t="s">
        <v>406</v>
      </c>
      <c r="B18" s="21" t="s">
        <v>31</v>
      </c>
      <c r="C18" s="33" t="s">
        <v>32</v>
      </c>
      <c r="D18" s="22">
        <v>0</v>
      </c>
      <c r="E18" s="22">
        <v>0</v>
      </c>
    </row>
    <row r="19" spans="1:5" ht="19.5" customHeight="1" x14ac:dyDescent="0.25">
      <c r="A19" t="s">
        <v>407</v>
      </c>
      <c r="B19" s="21" t="s">
        <v>323</v>
      </c>
      <c r="C19" s="33" t="s">
        <v>324</v>
      </c>
      <c r="D19" s="22">
        <v>0</v>
      </c>
      <c r="E19" s="22">
        <v>0</v>
      </c>
    </row>
    <row r="20" spans="1:5" ht="19.5" customHeight="1" x14ac:dyDescent="0.25">
      <c r="A20" t="s">
        <v>408</v>
      </c>
      <c r="B20" s="21" t="s">
        <v>325</v>
      </c>
      <c r="C20" s="33" t="s">
        <v>326</v>
      </c>
      <c r="D20" s="22">
        <v>0</v>
      </c>
      <c r="E20" s="22">
        <v>0</v>
      </c>
    </row>
    <row r="21" spans="1:5" ht="19.5" customHeight="1" x14ac:dyDescent="0.25">
      <c r="A21" s="34" t="s">
        <v>409</v>
      </c>
      <c r="B21" s="21" t="s">
        <v>359</v>
      </c>
      <c r="C21" s="33" t="s">
        <v>360</v>
      </c>
      <c r="D21" s="22">
        <v>0</v>
      </c>
      <c r="E21" s="22">
        <v>2</v>
      </c>
    </row>
    <row r="22" spans="1:5" ht="19.5" customHeight="1" x14ac:dyDescent="0.25">
      <c r="B22" s="481" t="s">
        <v>2</v>
      </c>
      <c r="C22" s="30" t="s">
        <v>33</v>
      </c>
      <c r="D22" s="35"/>
      <c r="E22" s="35"/>
    </row>
    <row r="23" spans="1:5" ht="19.5" customHeight="1" x14ac:dyDescent="0.25">
      <c r="B23" s="482"/>
      <c r="C23" s="30" t="s">
        <v>4</v>
      </c>
      <c r="D23" s="35"/>
      <c r="E23" s="35"/>
    </row>
    <row r="24" spans="1:5" ht="19.5" customHeight="1" x14ac:dyDescent="0.25">
      <c r="A24" t="s">
        <v>410</v>
      </c>
      <c r="B24" s="21" t="s">
        <v>34</v>
      </c>
      <c r="C24" s="33" t="s">
        <v>35</v>
      </c>
      <c r="D24" s="22">
        <v>4</v>
      </c>
      <c r="E24" s="22">
        <v>4</v>
      </c>
    </row>
    <row r="25" spans="1:5" ht="19.5" customHeight="1" x14ac:dyDescent="0.25">
      <c r="A25" t="s">
        <v>411</v>
      </c>
      <c r="B25" s="21" t="s">
        <v>36</v>
      </c>
      <c r="C25" s="33" t="s">
        <v>37</v>
      </c>
      <c r="D25" s="22">
        <v>1</v>
      </c>
      <c r="E25" s="22">
        <v>1</v>
      </c>
    </row>
    <row r="26" spans="1:5" ht="19.5" customHeight="1" x14ac:dyDescent="0.25">
      <c r="A26" t="s">
        <v>412</v>
      </c>
      <c r="B26" s="21" t="s">
        <v>38</v>
      </c>
      <c r="C26" s="33" t="s">
        <v>39</v>
      </c>
      <c r="D26" s="22">
        <v>2</v>
      </c>
      <c r="E26" s="22">
        <v>1</v>
      </c>
    </row>
    <row r="27" spans="1:5" ht="19.5" customHeight="1" x14ac:dyDescent="0.25">
      <c r="A27" t="s">
        <v>413</v>
      </c>
      <c r="B27" s="21" t="s">
        <v>40</v>
      </c>
      <c r="C27" s="33" t="s">
        <v>41</v>
      </c>
      <c r="D27" s="22">
        <v>1</v>
      </c>
      <c r="E27" s="22">
        <v>1</v>
      </c>
    </row>
    <row r="28" spans="1:5" ht="19.5" customHeight="1" x14ac:dyDescent="0.25">
      <c r="A28" t="s">
        <v>414</v>
      </c>
      <c r="B28" s="21" t="s">
        <v>42</v>
      </c>
      <c r="C28" s="33" t="s">
        <v>43</v>
      </c>
      <c r="D28" s="22">
        <v>1</v>
      </c>
      <c r="E28" s="22">
        <v>1</v>
      </c>
    </row>
    <row r="29" spans="1:5" ht="19.5" customHeight="1" x14ac:dyDescent="0.25">
      <c r="A29" t="s">
        <v>415</v>
      </c>
      <c r="B29" s="21" t="s">
        <v>44</v>
      </c>
      <c r="C29" s="33" t="s">
        <v>45</v>
      </c>
      <c r="D29" s="22">
        <v>23</v>
      </c>
      <c r="E29" s="22">
        <v>19</v>
      </c>
    </row>
    <row r="30" spans="1:5" ht="26.25" customHeight="1" x14ac:dyDescent="0.25">
      <c r="A30" t="s">
        <v>416</v>
      </c>
      <c r="B30" s="21" t="s">
        <v>46</v>
      </c>
      <c r="C30" s="33" t="s">
        <v>47</v>
      </c>
      <c r="D30" s="22">
        <v>0</v>
      </c>
      <c r="E30" s="22">
        <v>0</v>
      </c>
    </row>
    <row r="31" spans="1:5" ht="19.5" customHeight="1" x14ac:dyDescent="0.25">
      <c r="A31" t="s">
        <v>417</v>
      </c>
      <c r="B31" s="21" t="s">
        <v>48</v>
      </c>
      <c r="C31" s="33" t="s">
        <v>49</v>
      </c>
      <c r="D31" s="22">
        <v>0</v>
      </c>
      <c r="E31" s="22">
        <v>0</v>
      </c>
    </row>
    <row r="32" spans="1:5" ht="19.5" customHeight="1" x14ac:dyDescent="0.25">
      <c r="B32" s="481" t="s">
        <v>2</v>
      </c>
      <c r="C32" s="30" t="s">
        <v>50</v>
      </c>
      <c r="D32" s="35"/>
      <c r="E32" s="35"/>
    </row>
    <row r="33" spans="1:5" ht="19.5" customHeight="1" x14ac:dyDescent="0.25">
      <c r="B33" s="482"/>
      <c r="C33" s="30" t="s">
        <v>51</v>
      </c>
      <c r="D33" s="35"/>
      <c r="E33" s="35"/>
    </row>
    <row r="34" spans="1:5" ht="19.5" customHeight="1" x14ac:dyDescent="0.25">
      <c r="A34" t="s">
        <v>490</v>
      </c>
      <c r="B34" s="21" t="s">
        <v>52</v>
      </c>
      <c r="C34" s="33" t="s">
        <v>53</v>
      </c>
      <c r="D34" s="22">
        <v>170</v>
      </c>
      <c r="E34" s="22">
        <v>160</v>
      </c>
    </row>
    <row r="35" spans="1:5" ht="19.5" customHeight="1" x14ac:dyDescent="0.25">
      <c r="A35" t="s">
        <v>491</v>
      </c>
      <c r="B35" s="21" t="s">
        <v>55</v>
      </c>
      <c r="C35" s="33" t="s">
        <v>56</v>
      </c>
      <c r="D35" s="22">
        <v>27</v>
      </c>
      <c r="E35" s="22">
        <v>27</v>
      </c>
    </row>
    <row r="36" spans="1:5" ht="19.5" customHeight="1" x14ac:dyDescent="0.25">
      <c r="B36" s="481" t="s">
        <v>2</v>
      </c>
      <c r="C36" s="30" t="s">
        <v>60</v>
      </c>
      <c r="D36" s="35"/>
      <c r="E36" s="35"/>
    </row>
    <row r="37" spans="1:5" ht="19.5" customHeight="1" x14ac:dyDescent="0.25">
      <c r="B37" s="482"/>
      <c r="C37" s="30" t="s">
        <v>61</v>
      </c>
      <c r="D37" s="35"/>
      <c r="E37" s="35"/>
    </row>
    <row r="38" spans="1:5" ht="19.5" customHeight="1" x14ac:dyDescent="0.25">
      <c r="A38" t="s">
        <v>418</v>
      </c>
      <c r="B38" s="21" t="s">
        <v>62</v>
      </c>
      <c r="C38" s="33" t="s">
        <v>63</v>
      </c>
      <c r="D38" s="22">
        <v>0</v>
      </c>
      <c r="E38" s="22">
        <v>0</v>
      </c>
    </row>
    <row r="39" spans="1:5" ht="19.5" customHeight="1" x14ac:dyDescent="0.25">
      <c r="B39" s="481" t="s">
        <v>2</v>
      </c>
      <c r="C39" s="30" t="s">
        <v>65</v>
      </c>
      <c r="D39" s="35"/>
      <c r="E39" s="35"/>
    </row>
    <row r="40" spans="1:5" ht="19.5" customHeight="1" x14ac:dyDescent="0.25">
      <c r="B40" s="482"/>
      <c r="C40" s="30" t="s">
        <v>4</v>
      </c>
      <c r="D40" s="35"/>
      <c r="E40" s="35"/>
    </row>
    <row r="41" spans="1:5" ht="19.5" customHeight="1" x14ac:dyDescent="0.25">
      <c r="A41" t="s">
        <v>419</v>
      </c>
      <c r="B41" s="21" t="s">
        <v>66</v>
      </c>
      <c r="C41" s="33" t="s">
        <v>67</v>
      </c>
      <c r="D41" s="22">
        <v>0</v>
      </c>
      <c r="E41" s="22">
        <v>0</v>
      </c>
    </row>
    <row r="42" spans="1:5" ht="19.5" customHeight="1" x14ac:dyDescent="0.25">
      <c r="B42" s="481" t="s">
        <v>2</v>
      </c>
      <c r="C42" s="30" t="s">
        <v>362</v>
      </c>
      <c r="D42" s="35"/>
      <c r="E42" s="35"/>
    </row>
    <row r="43" spans="1:5" ht="19.5" customHeight="1" x14ac:dyDescent="0.25">
      <c r="B43" s="482"/>
      <c r="C43" s="30" t="s">
        <v>364</v>
      </c>
      <c r="D43" s="35"/>
      <c r="E43" s="35"/>
    </row>
    <row r="44" spans="1:5" ht="19.5" customHeight="1" x14ac:dyDescent="0.25">
      <c r="A44" t="s">
        <v>420</v>
      </c>
      <c r="B44" s="21" t="s">
        <v>365</v>
      </c>
      <c r="C44" s="33" t="s">
        <v>366</v>
      </c>
      <c r="D44" s="22">
        <v>1</v>
      </c>
      <c r="E44" s="22">
        <v>0</v>
      </c>
    </row>
    <row r="45" spans="1:5" ht="19.5" customHeight="1" x14ac:dyDescent="0.25">
      <c r="A45" t="s">
        <v>421</v>
      </c>
      <c r="B45" s="21" t="s">
        <v>367</v>
      </c>
      <c r="C45" s="33" t="s">
        <v>368</v>
      </c>
      <c r="D45" s="22">
        <v>0</v>
      </c>
      <c r="E45" s="22">
        <v>0</v>
      </c>
    </row>
    <row r="46" spans="1:5" ht="19.5" customHeight="1" x14ac:dyDescent="0.25">
      <c r="A46" s="34" t="s">
        <v>422</v>
      </c>
      <c r="B46" s="21" t="s">
        <v>369</v>
      </c>
      <c r="C46" s="33" t="s">
        <v>370</v>
      </c>
      <c r="D46" s="22">
        <v>0</v>
      </c>
      <c r="E46" s="22">
        <v>0</v>
      </c>
    </row>
    <row r="47" spans="1:5" ht="19.5" customHeight="1" x14ac:dyDescent="0.25">
      <c r="A47" s="34" t="s">
        <v>423</v>
      </c>
      <c r="B47" s="21" t="s">
        <v>371</v>
      </c>
      <c r="C47" s="33" t="s">
        <v>372</v>
      </c>
      <c r="D47" s="22">
        <v>0</v>
      </c>
      <c r="E47" s="22">
        <v>0</v>
      </c>
    </row>
    <row r="48" spans="1:5" ht="19.5" customHeight="1" x14ac:dyDescent="0.25">
      <c r="A48" t="s">
        <v>424</v>
      </c>
      <c r="B48" s="21" t="s">
        <v>373</v>
      </c>
      <c r="C48" s="33" t="s">
        <v>374</v>
      </c>
      <c r="D48" s="22">
        <v>0</v>
      </c>
      <c r="E48" s="22">
        <v>0</v>
      </c>
    </row>
    <row r="49" spans="1:5" ht="19.5" customHeight="1" x14ac:dyDescent="0.25">
      <c r="A49" s="34" t="s">
        <v>425</v>
      </c>
      <c r="B49" s="21" t="s">
        <v>375</v>
      </c>
      <c r="C49" s="33" t="s">
        <v>376</v>
      </c>
      <c r="D49" s="22">
        <v>0</v>
      </c>
      <c r="E49" s="22">
        <v>0</v>
      </c>
    </row>
    <row r="50" spans="1:5" ht="19.5" customHeight="1" x14ac:dyDescent="0.25">
      <c r="B50" s="481" t="s">
        <v>2</v>
      </c>
      <c r="C50" s="30" t="s">
        <v>68</v>
      </c>
      <c r="D50" s="35"/>
      <c r="E50" s="35"/>
    </row>
    <row r="51" spans="1:5" ht="19.5" customHeight="1" x14ac:dyDescent="0.25">
      <c r="B51" s="482"/>
      <c r="C51" s="30" t="s">
        <v>4</v>
      </c>
      <c r="D51" s="35"/>
      <c r="E51" s="35"/>
    </row>
    <row r="52" spans="1:5" ht="19.5" customHeight="1" x14ac:dyDescent="0.25">
      <c r="A52" t="s">
        <v>426</v>
      </c>
      <c r="B52" s="21" t="s">
        <v>69</v>
      </c>
      <c r="C52" s="33" t="s">
        <v>70</v>
      </c>
      <c r="D52" s="22">
        <v>0</v>
      </c>
      <c r="E52" s="22">
        <v>0</v>
      </c>
    </row>
    <row r="53" spans="1:5" ht="19.5" customHeight="1" x14ac:dyDescent="0.25">
      <c r="A53" t="s">
        <v>419</v>
      </c>
      <c r="B53" s="21" t="s">
        <v>72</v>
      </c>
      <c r="C53" s="33" t="s">
        <v>73</v>
      </c>
      <c r="D53" s="22">
        <v>0</v>
      </c>
      <c r="E53" s="22">
        <v>0</v>
      </c>
    </row>
    <row r="54" spans="1:5" ht="19.5" customHeight="1" x14ac:dyDescent="0.25">
      <c r="A54" t="s">
        <v>427</v>
      </c>
      <c r="B54" s="21" t="s">
        <v>75</v>
      </c>
      <c r="C54" s="33" t="s">
        <v>76</v>
      </c>
      <c r="D54" s="22">
        <v>0</v>
      </c>
      <c r="E54" s="22">
        <v>0</v>
      </c>
    </row>
    <row r="55" spans="1:5" ht="19.5" customHeight="1" x14ac:dyDescent="0.25">
      <c r="B55" s="481" t="s">
        <v>2</v>
      </c>
      <c r="C55" s="30" t="s">
        <v>78</v>
      </c>
      <c r="D55" s="35"/>
      <c r="E55" s="35"/>
    </row>
    <row r="56" spans="1:5" ht="19.5" customHeight="1" x14ac:dyDescent="0.25">
      <c r="B56" s="482"/>
      <c r="C56" s="30" t="s">
        <v>80</v>
      </c>
      <c r="D56" s="35"/>
      <c r="E56" s="35"/>
    </row>
    <row r="57" spans="1:5" ht="19.5" customHeight="1" x14ac:dyDescent="0.25">
      <c r="A57" t="s">
        <v>428</v>
      </c>
      <c r="B57" s="21" t="s">
        <v>81</v>
      </c>
      <c r="C57" s="33" t="s">
        <v>78</v>
      </c>
      <c r="D57" s="22">
        <v>25</v>
      </c>
      <c r="E57" s="22">
        <v>33</v>
      </c>
    </row>
    <row r="58" spans="1:5" ht="19.5" customHeight="1" x14ac:dyDescent="0.25">
      <c r="B58" s="481" t="s">
        <v>2</v>
      </c>
      <c r="C58" s="30" t="s">
        <v>83</v>
      </c>
      <c r="D58" s="35"/>
      <c r="E58" s="35"/>
    </row>
    <row r="59" spans="1:5" ht="19.5" customHeight="1" x14ac:dyDescent="0.25">
      <c r="B59" s="482"/>
      <c r="C59" s="30" t="s">
        <v>4</v>
      </c>
      <c r="D59" s="35"/>
      <c r="E59" s="35"/>
    </row>
    <row r="60" spans="1:5" ht="30" customHeight="1" x14ac:dyDescent="0.25">
      <c r="A60" t="s">
        <v>429</v>
      </c>
      <c r="B60" s="21" t="s">
        <v>84</v>
      </c>
      <c r="C60" s="33" t="s">
        <v>85</v>
      </c>
      <c r="D60" s="22">
        <v>3</v>
      </c>
      <c r="E60" s="22">
        <v>2</v>
      </c>
    </row>
    <row r="61" spans="1:5" ht="28.5" customHeight="1" x14ac:dyDescent="0.25">
      <c r="A61" t="s">
        <v>430</v>
      </c>
      <c r="B61" s="21" t="s">
        <v>87</v>
      </c>
      <c r="C61" s="33" t="s">
        <v>88</v>
      </c>
      <c r="D61" s="22">
        <v>143</v>
      </c>
      <c r="E61" s="22">
        <v>96</v>
      </c>
    </row>
    <row r="62" spans="1:5" ht="19.5" customHeight="1" x14ac:dyDescent="0.25">
      <c r="A62" t="s">
        <v>431</v>
      </c>
      <c r="B62" s="21" t="s">
        <v>90</v>
      </c>
      <c r="C62" s="33" t="s">
        <v>377</v>
      </c>
      <c r="D62" s="22">
        <v>0</v>
      </c>
      <c r="E62" s="22">
        <v>0</v>
      </c>
    </row>
    <row r="63" spans="1:5" ht="19.5" customHeight="1" x14ac:dyDescent="0.25">
      <c r="A63" t="s">
        <v>432</v>
      </c>
      <c r="B63" s="21" t="s">
        <v>91</v>
      </c>
      <c r="C63" s="33" t="s">
        <v>92</v>
      </c>
      <c r="D63" s="22">
        <v>25</v>
      </c>
      <c r="E63" s="22">
        <v>22</v>
      </c>
    </row>
    <row r="64" spans="1:5" ht="19.5" customHeight="1" x14ac:dyDescent="0.25">
      <c r="A64" t="s">
        <v>433</v>
      </c>
      <c r="B64" s="21" t="s">
        <v>93</v>
      </c>
      <c r="C64" s="33" t="s">
        <v>94</v>
      </c>
      <c r="D64" s="22">
        <v>16</v>
      </c>
      <c r="E64" s="22">
        <v>17</v>
      </c>
    </row>
    <row r="65" spans="1:5" ht="19.5" customHeight="1" x14ac:dyDescent="0.25">
      <c r="A65" t="s">
        <v>434</v>
      </c>
      <c r="B65" s="21" t="s">
        <v>95</v>
      </c>
      <c r="C65" s="33" t="s">
        <v>96</v>
      </c>
      <c r="D65" s="22">
        <v>245</v>
      </c>
      <c r="E65" s="22">
        <v>245</v>
      </c>
    </row>
    <row r="66" spans="1:5" ht="19.5" customHeight="1" x14ac:dyDescent="0.25">
      <c r="A66" t="s">
        <v>435</v>
      </c>
      <c r="B66" s="21" t="s">
        <v>98</v>
      </c>
      <c r="C66" s="33" t="s">
        <v>99</v>
      </c>
      <c r="D66" s="22">
        <v>45</v>
      </c>
      <c r="E66" s="22">
        <v>42</v>
      </c>
    </row>
    <row r="67" spans="1:5" ht="19.5" customHeight="1" x14ac:dyDescent="0.25">
      <c r="A67" t="s">
        <v>436</v>
      </c>
      <c r="B67" s="21" t="s">
        <v>100</v>
      </c>
      <c r="C67" s="33" t="s">
        <v>101</v>
      </c>
      <c r="D67" s="22">
        <v>9</v>
      </c>
      <c r="E67" s="22">
        <v>9</v>
      </c>
    </row>
    <row r="68" spans="1:5" ht="28.5" customHeight="1" x14ac:dyDescent="0.25">
      <c r="A68" t="s">
        <v>437</v>
      </c>
      <c r="B68" s="21" t="s">
        <v>102</v>
      </c>
      <c r="C68" s="33" t="s">
        <v>103</v>
      </c>
      <c r="D68" s="22">
        <v>0</v>
      </c>
      <c r="E68" s="22">
        <v>0</v>
      </c>
    </row>
    <row r="69" spans="1:5" ht="30.75" customHeight="1" x14ac:dyDescent="0.25">
      <c r="A69" t="s">
        <v>438</v>
      </c>
      <c r="B69" s="21" t="s">
        <v>104</v>
      </c>
      <c r="C69" s="33" t="s">
        <v>105</v>
      </c>
      <c r="D69" s="22">
        <v>0</v>
      </c>
      <c r="E69" s="22">
        <v>0</v>
      </c>
    </row>
    <row r="70" spans="1:5" ht="28.5" customHeight="1" x14ac:dyDescent="0.25">
      <c r="A70" t="s">
        <v>439</v>
      </c>
      <c r="B70" s="21" t="s">
        <v>106</v>
      </c>
      <c r="C70" s="33" t="s">
        <v>107</v>
      </c>
      <c r="D70" s="22">
        <v>0</v>
      </c>
      <c r="E70" s="22">
        <v>0</v>
      </c>
    </row>
    <row r="71" spans="1:5" ht="19.5" customHeight="1" x14ac:dyDescent="0.25">
      <c r="A71" t="s">
        <v>440</v>
      </c>
      <c r="B71" s="21" t="s">
        <v>108</v>
      </c>
      <c r="C71" s="33" t="s">
        <v>109</v>
      </c>
      <c r="D71" s="22">
        <v>0</v>
      </c>
      <c r="E71" s="22">
        <v>0</v>
      </c>
    </row>
    <row r="72" spans="1:5" ht="19.5" customHeight="1" x14ac:dyDescent="0.25">
      <c r="A72" t="s">
        <v>441</v>
      </c>
      <c r="B72" s="21" t="s">
        <v>110</v>
      </c>
      <c r="C72" s="33" t="s">
        <v>111</v>
      </c>
      <c r="D72" s="22">
        <v>0</v>
      </c>
      <c r="E72" s="22">
        <v>0</v>
      </c>
    </row>
    <row r="73" spans="1:5" ht="19.5" customHeight="1" x14ac:dyDescent="0.25">
      <c r="A73" t="s">
        <v>442</v>
      </c>
      <c r="B73" s="21" t="s">
        <v>112</v>
      </c>
      <c r="C73" s="33" t="s">
        <v>113</v>
      </c>
      <c r="D73" s="22">
        <v>0</v>
      </c>
      <c r="E73" s="22">
        <v>0</v>
      </c>
    </row>
    <row r="74" spans="1:5" ht="19.5" customHeight="1" x14ac:dyDescent="0.25">
      <c r="A74" t="s">
        <v>443</v>
      </c>
      <c r="B74" s="21" t="s">
        <v>114</v>
      </c>
      <c r="C74" s="33" t="s">
        <v>115</v>
      </c>
      <c r="D74" s="22">
        <v>3</v>
      </c>
      <c r="E74" s="22">
        <v>4</v>
      </c>
    </row>
    <row r="75" spans="1:5" ht="19.5" customHeight="1" x14ac:dyDescent="0.25">
      <c r="A75" t="s">
        <v>444</v>
      </c>
      <c r="B75" s="21" t="s">
        <v>116</v>
      </c>
      <c r="C75" s="33" t="s">
        <v>117</v>
      </c>
      <c r="D75" s="22">
        <v>1</v>
      </c>
      <c r="E75" s="22">
        <v>1</v>
      </c>
    </row>
    <row r="76" spans="1:5" ht="33" customHeight="1" x14ac:dyDescent="0.25">
      <c r="A76" t="s">
        <v>445</v>
      </c>
      <c r="B76" s="21" t="s">
        <v>118</v>
      </c>
      <c r="C76" s="33" t="s">
        <v>119</v>
      </c>
      <c r="D76" s="22">
        <v>0</v>
      </c>
      <c r="E76" s="22">
        <v>0</v>
      </c>
    </row>
    <row r="77" spans="1:5" ht="28.5" customHeight="1" x14ac:dyDescent="0.25">
      <c r="A77" t="s">
        <v>446</v>
      </c>
      <c r="B77" s="21" t="s">
        <v>120</v>
      </c>
      <c r="C77" s="33" t="s">
        <v>121</v>
      </c>
      <c r="D77" s="22">
        <v>0</v>
      </c>
      <c r="E77" s="22">
        <v>0</v>
      </c>
    </row>
    <row r="78" spans="1:5" ht="19.5" customHeight="1" x14ac:dyDescent="0.25">
      <c r="B78" s="481" t="s">
        <v>2</v>
      </c>
      <c r="C78" s="30" t="s">
        <v>122</v>
      </c>
      <c r="D78" s="35"/>
      <c r="E78" s="35"/>
    </row>
    <row r="79" spans="1:5" ht="19.5" customHeight="1" x14ac:dyDescent="0.25">
      <c r="B79" s="482"/>
      <c r="C79" s="30" t="s">
        <v>4</v>
      </c>
      <c r="D79" s="35"/>
      <c r="E79" s="35"/>
    </row>
    <row r="80" spans="1:5" ht="28.5" customHeight="1" x14ac:dyDescent="0.25">
      <c r="A80" t="s">
        <v>447</v>
      </c>
      <c r="B80" s="21" t="s">
        <v>123</v>
      </c>
      <c r="C80" s="33" t="s">
        <v>124</v>
      </c>
      <c r="D80" s="22">
        <v>0</v>
      </c>
      <c r="E80" s="22">
        <v>0</v>
      </c>
    </row>
    <row r="81" spans="1:5" ht="19.5" customHeight="1" x14ac:dyDescent="0.25">
      <c r="B81" s="481" t="s">
        <v>2</v>
      </c>
      <c r="C81" s="30" t="s">
        <v>125</v>
      </c>
      <c r="D81" s="35"/>
      <c r="E81" s="35"/>
    </row>
    <row r="82" spans="1:5" ht="19.5" customHeight="1" x14ac:dyDescent="0.25">
      <c r="B82" s="483"/>
      <c r="C82" s="30" t="s">
        <v>127</v>
      </c>
      <c r="D82" s="35"/>
      <c r="E82" s="35"/>
    </row>
    <row r="83" spans="1:5" ht="19.5" customHeight="1" x14ac:dyDescent="0.25">
      <c r="B83" s="482"/>
      <c r="C83" s="30" t="s">
        <v>126</v>
      </c>
      <c r="D83" s="35"/>
      <c r="E83" s="35"/>
    </row>
    <row r="84" spans="1:5" ht="19.5" customHeight="1" x14ac:dyDescent="0.25">
      <c r="A84" t="s">
        <v>448</v>
      </c>
      <c r="B84" s="21" t="s">
        <v>128</v>
      </c>
      <c r="C84" s="33" t="s">
        <v>129</v>
      </c>
      <c r="D84" s="22">
        <v>201</v>
      </c>
      <c r="E84" s="22">
        <v>222</v>
      </c>
    </row>
    <row r="85" spans="1:5" ht="19.5" customHeight="1" x14ac:dyDescent="0.25">
      <c r="A85" t="s">
        <v>449</v>
      </c>
      <c r="B85" s="21" t="s">
        <v>131</v>
      </c>
      <c r="C85" s="33" t="s">
        <v>132</v>
      </c>
      <c r="D85" s="22">
        <v>155</v>
      </c>
      <c r="E85" s="22">
        <v>165</v>
      </c>
    </row>
    <row r="86" spans="1:5" ht="19.5" customHeight="1" x14ac:dyDescent="0.25">
      <c r="A86" t="s">
        <v>450</v>
      </c>
      <c r="B86" s="21" t="s">
        <v>133</v>
      </c>
      <c r="C86" s="33" t="s">
        <v>134</v>
      </c>
      <c r="D86" s="22">
        <v>48</v>
      </c>
      <c r="E86" s="22">
        <v>41</v>
      </c>
    </row>
    <row r="87" spans="1:5" ht="19.5" customHeight="1" x14ac:dyDescent="0.25">
      <c r="B87" s="481" t="s">
        <v>2</v>
      </c>
      <c r="C87" s="30" t="s">
        <v>135</v>
      </c>
      <c r="D87" s="35"/>
      <c r="E87" s="35"/>
    </row>
    <row r="88" spans="1:5" ht="19.5" customHeight="1" x14ac:dyDescent="0.25">
      <c r="B88" s="482"/>
      <c r="C88" s="30" t="s">
        <v>126</v>
      </c>
      <c r="D88" s="35"/>
      <c r="E88" s="35"/>
    </row>
    <row r="89" spans="1:5" ht="19.5" customHeight="1" x14ac:dyDescent="0.25">
      <c r="A89" t="s">
        <v>451</v>
      </c>
      <c r="B89" s="21" t="s">
        <v>136</v>
      </c>
      <c r="C89" s="33" t="s">
        <v>137</v>
      </c>
      <c r="D89" s="22">
        <v>508</v>
      </c>
      <c r="E89" s="22">
        <v>489</v>
      </c>
    </row>
    <row r="90" spans="1:5" ht="19.5" customHeight="1" x14ac:dyDescent="0.25">
      <c r="A90" t="s">
        <v>452</v>
      </c>
      <c r="B90" s="21" t="s">
        <v>138</v>
      </c>
      <c r="C90" s="33" t="s">
        <v>139</v>
      </c>
      <c r="D90" s="22">
        <v>15</v>
      </c>
      <c r="E90" s="22">
        <v>13</v>
      </c>
    </row>
    <row r="91" spans="1:5" ht="19.5" customHeight="1" x14ac:dyDescent="0.25">
      <c r="A91" t="s">
        <v>453</v>
      </c>
      <c r="B91" s="21" t="s">
        <v>140</v>
      </c>
      <c r="C91" s="33" t="s">
        <v>141</v>
      </c>
      <c r="D91" s="22">
        <v>19</v>
      </c>
      <c r="E91" s="22">
        <v>17</v>
      </c>
    </row>
    <row r="92" spans="1:5" ht="19.5" customHeight="1" x14ac:dyDescent="0.25">
      <c r="B92" s="481" t="s">
        <v>2</v>
      </c>
      <c r="C92" s="30" t="s">
        <v>379</v>
      </c>
      <c r="D92" s="35"/>
      <c r="E92" s="35"/>
    </row>
    <row r="93" spans="1:5" ht="19.5" customHeight="1" x14ac:dyDescent="0.25">
      <c r="B93" s="482"/>
      <c r="C93" s="30" t="s">
        <v>126</v>
      </c>
      <c r="D93" s="35"/>
      <c r="E93" s="35"/>
    </row>
    <row r="94" spans="1:5" ht="19.5" customHeight="1" x14ac:dyDescent="0.25">
      <c r="A94" s="34" t="s">
        <v>454</v>
      </c>
      <c r="B94" s="21" t="s">
        <v>381</v>
      </c>
      <c r="C94" s="33" t="s">
        <v>382</v>
      </c>
      <c r="D94" s="22">
        <v>0</v>
      </c>
      <c r="E94" s="22">
        <v>0</v>
      </c>
    </row>
    <row r="95" spans="1:5" ht="19.5" customHeight="1" x14ac:dyDescent="0.25">
      <c r="B95" s="481" t="s">
        <v>2</v>
      </c>
      <c r="C95" s="30" t="s">
        <v>142</v>
      </c>
      <c r="D95" s="35"/>
      <c r="E95" s="35"/>
    </row>
    <row r="96" spans="1:5" ht="19.5" customHeight="1" x14ac:dyDescent="0.25">
      <c r="B96" s="482"/>
      <c r="C96" s="30" t="s">
        <v>126</v>
      </c>
      <c r="D96" s="35"/>
      <c r="E96" s="35"/>
    </row>
    <row r="97" spans="1:5" ht="19.5" customHeight="1" x14ac:dyDescent="0.25">
      <c r="A97" s="34" t="s">
        <v>455</v>
      </c>
      <c r="B97" s="21" t="s">
        <v>143</v>
      </c>
      <c r="C97" s="33" t="s">
        <v>144</v>
      </c>
      <c r="D97" s="22">
        <v>0</v>
      </c>
      <c r="E97" s="22">
        <v>0</v>
      </c>
    </row>
    <row r="98" spans="1:5" ht="19.5" customHeight="1" x14ac:dyDescent="0.25">
      <c r="A98" s="490" t="s">
        <v>456</v>
      </c>
      <c r="B98" s="485" t="s">
        <v>146</v>
      </c>
      <c r="C98" s="33" t="s">
        <v>383</v>
      </c>
      <c r="D98" s="22">
        <v>0</v>
      </c>
      <c r="E98" s="22">
        <v>0</v>
      </c>
    </row>
    <row r="99" spans="1:5" ht="19.5" customHeight="1" x14ac:dyDescent="0.25">
      <c r="A99" s="490"/>
      <c r="B99" s="486"/>
      <c r="C99" s="33" t="s">
        <v>384</v>
      </c>
      <c r="D99" s="22">
        <v>0</v>
      </c>
      <c r="E99" s="22">
        <v>0</v>
      </c>
    </row>
    <row r="100" spans="1:5" ht="19.5" customHeight="1" x14ac:dyDescent="0.25">
      <c r="A100" s="490"/>
      <c r="B100" s="486"/>
      <c r="C100" s="33" t="s">
        <v>327</v>
      </c>
      <c r="D100" s="22">
        <v>0</v>
      </c>
      <c r="E100" s="22">
        <v>0</v>
      </c>
    </row>
    <row r="101" spans="1:5" ht="31.5" customHeight="1" x14ac:dyDescent="0.25">
      <c r="A101" s="490"/>
      <c r="B101" s="487"/>
      <c r="C101" s="33" t="s">
        <v>328</v>
      </c>
      <c r="D101" s="22">
        <v>0</v>
      </c>
      <c r="E101" s="22">
        <v>0</v>
      </c>
    </row>
    <row r="102" spans="1:5" ht="19.5" customHeight="1" x14ac:dyDescent="0.25">
      <c r="B102" s="481" t="s">
        <v>2</v>
      </c>
      <c r="C102" s="30" t="s">
        <v>147</v>
      </c>
      <c r="D102" s="35"/>
      <c r="E102" s="35"/>
    </row>
    <row r="103" spans="1:5" ht="19.5" customHeight="1" x14ac:dyDescent="0.25">
      <c r="B103" s="482"/>
      <c r="C103" s="30" t="s">
        <v>51</v>
      </c>
      <c r="D103" s="35"/>
      <c r="E103" s="35"/>
    </row>
    <row r="104" spans="1:5" ht="19.5" customHeight="1" x14ac:dyDescent="0.25">
      <c r="A104" t="s">
        <v>457</v>
      </c>
      <c r="B104" s="21" t="s">
        <v>148</v>
      </c>
      <c r="C104" s="33" t="s">
        <v>149</v>
      </c>
      <c r="D104" s="22">
        <v>1</v>
      </c>
      <c r="E104" s="22">
        <v>1</v>
      </c>
    </row>
    <row r="105" spans="1:5" ht="19.5" customHeight="1" x14ac:dyDescent="0.25">
      <c r="A105" t="s">
        <v>458</v>
      </c>
      <c r="B105" s="21" t="s">
        <v>151</v>
      </c>
      <c r="C105" s="33" t="s">
        <v>152</v>
      </c>
      <c r="D105" s="22">
        <v>402</v>
      </c>
      <c r="E105" s="22">
        <v>406</v>
      </c>
    </row>
    <row r="106" spans="1:5" ht="19.5" customHeight="1" x14ac:dyDescent="0.25">
      <c r="A106" t="s">
        <v>459</v>
      </c>
      <c r="B106" s="21" t="s">
        <v>154</v>
      </c>
      <c r="C106" s="33" t="s">
        <v>155</v>
      </c>
      <c r="D106" s="22">
        <v>2</v>
      </c>
      <c r="E106" s="22">
        <v>3</v>
      </c>
    </row>
    <row r="107" spans="1:5" ht="19.5" customHeight="1" x14ac:dyDescent="0.25">
      <c r="B107" s="481" t="s">
        <v>2</v>
      </c>
      <c r="C107" s="30" t="s">
        <v>385</v>
      </c>
      <c r="D107" s="35"/>
      <c r="E107" s="35"/>
    </row>
    <row r="108" spans="1:5" ht="19.5" customHeight="1" x14ac:dyDescent="0.25">
      <c r="B108" s="482"/>
      <c r="C108" s="30" t="s">
        <v>157</v>
      </c>
      <c r="D108" s="35"/>
      <c r="E108" s="35"/>
    </row>
    <row r="109" spans="1:5" ht="27.75" customHeight="1" x14ac:dyDescent="0.25">
      <c r="A109" t="s">
        <v>460</v>
      </c>
      <c r="B109" s="21" t="s">
        <v>158</v>
      </c>
      <c r="C109" s="33" t="s">
        <v>386</v>
      </c>
      <c r="D109" s="22">
        <v>0</v>
      </c>
      <c r="E109" s="22">
        <v>0</v>
      </c>
    </row>
    <row r="110" spans="1:5" ht="24" customHeight="1" x14ac:dyDescent="0.25">
      <c r="A110" t="s">
        <v>461</v>
      </c>
      <c r="B110" s="21" t="s">
        <v>160</v>
      </c>
      <c r="C110" s="33" t="s">
        <v>387</v>
      </c>
      <c r="D110" s="22">
        <v>0</v>
      </c>
      <c r="E110" s="22">
        <v>0</v>
      </c>
    </row>
    <row r="111" spans="1:5" ht="19.5" customHeight="1" x14ac:dyDescent="0.25">
      <c r="A111" t="s">
        <v>462</v>
      </c>
      <c r="B111" s="21" t="s">
        <v>161</v>
      </c>
      <c r="C111" s="33" t="s">
        <v>162</v>
      </c>
      <c r="D111" s="22">
        <v>0</v>
      </c>
      <c r="E111" s="22">
        <v>0</v>
      </c>
    </row>
    <row r="112" spans="1:5" ht="19.5" customHeight="1" x14ac:dyDescent="0.25">
      <c r="A112" t="s">
        <v>463</v>
      </c>
      <c r="B112" s="21" t="s">
        <v>163</v>
      </c>
      <c r="C112" s="33" t="s">
        <v>164</v>
      </c>
      <c r="D112" s="22">
        <v>0</v>
      </c>
      <c r="E112" s="22">
        <v>0</v>
      </c>
    </row>
    <row r="113" spans="1:5" ht="19.5" customHeight="1" x14ac:dyDescent="0.25">
      <c r="A113" s="34" t="s">
        <v>464</v>
      </c>
      <c r="B113" s="21" t="s">
        <v>165</v>
      </c>
      <c r="C113" s="33" t="s">
        <v>166</v>
      </c>
      <c r="D113" s="22">
        <v>0</v>
      </c>
      <c r="E113" s="22">
        <v>0</v>
      </c>
    </row>
    <row r="114" spans="1:5" ht="19.5" customHeight="1" x14ac:dyDescent="0.25">
      <c r="B114" s="481" t="s">
        <v>2</v>
      </c>
      <c r="C114" s="30" t="s">
        <v>167</v>
      </c>
      <c r="D114" s="35"/>
      <c r="E114" s="35"/>
    </row>
    <row r="115" spans="1:5" ht="19.5" customHeight="1" x14ac:dyDescent="0.25">
      <c r="B115" s="482"/>
      <c r="C115" s="30" t="s">
        <v>168</v>
      </c>
      <c r="D115" s="35"/>
      <c r="E115" s="35"/>
    </row>
    <row r="116" spans="1:5" ht="19.5" customHeight="1" x14ac:dyDescent="0.25">
      <c r="A116" t="s">
        <v>465</v>
      </c>
      <c r="B116" s="21" t="s">
        <v>169</v>
      </c>
      <c r="C116" s="33" t="s">
        <v>170</v>
      </c>
      <c r="D116" s="22">
        <v>0</v>
      </c>
      <c r="E116" s="22">
        <v>0</v>
      </c>
    </row>
    <row r="117" spans="1:5" ht="19.5" customHeight="1" x14ac:dyDescent="0.25">
      <c r="B117" s="481" t="s">
        <v>2</v>
      </c>
      <c r="C117" s="30" t="s">
        <v>171</v>
      </c>
      <c r="D117" s="35"/>
      <c r="E117" s="35"/>
    </row>
    <row r="118" spans="1:5" ht="19.5" customHeight="1" x14ac:dyDescent="0.25">
      <c r="B118" s="482"/>
      <c r="C118" s="30" t="s">
        <v>4</v>
      </c>
      <c r="D118" s="35"/>
      <c r="E118" s="35"/>
    </row>
    <row r="119" spans="1:5" ht="19.5" customHeight="1" x14ac:dyDescent="0.25">
      <c r="A119" t="s">
        <v>466</v>
      </c>
      <c r="B119" s="21" t="s">
        <v>172</v>
      </c>
      <c r="C119" s="33" t="s">
        <v>173</v>
      </c>
      <c r="D119" s="22">
        <v>0</v>
      </c>
      <c r="E119" s="22">
        <v>2</v>
      </c>
    </row>
    <row r="120" spans="1:5" ht="19.5" customHeight="1" x14ac:dyDescent="0.25">
      <c r="A120" t="s">
        <v>467</v>
      </c>
      <c r="B120" s="21" t="s">
        <v>174</v>
      </c>
      <c r="C120" s="33" t="s">
        <v>175</v>
      </c>
      <c r="D120" s="22">
        <v>2</v>
      </c>
      <c r="E120" s="22">
        <v>0</v>
      </c>
    </row>
    <row r="121" spans="1:5" ht="19.5" customHeight="1" x14ac:dyDescent="0.25">
      <c r="A121" t="s">
        <v>468</v>
      </c>
      <c r="B121" s="21" t="s">
        <v>176</v>
      </c>
      <c r="C121" s="33" t="s">
        <v>177</v>
      </c>
      <c r="D121" s="22">
        <v>0</v>
      </c>
      <c r="E121" s="22">
        <v>0</v>
      </c>
    </row>
    <row r="122" spans="1:5" ht="19.5" customHeight="1" x14ac:dyDescent="0.25">
      <c r="A122" t="s">
        <v>469</v>
      </c>
      <c r="B122" s="21" t="s">
        <v>178</v>
      </c>
      <c r="C122" s="33" t="s">
        <v>179</v>
      </c>
      <c r="D122" s="22">
        <v>0</v>
      </c>
      <c r="E122" s="22">
        <v>0</v>
      </c>
    </row>
    <row r="123" spans="1:5" ht="19.5" customHeight="1" x14ac:dyDescent="0.25">
      <c r="A123" t="s">
        <v>470</v>
      </c>
      <c r="B123" s="21" t="s">
        <v>180</v>
      </c>
      <c r="C123" s="33" t="s">
        <v>181</v>
      </c>
      <c r="D123" s="22">
        <v>2</v>
      </c>
      <c r="E123" s="22">
        <v>2</v>
      </c>
    </row>
    <row r="124" spans="1:5" ht="19.5" customHeight="1" x14ac:dyDescent="0.25">
      <c r="A124" t="s">
        <v>471</v>
      </c>
      <c r="B124" s="21" t="s">
        <v>182</v>
      </c>
      <c r="C124" s="33" t="s">
        <v>183</v>
      </c>
      <c r="D124" s="22">
        <v>2</v>
      </c>
      <c r="E124" s="22">
        <v>2</v>
      </c>
    </row>
    <row r="125" spans="1:5" ht="19.5" customHeight="1" x14ac:dyDescent="0.25">
      <c r="A125" t="s">
        <v>472</v>
      </c>
      <c r="B125" s="21" t="s">
        <v>184</v>
      </c>
      <c r="C125" s="33" t="s">
        <v>185</v>
      </c>
      <c r="D125" s="22">
        <v>6</v>
      </c>
      <c r="E125" s="22">
        <v>5</v>
      </c>
    </row>
    <row r="126" spans="1:5" ht="19.5" customHeight="1" x14ac:dyDescent="0.25">
      <c r="A126" t="s">
        <v>473</v>
      </c>
      <c r="B126" s="21" t="s">
        <v>186</v>
      </c>
      <c r="C126" s="33" t="s">
        <v>187</v>
      </c>
      <c r="D126" s="22">
        <v>3</v>
      </c>
      <c r="E126" s="22">
        <v>3</v>
      </c>
    </row>
    <row r="127" spans="1:5" ht="19.5" customHeight="1" x14ac:dyDescent="0.25">
      <c r="B127" s="481" t="s">
        <v>2</v>
      </c>
      <c r="C127" s="30" t="s">
        <v>188</v>
      </c>
      <c r="D127" s="35"/>
      <c r="E127" s="35"/>
    </row>
    <row r="128" spans="1:5" ht="19.5" customHeight="1" x14ac:dyDescent="0.25">
      <c r="B128" s="482"/>
      <c r="C128" s="30" t="s">
        <v>4</v>
      </c>
      <c r="D128" s="35"/>
      <c r="E128" s="35"/>
    </row>
    <row r="129" spans="1:5" ht="19.5" customHeight="1" x14ac:dyDescent="0.25">
      <c r="A129" t="s">
        <v>474</v>
      </c>
      <c r="B129" s="21" t="s">
        <v>189</v>
      </c>
      <c r="C129" s="33" t="s">
        <v>190</v>
      </c>
      <c r="D129" s="22">
        <v>9</v>
      </c>
      <c r="E129" s="22">
        <v>8</v>
      </c>
    </row>
    <row r="130" spans="1:5" ht="19.5" customHeight="1" x14ac:dyDescent="0.25">
      <c r="A130" t="s">
        <v>475</v>
      </c>
      <c r="B130" s="21" t="s">
        <v>192</v>
      </c>
      <c r="C130" s="33" t="s">
        <v>193</v>
      </c>
      <c r="D130" s="22">
        <v>4</v>
      </c>
      <c r="E130" s="22">
        <v>4</v>
      </c>
    </row>
    <row r="131" spans="1:5" ht="19.5" customHeight="1" x14ac:dyDescent="0.25">
      <c r="A131" t="s">
        <v>476</v>
      </c>
      <c r="B131" s="21" t="s">
        <v>194</v>
      </c>
      <c r="C131" s="33" t="s">
        <v>195</v>
      </c>
      <c r="D131" s="22">
        <v>0</v>
      </c>
      <c r="E131" s="22">
        <v>0</v>
      </c>
    </row>
    <row r="132" spans="1:5" ht="19.5" customHeight="1" x14ac:dyDescent="0.25">
      <c r="A132" t="s">
        <v>477</v>
      </c>
      <c r="B132" s="21" t="s">
        <v>196</v>
      </c>
      <c r="C132" s="33" t="s">
        <v>197</v>
      </c>
      <c r="D132" s="22">
        <v>31</v>
      </c>
      <c r="E132" s="22">
        <v>31</v>
      </c>
    </row>
    <row r="133" spans="1:5" ht="19.5" customHeight="1" x14ac:dyDescent="0.25">
      <c r="A133" t="s">
        <v>478</v>
      </c>
      <c r="B133" s="21" t="s">
        <v>198</v>
      </c>
      <c r="C133" s="33" t="s">
        <v>199</v>
      </c>
      <c r="D133" s="22">
        <v>0</v>
      </c>
      <c r="E133" s="22">
        <v>0</v>
      </c>
    </row>
    <row r="134" spans="1:5" ht="19.5" customHeight="1" x14ac:dyDescent="0.25">
      <c r="A134" t="s">
        <v>479</v>
      </c>
      <c r="B134" s="21" t="s">
        <v>201</v>
      </c>
      <c r="C134" s="33" t="s">
        <v>202</v>
      </c>
      <c r="D134" s="22">
        <v>0</v>
      </c>
      <c r="E134" s="22">
        <v>0</v>
      </c>
    </row>
    <row r="135" spans="1:5" ht="19.5" customHeight="1" x14ac:dyDescent="0.25">
      <c r="B135" s="481" t="s">
        <v>2</v>
      </c>
      <c r="C135" s="30" t="s">
        <v>203</v>
      </c>
      <c r="D135" s="35"/>
      <c r="E135" s="35"/>
    </row>
    <row r="136" spans="1:5" ht="19.5" customHeight="1" x14ac:dyDescent="0.25">
      <c r="B136" s="482"/>
      <c r="C136" s="30" t="s">
        <v>204</v>
      </c>
      <c r="D136" s="35"/>
      <c r="E136" s="35"/>
    </row>
    <row r="137" spans="1:5" ht="30" customHeight="1" x14ac:dyDescent="0.25">
      <c r="A137" t="s">
        <v>480</v>
      </c>
      <c r="B137" s="21" t="s">
        <v>205</v>
      </c>
      <c r="C137" s="33" t="s">
        <v>206</v>
      </c>
      <c r="D137" s="22">
        <v>0</v>
      </c>
      <c r="E137" s="22">
        <v>0</v>
      </c>
    </row>
    <row r="138" spans="1:5" ht="23.25" customHeight="1" x14ac:dyDescent="0.25">
      <c r="A138" t="s">
        <v>481</v>
      </c>
      <c r="B138" s="21" t="s">
        <v>208</v>
      </c>
      <c r="C138" s="33" t="s">
        <v>209</v>
      </c>
      <c r="D138" s="22">
        <v>0</v>
      </c>
      <c r="E138" s="22">
        <v>0</v>
      </c>
    </row>
    <row r="139" spans="1:5" ht="24.75" customHeight="1" x14ac:dyDescent="0.25">
      <c r="A139" t="s">
        <v>482</v>
      </c>
      <c r="B139" s="21" t="s">
        <v>211</v>
      </c>
      <c r="C139" s="33" t="s">
        <v>212</v>
      </c>
      <c r="D139" s="22">
        <v>0</v>
      </c>
      <c r="E139" s="22">
        <v>0</v>
      </c>
    </row>
    <row r="140" spans="1:5" ht="19.5" customHeight="1" x14ac:dyDescent="0.25">
      <c r="B140" s="481" t="s">
        <v>2</v>
      </c>
      <c r="C140" s="30" t="s">
        <v>214</v>
      </c>
      <c r="D140" s="35"/>
      <c r="E140" s="35"/>
    </row>
    <row r="141" spans="1:5" ht="19.5" customHeight="1" x14ac:dyDescent="0.25">
      <c r="B141" s="482"/>
      <c r="C141" s="30" t="s">
        <v>215</v>
      </c>
      <c r="D141" s="35"/>
      <c r="E141" s="35"/>
    </row>
    <row r="142" spans="1:5" ht="19.5" customHeight="1" x14ac:dyDescent="0.25">
      <c r="A142" t="s">
        <v>483</v>
      </c>
      <c r="B142" s="21" t="s">
        <v>216</v>
      </c>
      <c r="C142" s="33" t="s">
        <v>217</v>
      </c>
      <c r="D142" s="22">
        <v>0</v>
      </c>
      <c r="E142" s="22">
        <v>0</v>
      </c>
    </row>
    <row r="143" spans="1:5" ht="19.5" customHeight="1" x14ac:dyDescent="0.25">
      <c r="A143" t="s">
        <v>484</v>
      </c>
      <c r="B143" s="21" t="s">
        <v>218</v>
      </c>
      <c r="C143" s="33" t="s">
        <v>219</v>
      </c>
      <c r="D143" s="22">
        <v>0</v>
      </c>
      <c r="E143" s="22">
        <v>0</v>
      </c>
    </row>
    <row r="144" spans="1:5" ht="19.5" customHeight="1" x14ac:dyDescent="0.25">
      <c r="A144" t="s">
        <v>485</v>
      </c>
      <c r="B144" s="21" t="s">
        <v>220</v>
      </c>
      <c r="C144" s="33" t="s">
        <v>221</v>
      </c>
      <c r="D144" s="22">
        <v>2</v>
      </c>
      <c r="E144" s="22">
        <v>2</v>
      </c>
    </row>
    <row r="145" spans="1:5" ht="19.5" customHeight="1" x14ac:dyDescent="0.25">
      <c r="B145" s="481" t="s">
        <v>2</v>
      </c>
      <c r="C145" s="30" t="s">
        <v>223</v>
      </c>
      <c r="D145" s="35"/>
      <c r="E145" s="35"/>
    </row>
    <row r="146" spans="1:5" ht="19.5" customHeight="1" x14ac:dyDescent="0.25">
      <c r="B146" s="482"/>
      <c r="C146" s="30" t="s">
        <v>157</v>
      </c>
      <c r="D146" s="35"/>
      <c r="E146" s="35"/>
    </row>
    <row r="147" spans="1:5" ht="19.5" customHeight="1" x14ac:dyDescent="0.25">
      <c r="A147" t="s">
        <v>486</v>
      </c>
      <c r="B147" s="21" t="s">
        <v>224</v>
      </c>
      <c r="C147" s="33" t="s">
        <v>225</v>
      </c>
      <c r="D147" s="22">
        <v>1</v>
      </c>
      <c r="E147" s="22">
        <v>1</v>
      </c>
    </row>
    <row r="148" spans="1:5" ht="19.5" customHeight="1" x14ac:dyDescent="0.25">
      <c r="A148" t="s">
        <v>487</v>
      </c>
      <c r="B148" s="21" t="s">
        <v>227</v>
      </c>
      <c r="C148" s="33" t="s">
        <v>228</v>
      </c>
      <c r="D148" s="22">
        <v>0</v>
      </c>
      <c r="E148" s="22">
        <v>0</v>
      </c>
    </row>
    <row r="149" spans="1:5" ht="19.5" customHeight="1" x14ac:dyDescent="0.25">
      <c r="B149" s="481" t="s">
        <v>2</v>
      </c>
      <c r="C149" s="30" t="s">
        <v>330</v>
      </c>
      <c r="D149" s="35"/>
      <c r="E149" s="35"/>
    </row>
    <row r="150" spans="1:5" ht="19.5" customHeight="1" x14ac:dyDescent="0.25">
      <c r="B150" s="482"/>
      <c r="C150" s="30" t="s">
        <v>229</v>
      </c>
      <c r="D150" s="35"/>
      <c r="E150" s="35"/>
    </row>
    <row r="151" spans="1:5" ht="19.5" customHeight="1" x14ac:dyDescent="0.25">
      <c r="A151" t="s">
        <v>488</v>
      </c>
      <c r="B151" s="21" t="s">
        <v>230</v>
      </c>
      <c r="C151" s="33" t="s">
        <v>231</v>
      </c>
      <c r="D151" s="22">
        <v>0</v>
      </c>
      <c r="E151" s="22">
        <v>0</v>
      </c>
    </row>
    <row r="152" spans="1:5" ht="19.5" customHeight="1" x14ac:dyDescent="0.25">
      <c r="A152" t="s">
        <v>489</v>
      </c>
      <c r="B152" s="21" t="s">
        <v>232</v>
      </c>
      <c r="C152" s="33" t="s">
        <v>233</v>
      </c>
      <c r="D152" s="22">
        <v>1</v>
      </c>
      <c r="E152" s="22">
        <v>1</v>
      </c>
    </row>
    <row r="153" spans="1:5" ht="19.5" customHeight="1" x14ac:dyDescent="0.25">
      <c r="B153" s="481" t="s">
        <v>2</v>
      </c>
      <c r="C153" s="30" t="s">
        <v>234</v>
      </c>
      <c r="D153" s="35"/>
      <c r="E153" s="35"/>
    </row>
    <row r="154" spans="1:5" ht="19.5" customHeight="1" x14ac:dyDescent="0.25">
      <c r="B154" s="482"/>
      <c r="C154" s="30" t="s">
        <v>235</v>
      </c>
      <c r="D154" s="35"/>
      <c r="E154" s="35"/>
    </row>
    <row r="155" spans="1:5" ht="19.5" customHeight="1" x14ac:dyDescent="0.25">
      <c r="A155" t="s">
        <v>492</v>
      </c>
      <c r="B155" s="21" t="s">
        <v>236</v>
      </c>
      <c r="C155" s="33" t="s">
        <v>388</v>
      </c>
      <c r="D155" s="22">
        <v>12625</v>
      </c>
      <c r="E155" s="22">
        <v>12479</v>
      </c>
    </row>
    <row r="156" spans="1:5" ht="19.5" customHeight="1" x14ac:dyDescent="0.25">
      <c r="A156" t="s">
        <v>493</v>
      </c>
      <c r="B156" s="21" t="s">
        <v>238</v>
      </c>
      <c r="C156" s="33" t="s">
        <v>239</v>
      </c>
      <c r="D156" s="22">
        <v>6142</v>
      </c>
      <c r="E156" s="22">
        <v>5844</v>
      </c>
    </row>
  </sheetData>
  <mergeCells count="28">
    <mergeCell ref="B153:B154"/>
    <mergeCell ref="B140:B141"/>
    <mergeCell ref="B145:B146"/>
    <mergeCell ref="B149:B150"/>
    <mergeCell ref="B117:B118"/>
    <mergeCell ref="B127:B128"/>
    <mergeCell ref="B135:B136"/>
    <mergeCell ref="B102:B103"/>
    <mergeCell ref="B107:B108"/>
    <mergeCell ref="B114:B115"/>
    <mergeCell ref="B92:B93"/>
    <mergeCell ref="B95:B96"/>
    <mergeCell ref="A98:A101"/>
    <mergeCell ref="B98:B101"/>
    <mergeCell ref="B78:B79"/>
    <mergeCell ref="B81:B83"/>
    <mergeCell ref="B87:B88"/>
    <mergeCell ref="B50:B51"/>
    <mergeCell ref="B55:B56"/>
    <mergeCell ref="B58:B59"/>
    <mergeCell ref="B36:B37"/>
    <mergeCell ref="B39:B40"/>
    <mergeCell ref="B42:B43"/>
    <mergeCell ref="B3:B4"/>
    <mergeCell ref="B22:B23"/>
    <mergeCell ref="B32:B33"/>
    <mergeCell ref="B1:E1"/>
    <mergeCell ref="B2:E2"/>
  </mergeCells>
  <hyperlinks>
    <hyperlink ref="F2" r:id="rId1" location="TOC!A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view="pageBreakPreview" zoomScaleNormal="90" zoomScaleSheetLayoutView="100" workbookViewId="0">
      <selection activeCell="D9" sqref="D9:E21"/>
    </sheetView>
  </sheetViews>
  <sheetFormatPr defaultRowHeight="15" x14ac:dyDescent="0.25"/>
  <cols>
    <col min="1" max="1" width="9.140625" style="107"/>
    <col min="2" max="2" width="48.7109375" style="107" bestFit="1" customWidth="1"/>
    <col min="3" max="3" width="27.28515625" style="107" customWidth="1"/>
    <col min="4" max="4" width="21.7109375" style="107" bestFit="1" customWidth="1"/>
    <col min="5" max="5" width="20.7109375" style="107" bestFit="1" customWidth="1"/>
    <col min="6" max="6" width="9.140625" style="7" customWidth="1"/>
  </cols>
  <sheetData>
    <row r="1" spans="1:6" ht="22.5" customHeight="1" thickBot="1" x14ac:dyDescent="0.3">
      <c r="A1" s="491" t="s">
        <v>534</v>
      </c>
      <c r="B1" s="492"/>
      <c r="C1" s="492"/>
      <c r="D1" s="492"/>
      <c r="E1" s="493"/>
      <c r="F1" s="1" t="s">
        <v>321</v>
      </c>
    </row>
    <row r="2" spans="1:6" ht="15" customHeight="1" x14ac:dyDescent="0.25">
      <c r="A2" s="81"/>
      <c r="B2" s="82" t="s">
        <v>535</v>
      </c>
      <c r="C2" s="82" t="s">
        <v>536</v>
      </c>
      <c r="D2" s="82" t="s">
        <v>537</v>
      </c>
      <c r="E2" s="83" t="s">
        <v>537</v>
      </c>
    </row>
    <row r="3" spans="1:6" ht="15" customHeight="1" x14ac:dyDescent="0.25">
      <c r="A3" s="84" t="s">
        <v>538</v>
      </c>
      <c r="B3" s="37" t="s">
        <v>50</v>
      </c>
      <c r="C3" s="37" t="s">
        <v>2</v>
      </c>
      <c r="D3" s="37" t="s">
        <v>539</v>
      </c>
      <c r="E3" s="85" t="s">
        <v>540</v>
      </c>
    </row>
    <row r="4" spans="1:6" ht="18.75" customHeight="1" x14ac:dyDescent="0.25">
      <c r="A4" s="86">
        <v>1</v>
      </c>
      <c r="B4" s="87" t="s">
        <v>541</v>
      </c>
      <c r="C4" s="88" t="s">
        <v>52</v>
      </c>
      <c r="D4" s="89">
        <v>170</v>
      </c>
      <c r="E4" s="90">
        <v>164</v>
      </c>
    </row>
    <row r="5" spans="1:6" ht="20.25" customHeight="1" x14ac:dyDescent="0.25">
      <c r="A5" s="86">
        <v>2</v>
      </c>
      <c r="B5" s="87" t="s">
        <v>542</v>
      </c>
      <c r="C5" s="88" t="s">
        <v>55</v>
      </c>
      <c r="D5" s="89">
        <v>27</v>
      </c>
      <c r="E5" s="90">
        <v>22</v>
      </c>
    </row>
    <row r="6" spans="1:6" ht="15" customHeight="1" x14ac:dyDescent="0.25">
      <c r="A6" s="91"/>
      <c r="B6" s="92" t="s">
        <v>543</v>
      </c>
      <c r="C6" s="93"/>
      <c r="D6" s="94">
        <f>SUM(D4:D5)</f>
        <v>197</v>
      </c>
      <c r="E6" s="95">
        <f>SUM(E4:E5)</f>
        <v>186</v>
      </c>
    </row>
    <row r="7" spans="1:6" ht="25.5" customHeight="1" x14ac:dyDescent="0.25">
      <c r="A7" s="494"/>
      <c r="B7" s="37" t="s">
        <v>544</v>
      </c>
      <c r="C7" s="37" t="s">
        <v>536</v>
      </c>
      <c r="D7" s="37" t="s">
        <v>545</v>
      </c>
      <c r="E7" s="85" t="s">
        <v>545</v>
      </c>
    </row>
    <row r="8" spans="1:6" ht="32.25" customHeight="1" x14ac:dyDescent="0.25">
      <c r="A8" s="494"/>
      <c r="B8" s="96" t="s">
        <v>546</v>
      </c>
      <c r="C8" s="37" t="s">
        <v>2</v>
      </c>
      <c r="D8" s="37" t="s">
        <v>539</v>
      </c>
      <c r="E8" s="85" t="s">
        <v>540</v>
      </c>
    </row>
    <row r="9" spans="1:6" ht="15" customHeight="1" x14ac:dyDescent="0.25">
      <c r="A9" s="86">
        <v>3</v>
      </c>
      <c r="B9" s="87" t="s">
        <v>547</v>
      </c>
      <c r="C9" s="88" t="s">
        <v>548</v>
      </c>
      <c r="D9" s="97">
        <v>8</v>
      </c>
      <c r="E9" s="98">
        <v>11</v>
      </c>
    </row>
    <row r="10" spans="1:6" ht="15" customHeight="1" x14ac:dyDescent="0.25">
      <c r="A10" s="86">
        <v>4</v>
      </c>
      <c r="B10" s="87" t="s">
        <v>549</v>
      </c>
      <c r="C10" s="88" t="s">
        <v>176</v>
      </c>
      <c r="D10" s="97">
        <v>15</v>
      </c>
      <c r="E10" s="98">
        <v>15</v>
      </c>
    </row>
    <row r="11" spans="1:6" ht="15" customHeight="1" x14ac:dyDescent="0.25">
      <c r="A11" s="86">
        <v>5</v>
      </c>
      <c r="B11" s="87" t="s">
        <v>197</v>
      </c>
      <c r="C11" s="88" t="s">
        <v>196</v>
      </c>
      <c r="D11" s="97">
        <v>39</v>
      </c>
      <c r="E11" s="98">
        <v>36</v>
      </c>
    </row>
    <row r="12" spans="1:6" ht="15" customHeight="1" x14ac:dyDescent="0.25">
      <c r="A12" s="86">
        <v>6</v>
      </c>
      <c r="B12" s="87" t="s">
        <v>11</v>
      </c>
      <c r="C12" s="88" t="s">
        <v>10</v>
      </c>
      <c r="D12" s="97">
        <v>7</v>
      </c>
      <c r="E12" s="98">
        <v>4</v>
      </c>
    </row>
    <row r="13" spans="1:6" ht="15" customHeight="1" x14ac:dyDescent="0.25">
      <c r="A13" s="86">
        <v>7</v>
      </c>
      <c r="B13" s="87" t="s">
        <v>550</v>
      </c>
      <c r="C13" s="88" t="s">
        <v>551</v>
      </c>
      <c r="D13" s="97">
        <v>73</v>
      </c>
      <c r="E13" s="98">
        <v>61</v>
      </c>
    </row>
    <row r="14" spans="1:6" ht="15" customHeight="1" x14ac:dyDescent="0.25">
      <c r="A14" s="86">
        <v>8</v>
      </c>
      <c r="B14" s="87" t="s">
        <v>552</v>
      </c>
      <c r="C14" s="99" t="s">
        <v>553</v>
      </c>
      <c r="D14" s="97">
        <v>9</v>
      </c>
      <c r="E14" s="98">
        <v>7</v>
      </c>
    </row>
    <row r="15" spans="1:6" ht="15" customHeight="1" x14ac:dyDescent="0.25">
      <c r="A15" s="86">
        <v>9</v>
      </c>
      <c r="B15" s="87" t="s">
        <v>554</v>
      </c>
      <c r="C15" s="88" t="s">
        <v>555</v>
      </c>
      <c r="D15" s="97">
        <v>13</v>
      </c>
      <c r="E15" s="98">
        <v>13</v>
      </c>
    </row>
    <row r="16" spans="1:6" ht="15" customHeight="1" x14ac:dyDescent="0.25">
      <c r="A16" s="86">
        <v>10</v>
      </c>
      <c r="B16" s="87" t="s">
        <v>152</v>
      </c>
      <c r="C16" s="88" t="s">
        <v>151</v>
      </c>
      <c r="D16" s="97">
        <v>21</v>
      </c>
      <c r="E16" s="98">
        <v>17</v>
      </c>
    </row>
    <row r="17" spans="1:5" ht="15" customHeight="1" x14ac:dyDescent="0.25">
      <c r="A17" s="86">
        <v>11</v>
      </c>
      <c r="B17" s="87" t="s">
        <v>13</v>
      </c>
      <c r="C17" s="88" t="s">
        <v>12</v>
      </c>
      <c r="D17" s="97">
        <v>6</v>
      </c>
      <c r="E17" s="98">
        <v>5</v>
      </c>
    </row>
    <row r="18" spans="1:5" ht="15" customHeight="1" x14ac:dyDescent="0.25">
      <c r="A18" s="86">
        <v>12</v>
      </c>
      <c r="B18" s="100" t="s">
        <v>15</v>
      </c>
      <c r="C18" s="89" t="s">
        <v>14</v>
      </c>
      <c r="D18" s="97">
        <v>7</v>
      </c>
      <c r="E18" s="98">
        <v>7</v>
      </c>
    </row>
    <row r="19" spans="1:5" ht="15" customHeight="1" x14ac:dyDescent="0.25">
      <c r="A19" s="86">
        <v>13</v>
      </c>
      <c r="B19" s="87" t="s">
        <v>556</v>
      </c>
      <c r="C19" s="88" t="s">
        <v>557</v>
      </c>
      <c r="D19" s="97">
        <v>16</v>
      </c>
      <c r="E19" s="98">
        <v>7</v>
      </c>
    </row>
    <row r="20" spans="1:5" ht="15" customHeight="1" x14ac:dyDescent="0.25">
      <c r="A20" s="86">
        <v>14</v>
      </c>
      <c r="B20" s="87" t="s">
        <v>558</v>
      </c>
      <c r="C20" s="88" t="s">
        <v>38</v>
      </c>
      <c r="D20" s="101">
        <v>10</v>
      </c>
      <c r="E20" s="98">
        <v>10</v>
      </c>
    </row>
    <row r="21" spans="1:5" ht="15" customHeight="1" x14ac:dyDescent="0.25">
      <c r="A21" s="86">
        <v>16</v>
      </c>
      <c r="B21" s="87" t="s">
        <v>65</v>
      </c>
      <c r="C21" s="88" t="s">
        <v>66</v>
      </c>
      <c r="D21" s="97">
        <v>8</v>
      </c>
      <c r="E21" s="98">
        <v>6</v>
      </c>
    </row>
    <row r="22" spans="1:5" ht="15" customHeight="1" x14ac:dyDescent="0.25">
      <c r="A22" s="91"/>
      <c r="B22" s="92" t="s">
        <v>543</v>
      </c>
      <c r="C22" s="93"/>
      <c r="D22" s="94">
        <f>SUM(D9:D21)</f>
        <v>232</v>
      </c>
      <c r="E22" s="94">
        <f>SUM(E9:E21)</f>
        <v>199</v>
      </c>
    </row>
    <row r="23" spans="1:5" ht="15" customHeight="1" thickBot="1" x14ac:dyDescent="0.3">
      <c r="A23" s="102"/>
      <c r="B23" s="103" t="s">
        <v>559</v>
      </c>
      <c r="C23" s="104"/>
      <c r="D23" s="105">
        <f>D22+D6</f>
        <v>429</v>
      </c>
      <c r="E23" s="105">
        <f>E22+E6</f>
        <v>385</v>
      </c>
    </row>
    <row r="25" spans="1:5" x14ac:dyDescent="0.25">
      <c r="A25" s="106" t="s">
        <v>560</v>
      </c>
    </row>
    <row r="26" spans="1:5" x14ac:dyDescent="0.25">
      <c r="A26" s="107" t="s">
        <v>561</v>
      </c>
    </row>
    <row r="27" spans="1:5" x14ac:dyDescent="0.25">
      <c r="A27" s="107" t="s">
        <v>889</v>
      </c>
    </row>
    <row r="28" spans="1:5" x14ac:dyDescent="0.25">
      <c r="A28" s="107" t="s">
        <v>562</v>
      </c>
    </row>
    <row r="29" spans="1:5" x14ac:dyDescent="0.25">
      <c r="A29" s="107" t="s">
        <v>563</v>
      </c>
    </row>
    <row r="30" spans="1:5" x14ac:dyDescent="0.25">
      <c r="A30" s="107" t="s">
        <v>895</v>
      </c>
    </row>
    <row r="31" spans="1:5" x14ac:dyDescent="0.25">
      <c r="A31" s="107" t="s">
        <v>564</v>
      </c>
    </row>
  </sheetData>
  <mergeCells count="2">
    <mergeCell ref="A1:E1"/>
    <mergeCell ref="A7:A8"/>
  </mergeCells>
  <hyperlinks>
    <hyperlink ref="F1" r:id="rId1" location="TOC!A1"/>
  </hyperlinks>
  <pageMargins left="0.25" right="0.25" top="0.75" bottom="0.75" header="0.3" footer="0.3"/>
  <pageSetup scale="97"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view="pageBreakPreview" zoomScaleNormal="100" zoomScaleSheetLayoutView="100" workbookViewId="0">
      <pane ySplit="3" topLeftCell="A4" activePane="bottomLeft" state="frozen"/>
      <selection pane="bottomLeft" activeCell="I1" sqref="I1"/>
    </sheetView>
  </sheetViews>
  <sheetFormatPr defaultRowHeight="15" x14ac:dyDescent="0.25"/>
  <cols>
    <col min="1" max="1" width="5.28515625" style="108" customWidth="1"/>
    <col min="2" max="2" width="31.140625" style="108" customWidth="1"/>
    <col min="3" max="5" width="14" style="108" bestFit="1" customWidth="1"/>
    <col min="6" max="8" width="12.85546875" style="108" bestFit="1" customWidth="1"/>
  </cols>
  <sheetData>
    <row r="1" spans="1:9" ht="19.5" customHeight="1" x14ac:dyDescent="0.25">
      <c r="A1" s="495" t="s">
        <v>565</v>
      </c>
      <c r="B1" s="495"/>
      <c r="C1" s="495"/>
      <c r="D1" s="495"/>
      <c r="E1" s="495"/>
      <c r="F1" s="495"/>
      <c r="G1" s="495"/>
      <c r="H1" s="495"/>
      <c r="I1" s="1" t="s">
        <v>321</v>
      </c>
    </row>
    <row r="2" spans="1:9" ht="15" customHeight="1" x14ac:dyDescent="0.25">
      <c r="A2" s="496"/>
      <c r="B2" s="495" t="s">
        <v>566</v>
      </c>
      <c r="C2" s="109">
        <v>2022</v>
      </c>
      <c r="D2" s="109">
        <v>2021</v>
      </c>
      <c r="E2" s="109">
        <v>2022</v>
      </c>
      <c r="F2" s="109">
        <v>2021</v>
      </c>
      <c r="G2" s="109">
        <v>2022</v>
      </c>
      <c r="H2" s="109">
        <v>2021</v>
      </c>
    </row>
    <row r="3" spans="1:9" ht="15" customHeight="1" x14ac:dyDescent="0.25">
      <c r="A3" s="496"/>
      <c r="B3" s="495"/>
      <c r="C3" s="495" t="s">
        <v>567</v>
      </c>
      <c r="D3" s="495"/>
      <c r="E3" s="495" t="s">
        <v>568</v>
      </c>
      <c r="F3" s="495"/>
      <c r="G3" s="495" t="s">
        <v>569</v>
      </c>
      <c r="H3" s="495"/>
    </row>
    <row r="4" spans="1:9" ht="15" customHeight="1" x14ac:dyDescent="0.25">
      <c r="A4" s="110">
        <v>1</v>
      </c>
      <c r="B4" s="111" t="s">
        <v>197</v>
      </c>
      <c r="C4" s="112">
        <v>1532566083.0547104</v>
      </c>
      <c r="D4" s="112">
        <v>1370956555.3500283</v>
      </c>
      <c r="E4" s="112">
        <v>847458245.65870011</v>
      </c>
      <c r="F4" s="112">
        <v>775117195.52259994</v>
      </c>
      <c r="G4" s="112">
        <v>214906296.13870004</v>
      </c>
      <c r="H4" s="112">
        <v>172427487.81259984</v>
      </c>
    </row>
    <row r="5" spans="1:9" ht="15" customHeight="1" x14ac:dyDescent="0.25">
      <c r="A5" s="110">
        <v>2</v>
      </c>
      <c r="B5" s="113" t="s">
        <v>11</v>
      </c>
      <c r="C5" s="112">
        <v>235389017</v>
      </c>
      <c r="D5" s="112">
        <v>205843553</v>
      </c>
      <c r="E5" s="112">
        <v>263990866</v>
      </c>
      <c r="F5" s="112">
        <v>227203019</v>
      </c>
      <c r="G5" s="112">
        <v>71593234.280000001</v>
      </c>
      <c r="H5" s="112">
        <v>60563590</v>
      </c>
    </row>
    <row r="6" spans="1:9" ht="15" customHeight="1" x14ac:dyDescent="0.25">
      <c r="A6" s="110">
        <v>3</v>
      </c>
      <c r="B6" s="111" t="s">
        <v>552</v>
      </c>
      <c r="C6" s="112">
        <v>539548992</v>
      </c>
      <c r="D6" s="112">
        <v>635515460</v>
      </c>
      <c r="E6" s="112">
        <v>212773502.17368999</v>
      </c>
      <c r="F6" s="112">
        <v>193780767</v>
      </c>
      <c r="G6" s="112">
        <v>74037200.933689997</v>
      </c>
      <c r="H6" s="112">
        <v>56875786.379999995</v>
      </c>
    </row>
    <row r="7" spans="1:9" ht="15" customHeight="1" x14ac:dyDescent="0.25">
      <c r="A7" s="110">
        <v>4</v>
      </c>
      <c r="B7" s="111" t="s">
        <v>554</v>
      </c>
      <c r="C7" s="112">
        <v>521190641.75159997</v>
      </c>
      <c r="D7" s="112">
        <v>318939658.14170003</v>
      </c>
      <c r="E7" s="112">
        <v>342485693.63199997</v>
      </c>
      <c r="F7" s="112">
        <v>269251267.01400006</v>
      </c>
      <c r="G7" s="112">
        <v>100019095.506</v>
      </c>
      <c r="H7" s="112">
        <v>79363164.387999997</v>
      </c>
    </row>
    <row r="8" spans="1:9" ht="15" customHeight="1" x14ac:dyDescent="0.25">
      <c r="A8" s="110">
        <v>5</v>
      </c>
      <c r="B8" s="111" t="s">
        <v>152</v>
      </c>
      <c r="C8" s="112">
        <v>2868795122.5106001</v>
      </c>
      <c r="D8" s="112">
        <v>2739975250.25</v>
      </c>
      <c r="E8" s="112">
        <v>1645485956.6400001</v>
      </c>
      <c r="F8" s="112">
        <v>1438657717.9760001</v>
      </c>
      <c r="G8" s="112">
        <v>776809711.31126809</v>
      </c>
      <c r="H8" s="112">
        <v>596332379.60906804</v>
      </c>
    </row>
    <row r="9" spans="1:9" ht="15" customHeight="1" x14ac:dyDescent="0.25">
      <c r="A9" s="110">
        <v>6</v>
      </c>
      <c r="B9" s="111" t="s">
        <v>13</v>
      </c>
      <c r="C9" s="112">
        <v>146008239.094015</v>
      </c>
      <c r="D9" s="112">
        <v>115180598</v>
      </c>
      <c r="E9" s="112">
        <v>93638181</v>
      </c>
      <c r="F9" s="112">
        <v>78882230</v>
      </c>
      <c r="G9" s="112">
        <v>32284542</v>
      </c>
      <c r="H9" s="112">
        <v>25488679</v>
      </c>
    </row>
    <row r="10" spans="1:9" ht="15" customHeight="1" x14ac:dyDescent="0.25">
      <c r="A10" s="110">
        <v>7</v>
      </c>
      <c r="B10" s="111" t="s">
        <v>570</v>
      </c>
      <c r="C10" s="112">
        <v>5329393348.9427004</v>
      </c>
      <c r="D10" s="112">
        <v>4483344938.3249998</v>
      </c>
      <c r="E10" s="112">
        <v>421490051.83319998</v>
      </c>
      <c r="F10" s="112">
        <v>295982357.47759998</v>
      </c>
      <c r="G10" s="112">
        <v>119696305.41929999</v>
      </c>
      <c r="H10" s="112">
        <v>48726577.659600005</v>
      </c>
    </row>
    <row r="11" spans="1:9" ht="15" customHeight="1" x14ac:dyDescent="0.25">
      <c r="A11" s="110">
        <v>8</v>
      </c>
      <c r="B11" s="111" t="s">
        <v>571</v>
      </c>
      <c r="C11" s="112">
        <v>18858723299.310001</v>
      </c>
      <c r="D11" s="112">
        <v>11822017720.35</v>
      </c>
      <c r="E11" s="112">
        <v>449570290.95000005</v>
      </c>
      <c r="F11" s="112">
        <v>395471194.33999997</v>
      </c>
      <c r="G11" s="112">
        <v>-11802684.140000001</v>
      </c>
      <c r="H11" s="112">
        <v>32338361.350000001</v>
      </c>
    </row>
    <row r="12" spans="1:9" ht="15" customHeight="1" x14ac:dyDescent="0.25">
      <c r="A12" s="110">
        <v>9</v>
      </c>
      <c r="B12" s="114" t="s">
        <v>39</v>
      </c>
      <c r="C12" s="112">
        <v>35702128192.192322</v>
      </c>
      <c r="D12" s="112">
        <v>32786286623</v>
      </c>
      <c r="E12" s="112">
        <v>4473424405.7200003</v>
      </c>
      <c r="F12" s="112">
        <v>4125984696</v>
      </c>
      <c r="G12" s="112">
        <v>842316884.98327565</v>
      </c>
      <c r="H12" s="112">
        <v>653249366.71172214</v>
      </c>
    </row>
    <row r="13" spans="1:9" ht="15" customHeight="1" x14ac:dyDescent="0.25">
      <c r="A13" s="110">
        <v>10</v>
      </c>
      <c r="B13" s="114" t="s">
        <v>572</v>
      </c>
      <c r="C13" s="112">
        <v>3618464106.5095997</v>
      </c>
      <c r="D13" s="112">
        <v>3582565203.2030001</v>
      </c>
      <c r="E13" s="112">
        <v>2384286432.7090001</v>
      </c>
      <c r="F13" s="112">
        <v>2319212250.4980001</v>
      </c>
      <c r="G13" s="112">
        <v>480239440.65999997</v>
      </c>
      <c r="H13" s="112">
        <v>269149995.52199996</v>
      </c>
    </row>
    <row r="14" spans="1:9" ht="21" customHeight="1" x14ac:dyDescent="0.25">
      <c r="A14" s="110"/>
      <c r="B14" s="115" t="s">
        <v>573</v>
      </c>
      <c r="C14" s="116">
        <v>69352207042.365555</v>
      </c>
      <c r="D14" s="116">
        <v>58060625559.619728</v>
      </c>
      <c r="E14" s="116">
        <v>11134603626.316589</v>
      </c>
      <c r="F14" s="116">
        <v>10119542694.828201</v>
      </c>
      <c r="G14" s="116">
        <v>2700100027.0922337</v>
      </c>
      <c r="H14" s="116">
        <v>1994515388.4329901</v>
      </c>
    </row>
    <row r="15" spans="1:9" ht="19.5" customHeight="1" x14ac:dyDescent="0.25">
      <c r="A15" s="117"/>
      <c r="B15" s="115" t="s">
        <v>574</v>
      </c>
      <c r="C15" s="118">
        <v>0.1628150272975174</v>
      </c>
      <c r="D15" s="119"/>
      <c r="E15" s="118">
        <v>9.1162736057285032E-2</v>
      </c>
      <c r="F15" s="119"/>
      <c r="G15" s="118">
        <v>0.26131796288269188</v>
      </c>
      <c r="H15" s="119"/>
    </row>
    <row r="16" spans="1:9" s="6" customFormat="1" ht="15" customHeight="1" x14ac:dyDescent="0.25">
      <c r="A16" s="120" t="s">
        <v>575</v>
      </c>
      <c r="B16" s="121"/>
      <c r="C16" s="121"/>
      <c r="D16" s="121"/>
      <c r="E16" s="121"/>
      <c r="F16" s="121"/>
      <c r="G16" s="121"/>
      <c r="H16" s="121"/>
    </row>
    <row r="17" spans="1:8" s="6" customFormat="1" ht="15" customHeight="1" x14ac:dyDescent="0.25">
      <c r="A17" s="120" t="s">
        <v>576</v>
      </c>
      <c r="B17" s="121"/>
      <c r="C17" s="121"/>
      <c r="D17" s="121"/>
      <c r="E17" s="121"/>
      <c r="F17" s="121"/>
      <c r="G17" s="121"/>
      <c r="H17" s="121"/>
    </row>
    <row r="18" spans="1:8" s="6" customFormat="1" ht="15" customHeight="1" x14ac:dyDescent="0.25">
      <c r="A18" s="120"/>
      <c r="B18" s="121"/>
      <c r="C18" s="121"/>
      <c r="D18" s="121"/>
      <c r="E18" s="121"/>
      <c r="F18" s="121"/>
      <c r="G18" s="121"/>
      <c r="H18" s="121"/>
    </row>
    <row r="19" spans="1:8" ht="20.25" customHeight="1" x14ac:dyDescent="0.25">
      <c r="A19" s="495" t="s">
        <v>577</v>
      </c>
      <c r="B19" s="495"/>
      <c r="C19" s="495"/>
      <c r="D19" s="495"/>
      <c r="E19" s="495"/>
      <c r="F19" s="495"/>
      <c r="G19" s="495"/>
      <c r="H19" s="495"/>
    </row>
    <row r="20" spans="1:8" ht="15" customHeight="1" x14ac:dyDescent="0.25">
      <c r="A20" s="496"/>
      <c r="B20" s="495" t="s">
        <v>535</v>
      </c>
      <c r="C20" s="109">
        <v>2022</v>
      </c>
      <c r="D20" s="109">
        <v>2021</v>
      </c>
      <c r="E20" s="109">
        <v>2022</v>
      </c>
      <c r="F20" s="109">
        <v>2021</v>
      </c>
      <c r="G20" s="109">
        <v>2022</v>
      </c>
      <c r="H20" s="109">
        <v>2021</v>
      </c>
    </row>
    <row r="21" spans="1:8" ht="15" customHeight="1" x14ac:dyDescent="0.25">
      <c r="A21" s="496"/>
      <c r="B21" s="495"/>
      <c r="C21" s="495" t="s">
        <v>578</v>
      </c>
      <c r="D21" s="495"/>
      <c r="E21" s="495" t="s">
        <v>579</v>
      </c>
      <c r="F21" s="495"/>
      <c r="G21" s="495" t="s">
        <v>580</v>
      </c>
      <c r="H21" s="495"/>
    </row>
    <row r="22" spans="1:8" ht="26.25" customHeight="1" x14ac:dyDescent="0.25">
      <c r="A22" s="110">
        <v>1</v>
      </c>
      <c r="B22" s="111" t="s">
        <v>541</v>
      </c>
      <c r="C22" s="112">
        <v>376991.71818794269</v>
      </c>
      <c r="D22" s="112">
        <v>337156.19722340058</v>
      </c>
      <c r="E22" s="112">
        <v>314412.25597613771</v>
      </c>
      <c r="F22" s="112">
        <v>292716.93573885266</v>
      </c>
      <c r="G22" s="112">
        <v>65739.141748290975</v>
      </c>
      <c r="H22" s="112">
        <v>65186.717625120567</v>
      </c>
    </row>
    <row r="23" spans="1:8" ht="30" customHeight="1" x14ac:dyDescent="0.25">
      <c r="A23" s="110">
        <v>2</v>
      </c>
      <c r="B23" s="113" t="s">
        <v>581</v>
      </c>
      <c r="C23" s="112">
        <v>21251.479250918277</v>
      </c>
      <c r="D23" s="112">
        <v>19845.517028756174</v>
      </c>
      <c r="E23" s="112">
        <v>4393.6144905844094</v>
      </c>
      <c r="F23" s="112">
        <v>4465.571468688333</v>
      </c>
      <c r="G23" s="112">
        <v>1583.286664591785</v>
      </c>
      <c r="H23" s="112">
        <v>1850.7885887874534</v>
      </c>
    </row>
    <row r="24" spans="1:8" ht="20.25" customHeight="1" x14ac:dyDescent="0.25">
      <c r="A24" s="110"/>
      <c r="B24" s="115" t="s">
        <v>573</v>
      </c>
      <c r="C24" s="116">
        <v>398243.19743886095</v>
      </c>
      <c r="D24" s="116">
        <v>357001.71425215673</v>
      </c>
      <c r="E24" s="116">
        <v>318805.87046672212</v>
      </c>
      <c r="F24" s="116">
        <v>297182.50720754097</v>
      </c>
      <c r="G24" s="116">
        <v>67322.428412882757</v>
      </c>
      <c r="H24" s="116">
        <v>67037.506213908026</v>
      </c>
    </row>
    <row r="25" spans="1:8" ht="15" customHeight="1" x14ac:dyDescent="0.25">
      <c r="A25" s="117"/>
      <c r="B25" s="115" t="s">
        <v>574</v>
      </c>
      <c r="C25" s="118">
        <v>0.1035585377275294</v>
      </c>
      <c r="D25" s="119"/>
      <c r="E25" s="118">
        <v>6.7826113827594209E-2</v>
      </c>
      <c r="F25" s="119"/>
      <c r="G25" s="118">
        <v>4.2322032299151099E-3</v>
      </c>
      <c r="H25" s="119"/>
    </row>
    <row r="26" spans="1:8" ht="15" customHeight="1" x14ac:dyDescent="0.25">
      <c r="A26" s="122" t="s">
        <v>575</v>
      </c>
      <c r="B26" s="123"/>
      <c r="C26" s="123"/>
      <c r="D26" s="123"/>
      <c r="E26" s="123"/>
      <c r="F26" s="123"/>
      <c r="G26" s="123"/>
      <c r="H26" s="123"/>
    </row>
  </sheetData>
  <mergeCells count="12">
    <mergeCell ref="A19:H19"/>
    <mergeCell ref="A20:A21"/>
    <mergeCell ref="B20:B21"/>
    <mergeCell ref="C21:D21"/>
    <mergeCell ref="E21:F21"/>
    <mergeCell ref="G21:H21"/>
    <mergeCell ref="A1:H1"/>
    <mergeCell ref="A2:A3"/>
    <mergeCell ref="B2:B3"/>
    <mergeCell ref="C3:D3"/>
    <mergeCell ref="E3:F3"/>
    <mergeCell ref="G3:H3"/>
  </mergeCells>
  <hyperlinks>
    <hyperlink ref="I1" r:id="rId1" location="TOC!A1"/>
  </hyperlinks>
  <pageMargins left="0.7" right="0.7" top="0.75" bottom="0.75" header="0.3" footer="0.3"/>
  <pageSetup scale="77" orientation="portrait" r:id="rId2"/>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15</vt:i4>
      </vt:variant>
    </vt:vector>
  </HeadingPairs>
  <TitlesOfParts>
    <vt:vector size="49" baseType="lpstr">
      <vt:lpstr>TOC</vt:lpstr>
      <vt:lpstr>Acronyms </vt:lpstr>
      <vt:lpstr>Disclaimer</vt:lpstr>
      <vt:lpstr>1a</vt:lpstr>
      <vt:lpstr>1b</vt:lpstr>
      <vt:lpstr>2</vt:lpstr>
      <vt:lpstr>3</vt:lpstr>
      <vt:lpstr>4</vt:lpstr>
      <vt:lpstr>5</vt:lpstr>
      <vt:lpstr>6</vt:lpstr>
      <vt:lpstr>7a</vt:lpstr>
      <vt:lpstr>7b</vt:lpstr>
      <vt:lpstr>8</vt:lpstr>
      <vt:lpstr>9</vt:lpstr>
      <vt:lpstr>10a</vt:lpstr>
      <vt:lpstr>10b</vt:lpstr>
      <vt:lpstr>11</vt:lpstr>
      <vt:lpstr>12</vt:lpstr>
      <vt:lpstr>13</vt:lpstr>
      <vt:lpstr>14</vt:lpstr>
      <vt:lpstr>15</vt:lpstr>
      <vt:lpstr>16</vt:lpstr>
      <vt:lpstr>17a</vt:lpstr>
      <vt:lpstr>17b</vt:lpstr>
      <vt:lpstr>18</vt:lpstr>
      <vt:lpstr>19</vt:lpstr>
      <vt:lpstr>20</vt:lpstr>
      <vt:lpstr>21</vt:lpstr>
      <vt:lpstr>22</vt:lpstr>
      <vt:lpstr>23</vt:lpstr>
      <vt:lpstr>24</vt:lpstr>
      <vt:lpstr>25</vt:lpstr>
      <vt:lpstr>26</vt:lpstr>
      <vt:lpstr>27</vt:lpstr>
      <vt:lpstr>'1b'!_Toc366747756</vt:lpstr>
      <vt:lpstr>'16'!_Toc366747774</vt:lpstr>
      <vt:lpstr>'17a'!_Toc366747775</vt:lpstr>
      <vt:lpstr>'17b'!_Toc366747776</vt:lpstr>
      <vt:lpstr>'4'!_Toc368990331</vt:lpstr>
      <vt:lpstr>'16'!Print_Area</vt:lpstr>
      <vt:lpstr>'17a'!Print_Area</vt:lpstr>
      <vt:lpstr>'17b'!Print_Area</vt:lpstr>
      <vt:lpstr>'18'!Print_Area</vt:lpstr>
      <vt:lpstr>'1a'!Print_Area</vt:lpstr>
      <vt:lpstr>'23'!Print_Area</vt:lpstr>
      <vt:lpstr>'26'!Print_Area</vt:lpstr>
      <vt:lpstr>'Acronyms '!Print_Area</vt:lpstr>
      <vt:lpstr>Disclaimer!Print_Area</vt:lpstr>
      <vt:lpstr>TOC!Print_Area</vt:lpstr>
    </vt:vector>
  </TitlesOfParts>
  <Company>Financial Services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JOKHOO Kishan</dc:creator>
  <cp:lastModifiedBy>JOKHOO Kishan</cp:lastModifiedBy>
  <cp:lastPrinted>2021-12-03T09:02:03Z</cp:lastPrinted>
  <dcterms:created xsi:type="dcterms:W3CDTF">2020-12-09T12:52:18Z</dcterms:created>
  <dcterms:modified xsi:type="dcterms:W3CDTF">2023-10-26T11:55:23Z</dcterms:modified>
</cp:coreProperties>
</file>