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tatistics\Live GBCs Calculation\Reports\Mar 24\"/>
    </mc:Choice>
  </mc:AlternateContent>
  <bookViews>
    <workbookView xWindow="0" yWindow="0" windowWidth="28800" windowHeight="11535" firstSheet="8" activeTab="11"/>
  </bookViews>
  <sheets>
    <sheet name="Global Business-2013" sheetId="6" r:id="rId1"/>
    <sheet name="Global Business-2014" sheetId="8" r:id="rId2"/>
    <sheet name="Global Business-2015" sheetId="9" r:id="rId3"/>
    <sheet name="Global Business-2016" sheetId="10" r:id="rId4"/>
    <sheet name="Global Business-2017" sheetId="11" r:id="rId5"/>
    <sheet name="Global Business-2018" sheetId="12" r:id="rId6"/>
    <sheet name="Global Business-2019" sheetId="13" r:id="rId7"/>
    <sheet name="Global Business-2020" sheetId="14" r:id="rId8"/>
    <sheet name="Global Business-2021" sheetId="15" r:id="rId9"/>
    <sheet name="Global Business-2022" sheetId="17" r:id="rId10"/>
    <sheet name="Global Business-2023" sheetId="18" r:id="rId11"/>
    <sheet name="Global Business-2024" sheetId="20" r:id="rId12"/>
  </sheets>
  <definedNames>
    <definedName name="_xlnm.Print_Area" localSheetId="0">'Global Business-2013'!$A$2:$E$22</definedName>
    <definedName name="_xlnm.Print_Area" localSheetId="1">'Global Business-2014'!#REF!</definedName>
  </definedNames>
  <calcPr calcId="152511"/>
</workbook>
</file>

<file path=xl/calcChain.xml><?xml version="1.0" encoding="utf-8"?>
<calcChain xmlns="http://schemas.openxmlformats.org/spreadsheetml/2006/main">
  <c r="E21" i="20" l="1"/>
  <c r="E23" i="20"/>
  <c r="D21" i="20" l="1"/>
  <c r="C21" i="20"/>
  <c r="B21" i="20"/>
  <c r="C21" i="18" l="1"/>
  <c r="E21" i="17"/>
  <c r="B21" i="18" l="1"/>
  <c r="C21" i="17" l="1"/>
  <c r="E21" i="18" l="1"/>
  <c r="D21" i="18"/>
  <c r="B21" i="17" l="1"/>
  <c r="D21" i="17" l="1"/>
  <c r="B21" i="15" l="1"/>
  <c r="C21" i="15" l="1"/>
  <c r="F21" i="15" l="1"/>
  <c r="E21" i="15"/>
  <c r="D21" i="15"/>
  <c r="B21" i="13" l="1"/>
  <c r="B21" i="14"/>
  <c r="E21" i="13" l="1"/>
  <c r="F21" i="13"/>
  <c r="F21" i="14" l="1"/>
  <c r="E21" i="14"/>
  <c r="D21" i="14"/>
  <c r="C21" i="14"/>
  <c r="E23" i="13" l="1"/>
  <c r="E4" i="14" s="1"/>
  <c r="E23" i="14" s="1"/>
  <c r="E4" i="15" s="1"/>
  <c r="E23" i="15" s="1"/>
  <c r="D4" i="17" s="1"/>
  <c r="D23" i="17" s="1"/>
  <c r="D4" i="18" s="1"/>
  <c r="D23" i="18" s="1"/>
  <c r="D4" i="20" s="1"/>
  <c r="D23" i="20" s="1"/>
  <c r="F21" i="12" l="1"/>
  <c r="F23" i="12" s="1"/>
  <c r="D21" i="13" l="1"/>
  <c r="D23" i="13" s="1"/>
  <c r="D4" i="14" s="1"/>
  <c r="D23" i="14" s="1"/>
  <c r="D4" i="15" s="1"/>
  <c r="D23" i="15" s="1"/>
  <c r="C4" i="17" s="1"/>
  <c r="C23" i="17" s="1"/>
  <c r="C4" i="18" s="1"/>
  <c r="C23" i="18" s="1"/>
  <c r="C4" i="20" s="1"/>
  <c r="C23" i="20" s="1"/>
  <c r="D21" i="12"/>
  <c r="D23" i="12" s="1"/>
  <c r="C21" i="13"/>
  <c r="F23" i="13" l="1"/>
  <c r="F4" i="14" s="1"/>
  <c r="F23" i="14" s="1"/>
  <c r="F4" i="15" s="1"/>
  <c r="F23" i="15" s="1"/>
  <c r="E4" i="17" s="1"/>
  <c r="E23" i="17" s="1"/>
  <c r="E4" i="18" s="1"/>
  <c r="E23" i="18" s="1"/>
  <c r="E4" i="20" s="1"/>
  <c r="B23" i="13"/>
  <c r="B4" i="14" s="1"/>
  <c r="B23" i="14" l="1"/>
  <c r="B4" i="15" s="1"/>
  <c r="E21" i="12"/>
  <c r="E23" i="12" s="1"/>
  <c r="C21" i="12"/>
  <c r="B21" i="12"/>
  <c r="B23" i="15" l="1"/>
  <c r="B4" i="17" s="1"/>
  <c r="B23" i="17" s="1"/>
  <c r="B4" i="18" s="1"/>
  <c r="B23" i="18" s="1"/>
  <c r="C21" i="10"/>
  <c r="B4" i="20" l="1"/>
  <c r="B23" i="20" s="1"/>
  <c r="E21" i="9"/>
  <c r="C23" i="10" l="1"/>
  <c r="E21" i="11" l="1"/>
  <c r="E23" i="11" s="1"/>
  <c r="D21" i="11"/>
  <c r="D23" i="11" s="1"/>
  <c r="C21" i="11"/>
  <c r="C23" i="11" s="1"/>
  <c r="C4" i="12" s="1"/>
  <c r="C23" i="12" s="1"/>
  <c r="C4" i="13" s="1"/>
  <c r="C23" i="13" s="1"/>
  <c r="C4" i="14" s="1"/>
  <c r="C23" i="14" s="1"/>
  <c r="C4" i="15" s="1"/>
  <c r="C23" i="15" s="1"/>
  <c r="B21" i="11"/>
  <c r="B23" i="11" s="1"/>
  <c r="B4" i="12" s="1"/>
  <c r="B23" i="12" s="1"/>
  <c r="E21" i="10" l="1"/>
  <c r="E23" i="10" s="1"/>
  <c r="D21" i="10"/>
  <c r="D23" i="10" s="1"/>
  <c r="B21" i="10"/>
  <c r="B23" i="10" s="1"/>
  <c r="E23" i="9" l="1"/>
  <c r="D21" i="9"/>
  <c r="D23" i="9" s="1"/>
  <c r="C21" i="9"/>
  <c r="C23" i="9" s="1"/>
  <c r="B21" i="9"/>
  <c r="B23" i="9" s="1"/>
  <c r="E21" i="8" l="1"/>
  <c r="E23" i="8" s="1"/>
  <c r="D21" i="8"/>
  <c r="D23" i="8" s="1"/>
  <c r="C21" i="8"/>
  <c r="C23" i="8" s="1"/>
  <c r="B21" i="8"/>
  <c r="B23" i="8" s="1"/>
  <c r="D19" i="6" l="1"/>
  <c r="D21" i="6" l="1"/>
  <c r="E16" i="6" l="1"/>
  <c r="C19" i="6" l="1"/>
  <c r="C21" i="6" s="1"/>
  <c r="B19" i="6"/>
  <c r="B21" i="6" s="1"/>
  <c r="E14" i="6" l="1"/>
  <c r="E9" i="6" l="1"/>
</calcChain>
</file>

<file path=xl/sharedStrings.xml><?xml version="1.0" encoding="utf-8"?>
<sst xmlns="http://schemas.openxmlformats.org/spreadsheetml/2006/main" count="375" uniqueCount="89">
  <si>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</si>
  <si>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</si>
  <si>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</si>
  <si>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</si>
  <si>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</si>
  <si>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</si>
  <si>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</si>
  <si>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</si>
  <si>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</si>
  <si>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</si>
  <si>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</si>
  <si>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</si>
  <si>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Category 2</t>
  </si>
  <si>
    <t>Note:</t>
  </si>
  <si>
    <t>Total Newly Licensed Companies</t>
  </si>
  <si>
    <t xml:space="preserve">                         </t>
  </si>
  <si>
    <t>Newly Licensed</t>
  </si>
  <si>
    <t>Disclaimer: Please note that the above figures may be revised.</t>
  </si>
  <si>
    <t>Global Business  Data Sheet - Monthly Evolution - 2013</t>
  </si>
  <si>
    <t>Cumulative</t>
  </si>
  <si>
    <t>Less non-live companies in 2013</t>
  </si>
  <si>
    <t>Global Business  Data Sheet - Monthly Evolution - 2014</t>
  </si>
  <si>
    <t>Revisions prior to Jan 2014</t>
  </si>
  <si>
    <t>Reinstatements during the year</t>
  </si>
  <si>
    <t>Less non-live companies in 2014</t>
  </si>
  <si>
    <t>Global Business  Data Sheet - Monthly Evolution - 2015</t>
  </si>
  <si>
    <t>Less non-live companies in 2015</t>
  </si>
  <si>
    <t>Global Business  Data Sheet - Monthly Evolution - 2016</t>
  </si>
  <si>
    <t>Revisions prior to Jan 2015</t>
  </si>
  <si>
    <t>Less non-live companies in 2016</t>
  </si>
  <si>
    <t>Global Business  Data Sheet - Monthly Evolution - 2017</t>
  </si>
  <si>
    <t>Revisions prior to Jan 2016</t>
  </si>
  <si>
    <t>Less non-live companies in 2017</t>
  </si>
  <si>
    <r>
      <t xml:space="preserve"> 1</t>
    </r>
    <r>
      <rPr>
        <b/>
        <i/>
        <sz val="8"/>
        <color indexed="8"/>
        <rFont val="Arial Narrow"/>
        <family val="2"/>
      </rPr>
      <t>: Include Global Funds</t>
    </r>
  </si>
  <si>
    <r>
      <t xml:space="preserve"> 2</t>
    </r>
    <r>
      <rPr>
        <b/>
        <i/>
        <sz val="8"/>
        <color indexed="8"/>
        <rFont val="Arial Narrow"/>
        <family val="2"/>
      </rPr>
      <t>: Exclude funds in process of winding up</t>
    </r>
  </si>
  <si>
    <r>
      <t xml:space="preserve"> 3 </t>
    </r>
    <r>
      <rPr>
        <b/>
        <i/>
        <sz val="8"/>
        <color indexed="8"/>
        <rFont val="Arial Narrow"/>
        <family val="2"/>
      </rPr>
      <t>:MCs (Include Corporate Trustees as from May 2008)</t>
    </r>
  </si>
  <si>
    <r>
      <t xml:space="preserve"> 4</t>
    </r>
    <r>
      <rPr>
        <b/>
        <i/>
        <sz val="8"/>
        <color indexed="8"/>
        <rFont val="Arial Narrow"/>
        <family val="2"/>
      </rPr>
      <t>:Exclude companies Struck off / surrendered licence/ licence revoked/ Licence Lapsed or changed regime during the year</t>
    </r>
  </si>
  <si>
    <r>
      <t>Category 1</t>
    </r>
    <r>
      <rPr>
        <b/>
        <vertAlign val="superscript"/>
        <sz val="10"/>
        <color indexed="8"/>
        <rFont val="Arial Narrow"/>
        <family val="2"/>
      </rPr>
      <t>1</t>
    </r>
  </si>
  <si>
    <r>
      <t>MCs</t>
    </r>
    <r>
      <rPr>
        <b/>
        <vertAlign val="superscript"/>
        <sz val="10"/>
        <color indexed="8"/>
        <rFont val="Arial Narrow"/>
        <family val="2"/>
      </rPr>
      <t>3</t>
    </r>
  </si>
  <si>
    <r>
      <t xml:space="preserve"> Global Funds</t>
    </r>
    <r>
      <rPr>
        <b/>
        <vertAlign val="superscript"/>
        <sz val="10"/>
        <color indexed="8"/>
        <rFont val="Arial Narrow"/>
        <family val="2"/>
      </rPr>
      <t xml:space="preserve"> 2</t>
    </r>
  </si>
  <si>
    <r>
      <t>Number of Live GBCs  beginning Jan 2013</t>
    </r>
    <r>
      <rPr>
        <b/>
        <vertAlign val="superscript"/>
        <sz val="10"/>
        <color indexed="8"/>
        <rFont val="Arial Narrow"/>
        <family val="2"/>
      </rPr>
      <t>4</t>
    </r>
  </si>
  <si>
    <r>
      <t>Number of Live Companies - end December 2013</t>
    </r>
    <r>
      <rPr>
        <vertAlign val="superscript"/>
        <sz val="10"/>
        <color indexed="8"/>
        <rFont val="Arial Narrow"/>
        <family val="2"/>
      </rPr>
      <t>4</t>
    </r>
  </si>
  <si>
    <r>
      <t>Number of Live GBCs  beginning Jan 2014</t>
    </r>
    <r>
      <rPr>
        <b/>
        <vertAlign val="superscript"/>
        <sz val="10"/>
        <color indexed="8"/>
        <rFont val="Arial Narrow"/>
        <family val="2"/>
      </rPr>
      <t>4</t>
    </r>
  </si>
  <si>
    <r>
      <t>Number of Live Companies - end December 2014</t>
    </r>
    <r>
      <rPr>
        <vertAlign val="superscript"/>
        <sz val="10"/>
        <color indexed="8"/>
        <rFont val="Arial Narrow"/>
        <family val="2"/>
      </rPr>
      <t>4</t>
    </r>
  </si>
  <si>
    <r>
      <t>Number of Live GBCs  beginning Jan 2015</t>
    </r>
    <r>
      <rPr>
        <b/>
        <vertAlign val="superscript"/>
        <sz val="10"/>
        <color indexed="8"/>
        <rFont val="Arial Narrow"/>
        <family val="2"/>
      </rPr>
      <t>4</t>
    </r>
  </si>
  <si>
    <r>
      <t>Number of Live Companies - end Dec 2015</t>
    </r>
    <r>
      <rPr>
        <vertAlign val="superscript"/>
        <sz val="10"/>
        <color indexed="8"/>
        <rFont val="Arial Narrow"/>
        <family val="2"/>
      </rPr>
      <t>4</t>
    </r>
  </si>
  <si>
    <r>
      <t>Number of Live GBCs  beginning Jan 2016</t>
    </r>
    <r>
      <rPr>
        <b/>
        <vertAlign val="superscript"/>
        <sz val="10"/>
        <color indexed="8"/>
        <rFont val="Arial Narrow"/>
        <family val="2"/>
      </rPr>
      <t>4</t>
    </r>
  </si>
  <si>
    <r>
      <t>Number of Live Companies - end December 2016</t>
    </r>
    <r>
      <rPr>
        <vertAlign val="superscript"/>
        <sz val="10"/>
        <color indexed="8"/>
        <rFont val="Arial Narrow"/>
        <family val="2"/>
      </rPr>
      <t>4</t>
    </r>
  </si>
  <si>
    <r>
      <t>Number of Live GBCs  beginning Jan 2017</t>
    </r>
    <r>
      <rPr>
        <b/>
        <vertAlign val="superscript"/>
        <sz val="10"/>
        <color indexed="8"/>
        <rFont val="Arial Narrow"/>
        <family val="2"/>
      </rPr>
      <t>4</t>
    </r>
  </si>
  <si>
    <r>
      <t>Number of Live Companies - end December 2017</t>
    </r>
    <r>
      <rPr>
        <vertAlign val="superscript"/>
        <sz val="10"/>
        <color indexed="8"/>
        <rFont val="Arial Narrow"/>
        <family val="2"/>
      </rPr>
      <t>4</t>
    </r>
  </si>
  <si>
    <t>Global Business  Data Sheet - Monthly Evolution - 2018</t>
  </si>
  <si>
    <r>
      <t>Number of Live GBCs  beginning Jan 2018</t>
    </r>
    <r>
      <rPr>
        <b/>
        <vertAlign val="superscript"/>
        <sz val="10"/>
        <color indexed="8"/>
        <rFont val="Arial Narrow"/>
        <family val="2"/>
      </rPr>
      <t>4</t>
    </r>
  </si>
  <si>
    <t>Revisions prior to Jan 2017</t>
  </si>
  <si>
    <t>Less non-live companies in 2018</t>
  </si>
  <si>
    <r>
      <t>Number of Live Companies - end Dec 2018</t>
    </r>
    <r>
      <rPr>
        <vertAlign val="superscript"/>
        <sz val="10"/>
        <color indexed="8"/>
        <rFont val="Arial Narrow"/>
        <family val="2"/>
      </rPr>
      <t>4</t>
    </r>
  </si>
  <si>
    <t>Global Business  Data Sheet - Monthly Evolution - 2019</t>
  </si>
  <si>
    <r>
      <t>Number of Live GBCs  beginning Jan 2019</t>
    </r>
    <r>
      <rPr>
        <b/>
        <vertAlign val="superscript"/>
        <sz val="10"/>
        <color indexed="8"/>
        <rFont val="Arial Narrow"/>
        <family val="2"/>
      </rPr>
      <t>4</t>
    </r>
  </si>
  <si>
    <t>Revisions prior to Jan 2018</t>
  </si>
  <si>
    <r>
      <t xml:space="preserve"> 1</t>
    </r>
    <r>
      <rPr>
        <b/>
        <i/>
        <sz val="8"/>
        <color indexed="8"/>
        <rFont val="Arial Narrow"/>
        <family val="2"/>
      </rPr>
      <t>: Include Global Business Corporations / Global Funds</t>
    </r>
  </si>
  <si>
    <t>Authorised Company</t>
  </si>
  <si>
    <t>Less non-live companies in 2019</t>
  </si>
  <si>
    <r>
      <t>Number of Live Companies - end Dec 2019</t>
    </r>
    <r>
      <rPr>
        <vertAlign val="superscript"/>
        <sz val="10"/>
        <color indexed="8"/>
        <rFont val="Arial Narrow"/>
        <family val="2"/>
      </rPr>
      <t>4</t>
    </r>
  </si>
  <si>
    <t>Global Business  Data Sheet - Monthly Evolution - 2020</t>
  </si>
  <si>
    <t>Less non-live companies in 2020</t>
  </si>
  <si>
    <r>
      <t>Number of Live GBCs  beginning Jan 2020</t>
    </r>
    <r>
      <rPr>
        <b/>
        <vertAlign val="superscript"/>
        <sz val="10"/>
        <color indexed="8"/>
        <rFont val="Arial Narrow"/>
        <family val="2"/>
      </rPr>
      <t>4</t>
    </r>
  </si>
  <si>
    <t>Revisions prior to Jan 2019</t>
  </si>
  <si>
    <r>
      <t>Number of Live Companies - end Dec 2020</t>
    </r>
    <r>
      <rPr>
        <vertAlign val="superscript"/>
        <sz val="10"/>
        <color indexed="8"/>
        <rFont val="Arial Narrow"/>
        <family val="2"/>
      </rPr>
      <t>4</t>
    </r>
  </si>
  <si>
    <t>Global Business  Data Sheet - Monthly Evolution - 2021</t>
  </si>
  <si>
    <r>
      <t>Number of Live GBCs  beginning Jan 2021</t>
    </r>
    <r>
      <rPr>
        <b/>
        <vertAlign val="superscript"/>
        <sz val="10"/>
        <color indexed="8"/>
        <rFont val="Arial Narrow"/>
        <family val="2"/>
      </rPr>
      <t>4</t>
    </r>
  </si>
  <si>
    <t>Revisions prior to Jan 2020</t>
  </si>
  <si>
    <t>Less non-live companies in 2021</t>
  </si>
  <si>
    <t>Revisions prior to Jan 2021</t>
  </si>
  <si>
    <t>Number of Live Companies - end Dec 2021</t>
  </si>
  <si>
    <t>Global Business  Data Sheet - Monthly Evolution - 2022</t>
  </si>
  <si>
    <r>
      <t>Number of Live GBCs  beginning Jan 2022</t>
    </r>
    <r>
      <rPr>
        <b/>
        <vertAlign val="superscript"/>
        <sz val="10"/>
        <color indexed="8"/>
        <rFont val="Arial Narrow"/>
        <family val="2"/>
      </rPr>
      <t>4</t>
    </r>
  </si>
  <si>
    <t>Revisions prior to Jan 2022</t>
  </si>
  <si>
    <t>Less non-live companies in 2022</t>
  </si>
  <si>
    <r>
      <t xml:space="preserve">Global Business Companies </t>
    </r>
    <r>
      <rPr>
        <b/>
        <vertAlign val="superscript"/>
        <sz val="10"/>
        <color indexed="8"/>
        <rFont val="Arial Narrow"/>
        <family val="2"/>
      </rPr>
      <t>1</t>
    </r>
  </si>
  <si>
    <t>Number of Live Companies - end Dec 2022</t>
  </si>
  <si>
    <t>Global Business  Data Sheet - Monthly Evolution - 2023</t>
  </si>
  <si>
    <r>
      <t>Number of Live GBCs  beginning Jan 2023</t>
    </r>
    <r>
      <rPr>
        <b/>
        <vertAlign val="superscript"/>
        <sz val="10"/>
        <color indexed="8"/>
        <rFont val="Arial Narrow"/>
        <family val="2"/>
      </rPr>
      <t>4</t>
    </r>
  </si>
  <si>
    <t>Revisions prior to Jan 2023</t>
  </si>
  <si>
    <t>Less non-live companies in 2023</t>
  </si>
  <si>
    <t>Number of Live Companies - end Dec 2023</t>
  </si>
  <si>
    <r>
      <t>Number of Live GBCs  beginning Jan 2024</t>
    </r>
    <r>
      <rPr>
        <b/>
        <vertAlign val="superscript"/>
        <sz val="10"/>
        <color indexed="8"/>
        <rFont val="Arial Narrow"/>
        <family val="2"/>
      </rPr>
      <t>4</t>
    </r>
  </si>
  <si>
    <t>Revisions prior to Jan 2024</t>
  </si>
  <si>
    <t>Less non-live companies in 2024</t>
  </si>
  <si>
    <t>Global Business  Data Sheet - Monthly Evolution - 2024</t>
  </si>
  <si>
    <t>Number of Live Companies - end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</si>
</sst>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b/>
      <i/>
      <vertAlign val="superscript"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theme="3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color indexed="12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mediumGray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5" fillId="5" borderId="11" xfId="0" applyFont="1" applyFill="1" applyBorder="1"/>
    <xf numFmtId="38" fontId="7" fillId="5" borderId="1" xfId="0" applyNumberFormat="1" applyFont="1" applyFill="1" applyBorder="1" applyAlignment="1">
      <alignment horizontal="center"/>
    </xf>
    <xf numFmtId="38" fontId="7" fillId="5" borderId="8" xfId="0" applyNumberFormat="1" applyFont="1" applyFill="1" applyBorder="1" applyAlignment="1">
      <alignment horizontal="center"/>
    </xf>
    <xf numFmtId="38" fontId="7" fillId="5" borderId="2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13" xfId="0" applyFont="1" applyBorder="1"/>
    <xf numFmtId="38" fontId="9" fillId="0" borderId="1" xfId="0" applyNumberFormat="1" applyFont="1" applyFill="1" applyBorder="1" applyAlignment="1">
      <alignment horizontal="center"/>
    </xf>
    <xf numFmtId="38" fontId="9" fillId="0" borderId="17" xfId="0" applyNumberFormat="1" applyFont="1" applyFill="1" applyBorder="1" applyAlignment="1">
      <alignment horizontal="center"/>
    </xf>
    <xf numFmtId="38" fontId="9" fillId="0" borderId="22" xfId="0" applyNumberFormat="1" applyFont="1" applyFill="1" applyBorder="1" applyAlignment="1">
      <alignment horizontal="center"/>
    </xf>
    <xf numFmtId="0" fontId="9" fillId="0" borderId="12" xfId="0" applyFont="1" applyBorder="1"/>
    <xf numFmtId="0" fontId="9" fillId="0" borderId="12" xfId="0" applyFont="1" applyFill="1" applyBorder="1"/>
    <xf numFmtId="0" fontId="9" fillId="0" borderId="1" xfId="0" applyFont="1" applyBorder="1" applyAlignment="1">
      <alignment horizontal="center"/>
    </xf>
    <xf numFmtId="38" fontId="9" fillId="0" borderId="2" xfId="0" applyNumberFormat="1" applyFont="1" applyBorder="1" applyAlignment="1">
      <alignment horizontal="center"/>
    </xf>
    <xf numFmtId="38" fontId="9" fillId="0" borderId="21" xfId="0" applyNumberFormat="1" applyFont="1" applyFill="1" applyBorder="1" applyAlignment="1">
      <alignment horizontal="center"/>
    </xf>
    <xf numFmtId="0" fontId="10" fillId="3" borderId="12" xfId="0" applyFont="1" applyFill="1" applyBorder="1"/>
    <xf numFmtId="38" fontId="11" fillId="3" borderId="1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38" fontId="11" fillId="3" borderId="2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38" fontId="2" fillId="0" borderId="1" xfId="0" applyNumberFormat="1" applyFont="1" applyFill="1" applyBorder="1" applyAlignment="1">
      <alignment horizontal="center"/>
    </xf>
    <xf numFmtId="38" fontId="2" fillId="6" borderId="2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38" fontId="2" fillId="0" borderId="2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38" fontId="2" fillId="2" borderId="15" xfId="0" applyNumberFormat="1" applyFont="1" applyFill="1" applyBorder="1" applyAlignment="1">
      <alignment horizontal="center"/>
    </xf>
    <xf numFmtId="38" fontId="5" fillId="2" borderId="15" xfId="0" applyNumberFormat="1" applyFont="1" applyFill="1" applyBorder="1" applyAlignment="1">
      <alignment horizontal="center"/>
    </xf>
    <xf numFmtId="38" fontId="5" fillId="2" borderId="18" xfId="0" applyNumberFormat="1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5" borderId="1" xfId="0" applyFont="1" applyFill="1" applyBorder="1"/>
    <xf numFmtId="38" fontId="7" fillId="0" borderId="1" xfId="0" applyNumberFormat="1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/>
    <xf numFmtId="38" fontId="9" fillId="0" borderId="1" xfId="0" applyNumberFormat="1" applyFont="1" applyBorder="1" applyAlignment="1">
      <alignment horizontal="center"/>
    </xf>
    <xf numFmtId="0" fontId="10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38" fontId="2" fillId="2" borderId="1" xfId="0" applyNumberFormat="1" applyFont="1" applyFill="1" applyBorder="1" applyAlignment="1">
      <alignment horizontal="center"/>
    </xf>
    <xf numFmtId="38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8" fontId="2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5" fillId="5" borderId="1" xfId="0" applyFont="1" applyFill="1" applyBorder="1" applyAlignment="1">
      <alignment vertical="center"/>
    </xf>
    <xf numFmtId="38" fontId="7" fillId="5" borderId="1" xfId="0" applyNumberFormat="1" applyFont="1" applyFill="1" applyBorder="1" applyAlignment="1">
      <alignment horizontal="center" vertical="center"/>
    </xf>
    <xf numFmtId="38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38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38" fontId="9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38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38" fontId="2" fillId="2" borderId="1" xfId="0" applyNumberFormat="1" applyFont="1" applyFill="1" applyBorder="1" applyAlignment="1">
      <alignment horizontal="center" vertical="center"/>
    </xf>
    <xf numFmtId="38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8" fontId="15" fillId="7" borderId="24" xfId="0" applyNumberFormat="1" applyFont="1" applyFill="1" applyBorder="1" applyAlignment="1">
      <alignment horizontal="center" vertical="center"/>
    </xf>
    <xf numFmtId="38" fontId="15" fillId="7" borderId="25" xfId="0" applyNumberFormat="1" applyFont="1" applyFill="1" applyBorder="1" applyAlignment="1">
      <alignment horizontal="center" vertical="center"/>
    </xf>
    <xf numFmtId="38" fontId="15" fillId="7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FINAL_Website Posting_gbs_Jul-Dec_09_MODEL_B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28"/>
  <sheetViews>
    <sheetView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1" width="34.85546875" style="32" bestFit="1" customWidth="1"/>
    <col min="2" max="3" width="10.7109375" style="33" customWidth="1"/>
    <col min="4" max="4" width="12" style="33" customWidth="1"/>
    <col min="5" max="5" width="13" style="33" customWidth="1"/>
    <col min="6" max="6" width="10.85546875" bestFit="1" customWidth="1"/>
  </cols>
  <sheetData>
    <row r="1" spans="1:5" s="2" customFormat="1" ht="20.100000000000001" customHeight="1" x14ac:dyDescent="0.25">
      <c r="A1" s="71"/>
      <c r="B1" s="72"/>
      <c r="C1" s="72"/>
      <c r="D1" s="72"/>
      <c r="E1" s="73"/>
    </row>
    <row r="2" spans="1:5" s="2" customFormat="1" ht="20.100000000000001" customHeight="1" thickBot="1" x14ac:dyDescent="0.3">
      <c r="A2" s="74" t="s">
        <v>18</v>
      </c>
      <c r="B2" s="75"/>
      <c r="C2" s="75"/>
      <c r="D2" s="75"/>
      <c r="E2" s="76"/>
    </row>
    <row r="3" spans="1:5" ht="25.5" customHeight="1" x14ac:dyDescent="0.25">
      <c r="A3" s="34"/>
      <c r="B3" s="35" t="s">
        <v>37</v>
      </c>
      <c r="C3" s="35" t="s">
        <v>12</v>
      </c>
      <c r="D3" s="36" t="s">
        <v>38</v>
      </c>
      <c r="E3" s="37" t="s">
        <v>39</v>
      </c>
    </row>
    <row r="4" spans="1:5" ht="15.75" x14ac:dyDescent="0.25">
      <c r="A4" s="3" t="s">
        <v>40</v>
      </c>
      <c r="B4" s="4">
        <v>9660</v>
      </c>
      <c r="C4" s="4">
        <v>11207</v>
      </c>
      <c r="D4" s="5">
        <v>165</v>
      </c>
      <c r="E4" s="6">
        <v>860</v>
      </c>
    </row>
    <row r="5" spans="1:5" ht="14.25" customHeight="1" x14ac:dyDescent="0.25">
      <c r="A5" s="7" t="s">
        <v>15</v>
      </c>
      <c r="B5" s="80" t="s">
        <v>16</v>
      </c>
      <c r="C5" s="81"/>
      <c r="D5" s="81"/>
      <c r="E5" s="8" t="s">
        <v>19</v>
      </c>
    </row>
    <row r="6" spans="1:5" x14ac:dyDescent="0.25">
      <c r="A6" s="9" t="s">
        <v>0</v>
      </c>
      <c r="B6" s="10">
        <v>85</v>
      </c>
      <c r="C6" s="10">
        <v>79</v>
      </c>
      <c r="D6" s="11">
        <v>1</v>
      </c>
      <c r="E6" s="12">
        <v>866</v>
      </c>
    </row>
    <row r="7" spans="1:5" x14ac:dyDescent="0.25">
      <c r="A7" s="13" t="s">
        <v>1</v>
      </c>
      <c r="B7" s="10">
        <v>62</v>
      </c>
      <c r="C7" s="10">
        <v>90</v>
      </c>
      <c r="D7" s="11">
        <v>0</v>
      </c>
      <c r="E7" s="12">
        <v>872</v>
      </c>
    </row>
    <row r="8" spans="1:5" x14ac:dyDescent="0.25">
      <c r="A8" s="13" t="s">
        <v>2</v>
      </c>
      <c r="B8" s="10">
        <v>79</v>
      </c>
      <c r="C8" s="10">
        <v>122</v>
      </c>
      <c r="D8" s="11">
        <v>0</v>
      </c>
      <c r="E8" s="12">
        <v>876</v>
      </c>
    </row>
    <row r="9" spans="1:5" x14ac:dyDescent="0.25">
      <c r="A9" s="13" t="s">
        <v>3</v>
      </c>
      <c r="B9" s="10">
        <v>79</v>
      </c>
      <c r="C9" s="10">
        <v>96</v>
      </c>
      <c r="D9" s="11">
        <v>0</v>
      </c>
      <c r="E9" s="12">
        <f>E8+4</f>
        <v>880</v>
      </c>
    </row>
    <row r="10" spans="1:5" x14ac:dyDescent="0.25">
      <c r="A10" s="13" t="s">
        <v>4</v>
      </c>
      <c r="B10" s="10">
        <v>102</v>
      </c>
      <c r="C10" s="10">
        <v>119</v>
      </c>
      <c r="D10" s="11">
        <v>0</v>
      </c>
      <c r="E10" s="12">
        <v>887</v>
      </c>
    </row>
    <row r="11" spans="1:5" x14ac:dyDescent="0.25">
      <c r="A11" s="13" t="s">
        <v>5</v>
      </c>
      <c r="B11" s="10">
        <v>66</v>
      </c>
      <c r="C11" s="10">
        <v>76</v>
      </c>
      <c r="D11" s="11">
        <v>2</v>
      </c>
      <c r="E11" s="12">
        <v>896</v>
      </c>
    </row>
    <row r="12" spans="1:5" x14ac:dyDescent="0.25">
      <c r="A12" s="14" t="s">
        <v>6</v>
      </c>
      <c r="B12" s="10">
        <v>98</v>
      </c>
      <c r="C12" s="10">
        <v>127</v>
      </c>
      <c r="D12" s="11">
        <v>0</v>
      </c>
      <c r="E12" s="12">
        <v>903</v>
      </c>
    </row>
    <row r="13" spans="1:5" x14ac:dyDescent="0.25">
      <c r="A13" s="13" t="s">
        <v>7</v>
      </c>
      <c r="B13" s="10">
        <v>87</v>
      </c>
      <c r="C13" s="10">
        <v>89</v>
      </c>
      <c r="D13" s="11">
        <v>1</v>
      </c>
      <c r="E13" s="12">
        <v>905</v>
      </c>
    </row>
    <row r="14" spans="1:5" x14ac:dyDescent="0.25">
      <c r="A14" s="14" t="s">
        <v>8</v>
      </c>
      <c r="B14" s="10">
        <v>76</v>
      </c>
      <c r="C14" s="10">
        <v>82</v>
      </c>
      <c r="D14" s="11">
        <v>3</v>
      </c>
      <c r="E14" s="12">
        <f>E13+5</f>
        <v>910</v>
      </c>
    </row>
    <row r="15" spans="1:5" x14ac:dyDescent="0.25">
      <c r="A15" s="13" t="s">
        <v>9</v>
      </c>
      <c r="B15" s="10">
        <v>90</v>
      </c>
      <c r="C15" s="10">
        <v>106</v>
      </c>
      <c r="D15" s="11">
        <v>1</v>
      </c>
      <c r="E15" s="12">
        <v>918</v>
      </c>
    </row>
    <row r="16" spans="1:5" x14ac:dyDescent="0.25">
      <c r="A16" s="14" t="s">
        <v>10</v>
      </c>
      <c r="B16" s="10">
        <v>84</v>
      </c>
      <c r="C16" s="15">
        <v>93</v>
      </c>
      <c r="D16" s="16">
        <v>2</v>
      </c>
      <c r="E16" s="17">
        <f>E15+7</f>
        <v>925</v>
      </c>
    </row>
    <row r="17" spans="1:5" x14ac:dyDescent="0.25">
      <c r="A17" s="14" t="s">
        <v>11</v>
      </c>
      <c r="B17" s="10">
        <v>91</v>
      </c>
      <c r="C17" s="15">
        <v>114</v>
      </c>
      <c r="D17" s="16">
        <v>0</v>
      </c>
      <c r="E17" s="17">
        <v>930</v>
      </c>
    </row>
    <row r="18" spans="1:5" x14ac:dyDescent="0.25">
      <c r="A18" s="18"/>
      <c r="B18" s="19"/>
      <c r="C18" s="19"/>
      <c r="D18" s="20"/>
      <c r="E18" s="21"/>
    </row>
    <row r="19" spans="1:5" x14ac:dyDescent="0.25">
      <c r="A19" s="22" t="s">
        <v>14</v>
      </c>
      <c r="B19" s="23">
        <f>SUM(B6:B17)</f>
        <v>999</v>
      </c>
      <c r="C19" s="23">
        <f>SUM(C6:C17)</f>
        <v>1193</v>
      </c>
      <c r="D19" s="23">
        <f>SUM(D6:D17)</f>
        <v>10</v>
      </c>
      <c r="E19" s="24"/>
    </row>
    <row r="20" spans="1:5" x14ac:dyDescent="0.25">
      <c r="A20" s="25" t="s">
        <v>20</v>
      </c>
      <c r="B20" s="23">
        <v>834</v>
      </c>
      <c r="C20" s="23">
        <v>1732</v>
      </c>
      <c r="D20" s="26">
        <v>4</v>
      </c>
      <c r="E20" s="24"/>
    </row>
    <row r="21" spans="1:5" ht="27.75" customHeight="1" x14ac:dyDescent="0.25">
      <c r="A21" s="25" t="s">
        <v>41</v>
      </c>
      <c r="B21" s="23">
        <f>B4+B19-B20</f>
        <v>9825</v>
      </c>
      <c r="C21" s="23">
        <f>C4+C19-C20</f>
        <v>10668</v>
      </c>
      <c r="D21" s="26">
        <f>D4+D19-D20</f>
        <v>171</v>
      </c>
      <c r="E21" s="24"/>
    </row>
    <row r="22" spans="1:5" ht="15.75" thickBot="1" x14ac:dyDescent="0.3">
      <c r="A22" s="27"/>
      <c r="B22" s="28"/>
      <c r="C22" s="29"/>
      <c r="D22" s="30"/>
      <c r="E22" s="31"/>
    </row>
    <row r="23" spans="1:5" s="1" customFormat="1" x14ac:dyDescent="0.25">
      <c r="A23" s="79" t="s">
        <v>13</v>
      </c>
      <c r="B23" s="79"/>
      <c r="C23" s="79"/>
      <c r="D23" s="79"/>
      <c r="E23" s="79"/>
    </row>
    <row r="24" spans="1:5" s="1" customFormat="1" x14ac:dyDescent="0.25">
      <c r="A24" s="77" t="s">
        <v>33</v>
      </c>
      <c r="B24" s="78"/>
      <c r="C24" s="78"/>
      <c r="D24" s="78"/>
      <c r="E24" s="78"/>
    </row>
    <row r="25" spans="1:5" s="1" customFormat="1" x14ac:dyDescent="0.25">
      <c r="A25" s="77" t="s">
        <v>34</v>
      </c>
      <c r="B25" s="78"/>
      <c r="C25" s="78"/>
      <c r="D25" s="78"/>
      <c r="E25" s="78"/>
    </row>
    <row r="26" spans="1:5" x14ac:dyDescent="0.25">
      <c r="A26" s="77" t="s">
        <v>35</v>
      </c>
      <c r="B26" s="78"/>
      <c r="C26" s="78"/>
      <c r="D26" s="78"/>
      <c r="E26" s="78"/>
    </row>
    <row r="27" spans="1:5" ht="14.25" customHeight="1" x14ac:dyDescent="0.25">
      <c r="A27" s="77" t="s">
        <v>36</v>
      </c>
      <c r="B27" s="78"/>
      <c r="C27" s="78"/>
      <c r="D27" s="78"/>
      <c r="E27" s="78"/>
    </row>
    <row r="28" spans="1:5" s="2" customFormat="1" ht="20.100000000000001" customHeight="1" x14ac:dyDescent="0.25">
      <c r="A28" s="71" t="s">
        <v>17</v>
      </c>
      <c r="B28" s="72"/>
      <c r="C28" s="72"/>
      <c r="D28" s="72"/>
      <c r="E28" s="73"/>
    </row>
  </sheetData>
  <mergeCells count="9">
    <mergeCell ref="A1:E1"/>
    <mergeCell ref="A2:E2"/>
    <mergeCell ref="A25:E25"/>
    <mergeCell ref="A26:E26"/>
    <mergeCell ref="A28:E28"/>
    <mergeCell ref="A23:E23"/>
    <mergeCell ref="A24:E24"/>
    <mergeCell ref="A27:E27"/>
    <mergeCell ref="B5:D5"/>
  </mergeCells>
  <phoneticPr fontId="0" type="noConversion"/>
  <printOptions gridLines="1"/>
  <pageMargins left="0.7" right="0.7" top="0.75" bottom="0.75" header="0.3" footer="0.3"/>
  <pageSetup paperSize="9" scale="6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30"/>
  <sheetViews>
    <sheetView workbookViewId="0">
      <pane ySplit="7" topLeftCell="A8" activePane="bottomLeft" state="frozen"/>
      <selection pane="bottomLeft" activeCell="E23" sqref="E23"/>
    </sheetView>
  </sheetViews>
  <sheetFormatPr defaultRowHeight="15" x14ac:dyDescent="0.25"/>
  <cols>
    <col min="1" max="1" width="35.7109375" style="2" customWidth="1"/>
    <col min="2" max="2" width="15.28515625" style="2" customWidth="1"/>
    <col min="3" max="3" width="12.7109375" style="2" customWidth="1"/>
    <col min="4" max="4" width="14.7109375" style="2" customWidth="1"/>
    <col min="5" max="5" width="15.28515625" style="2" customWidth="1"/>
  </cols>
  <sheetData>
    <row r="1" spans="1:5" x14ac:dyDescent="0.25">
      <c r="A1" s="82"/>
      <c r="B1" s="83"/>
      <c r="C1" s="83"/>
      <c r="D1" s="83"/>
      <c r="E1" s="84"/>
    </row>
    <row r="2" spans="1:5" x14ac:dyDescent="0.25">
      <c r="A2" s="90" t="s">
        <v>73</v>
      </c>
      <c r="B2" s="91"/>
      <c r="C2" s="91"/>
      <c r="D2" s="91"/>
      <c r="E2" s="92"/>
    </row>
    <row r="3" spans="1:5" ht="27.75" x14ac:dyDescent="0.25">
      <c r="A3" s="51"/>
      <c r="B3" s="70" t="s">
        <v>77</v>
      </c>
      <c r="C3" s="70" t="s">
        <v>59</v>
      </c>
      <c r="D3" s="70" t="s">
        <v>38</v>
      </c>
      <c r="E3" s="51" t="s">
        <v>39</v>
      </c>
    </row>
    <row r="4" spans="1:5" x14ac:dyDescent="0.25">
      <c r="A4" s="55" t="s">
        <v>74</v>
      </c>
      <c r="B4" s="56">
        <f>'Global Business-2021'!B23</f>
        <v>12489</v>
      </c>
      <c r="C4" s="56">
        <f>'Global Business-2021'!D23</f>
        <v>5843</v>
      </c>
      <c r="D4" s="56">
        <f>'Global Business-2021'!E23</f>
        <v>187</v>
      </c>
      <c r="E4" s="56">
        <f>'Global Business-2021'!F23</f>
        <v>947</v>
      </c>
    </row>
    <row r="5" spans="1:5" x14ac:dyDescent="0.25">
      <c r="A5" s="55" t="s">
        <v>75</v>
      </c>
      <c r="B5" s="56">
        <v>7</v>
      </c>
      <c r="C5" s="56"/>
      <c r="D5" s="57"/>
      <c r="E5" s="57"/>
    </row>
    <row r="6" spans="1:5" x14ac:dyDescent="0.25">
      <c r="A6" s="55" t="s">
        <v>23</v>
      </c>
      <c r="B6" s="56">
        <v>21</v>
      </c>
      <c r="C6" s="56">
        <v>1</v>
      </c>
      <c r="D6" s="57"/>
      <c r="E6" s="57"/>
    </row>
    <row r="7" spans="1:5" x14ac:dyDescent="0.25">
      <c r="A7" s="51" t="s">
        <v>15</v>
      </c>
      <c r="B7" s="95" t="s">
        <v>16</v>
      </c>
      <c r="C7" s="95"/>
      <c r="D7" s="95"/>
      <c r="E7" s="96"/>
    </row>
    <row r="8" spans="1:5" x14ac:dyDescent="0.25">
      <c r="A8" s="58" t="s">
        <v>0</v>
      </c>
      <c r="B8" s="59">
        <v>71</v>
      </c>
      <c r="C8" s="59">
        <v>40</v>
      </c>
      <c r="D8" s="59">
        <v>1</v>
      </c>
      <c r="E8" s="59">
        <v>2</v>
      </c>
    </row>
    <row r="9" spans="1:5" x14ac:dyDescent="0.25">
      <c r="A9" s="58" t="s">
        <v>1</v>
      </c>
      <c r="B9" s="59">
        <v>91</v>
      </c>
      <c r="C9" s="59">
        <v>35</v>
      </c>
      <c r="D9" s="59">
        <v>1</v>
      </c>
      <c r="E9" s="59">
        <v>4</v>
      </c>
    </row>
    <row r="10" spans="1:5" x14ac:dyDescent="0.25">
      <c r="A10" s="58" t="s">
        <v>2</v>
      </c>
      <c r="B10" s="59">
        <v>112</v>
      </c>
      <c r="C10" s="59">
        <v>58</v>
      </c>
      <c r="D10" s="59">
        <v>0</v>
      </c>
      <c r="E10" s="59">
        <v>8</v>
      </c>
    </row>
    <row r="11" spans="1:5" x14ac:dyDescent="0.25">
      <c r="A11" s="58" t="s">
        <v>3</v>
      </c>
      <c r="B11" s="59">
        <v>84</v>
      </c>
      <c r="C11" s="59">
        <v>41</v>
      </c>
      <c r="D11" s="59">
        <v>1</v>
      </c>
      <c r="E11" s="59">
        <v>4</v>
      </c>
    </row>
    <row r="12" spans="1:5" x14ac:dyDescent="0.25">
      <c r="A12" s="58" t="s">
        <v>4</v>
      </c>
      <c r="B12" s="59">
        <v>105</v>
      </c>
      <c r="C12" s="59">
        <v>53</v>
      </c>
      <c r="D12" s="59">
        <v>2</v>
      </c>
      <c r="E12" s="59">
        <v>5</v>
      </c>
    </row>
    <row r="13" spans="1:5" x14ac:dyDescent="0.25">
      <c r="A13" s="58" t="s">
        <v>5</v>
      </c>
      <c r="B13" s="59">
        <v>95</v>
      </c>
      <c r="C13" s="59">
        <v>60</v>
      </c>
      <c r="D13" s="59">
        <v>0</v>
      </c>
      <c r="E13" s="59">
        <v>5</v>
      </c>
    </row>
    <row r="14" spans="1:5" x14ac:dyDescent="0.25">
      <c r="A14" s="60" t="s">
        <v>6</v>
      </c>
      <c r="B14" s="59">
        <v>91</v>
      </c>
      <c r="C14" s="59">
        <v>53</v>
      </c>
      <c r="D14" s="59">
        <v>2</v>
      </c>
      <c r="E14" s="59">
        <v>11</v>
      </c>
    </row>
    <row r="15" spans="1:5" x14ac:dyDescent="0.25">
      <c r="A15" s="58" t="s">
        <v>7</v>
      </c>
      <c r="B15" s="59">
        <v>89</v>
      </c>
      <c r="C15" s="59">
        <v>47</v>
      </c>
      <c r="D15" s="59">
        <v>2</v>
      </c>
      <c r="E15" s="59">
        <v>3</v>
      </c>
    </row>
    <row r="16" spans="1:5" x14ac:dyDescent="0.25">
      <c r="A16" s="60" t="s">
        <v>8</v>
      </c>
      <c r="B16" s="59">
        <v>75</v>
      </c>
      <c r="C16" s="59">
        <v>59</v>
      </c>
      <c r="D16" s="59">
        <v>2</v>
      </c>
      <c r="E16" s="59">
        <v>5</v>
      </c>
    </row>
    <row r="17" spans="1:5" x14ac:dyDescent="0.25">
      <c r="A17" s="58" t="s">
        <v>9</v>
      </c>
      <c r="B17" s="59">
        <v>67</v>
      </c>
      <c r="C17" s="59">
        <v>53</v>
      </c>
      <c r="D17" s="59">
        <v>2</v>
      </c>
      <c r="E17" s="59">
        <v>2</v>
      </c>
    </row>
    <row r="18" spans="1:5" x14ac:dyDescent="0.25">
      <c r="A18" s="60" t="s">
        <v>10</v>
      </c>
      <c r="B18" s="59">
        <v>80</v>
      </c>
      <c r="C18" s="61">
        <v>45</v>
      </c>
      <c r="D18" s="62">
        <v>0</v>
      </c>
      <c r="E18" s="59">
        <v>6</v>
      </c>
    </row>
    <row r="19" spans="1:5" x14ac:dyDescent="0.25">
      <c r="A19" s="60" t="s">
        <v>11</v>
      </c>
      <c r="B19" s="59">
        <v>128</v>
      </c>
      <c r="C19" s="61">
        <v>66</v>
      </c>
      <c r="D19" s="62">
        <v>0</v>
      </c>
      <c r="E19" s="59">
        <v>15</v>
      </c>
    </row>
    <row r="20" spans="1:5" x14ac:dyDescent="0.25">
      <c r="A20" s="63"/>
      <c r="B20" s="64"/>
      <c r="C20" s="64"/>
      <c r="D20" s="65"/>
      <c r="E20" s="64"/>
    </row>
    <row r="21" spans="1:5" x14ac:dyDescent="0.25">
      <c r="A21" s="66" t="s">
        <v>14</v>
      </c>
      <c r="B21" s="53">
        <f>SUM(B8:B19)</f>
        <v>1088</v>
      </c>
      <c r="C21" s="53">
        <f>SUM(C8:C19)</f>
        <v>610</v>
      </c>
      <c r="D21" s="53">
        <f>SUM(D8:D19)</f>
        <v>13</v>
      </c>
      <c r="E21" s="53">
        <f>SUM(E8:E19)</f>
        <v>70</v>
      </c>
    </row>
    <row r="22" spans="1:5" x14ac:dyDescent="0.25">
      <c r="A22" s="52" t="s">
        <v>76</v>
      </c>
      <c r="B22" s="53">
        <v>973</v>
      </c>
      <c r="C22" s="53">
        <v>312</v>
      </c>
      <c r="D22" s="53">
        <v>3</v>
      </c>
      <c r="E22" s="53">
        <v>73</v>
      </c>
    </row>
    <row r="23" spans="1:5" x14ac:dyDescent="0.25">
      <c r="A23" s="52" t="s">
        <v>78</v>
      </c>
      <c r="B23" s="53">
        <f>B4+B5+B6+B21-B22</f>
        <v>12632</v>
      </c>
      <c r="C23" s="53">
        <f>C4+C5+C6+C21-C22</f>
        <v>6142</v>
      </c>
      <c r="D23" s="53">
        <f>D4+D5+D6+D21-D22</f>
        <v>197</v>
      </c>
      <c r="E23" s="53">
        <f>E4+E5+E6+E21-E22</f>
        <v>944</v>
      </c>
    </row>
    <row r="24" spans="1:5" x14ac:dyDescent="0.25">
      <c r="A24" s="67"/>
      <c r="B24" s="68"/>
      <c r="C24" s="69"/>
      <c r="D24" s="69"/>
      <c r="E24" s="69"/>
    </row>
    <row r="25" spans="1:5" x14ac:dyDescent="0.25">
      <c r="A25" s="97" t="s">
        <v>13</v>
      </c>
      <c r="B25" s="97"/>
      <c r="C25" s="97"/>
      <c r="D25" s="97"/>
      <c r="E25" s="97"/>
    </row>
    <row r="26" spans="1:5" x14ac:dyDescent="0.25">
      <c r="A26" s="93" t="s">
        <v>58</v>
      </c>
      <c r="B26" s="94"/>
      <c r="C26" s="94"/>
      <c r="D26" s="94"/>
      <c r="E26" s="94"/>
    </row>
    <row r="27" spans="1:5" x14ac:dyDescent="0.25">
      <c r="A27" s="93" t="s">
        <v>34</v>
      </c>
      <c r="B27" s="94"/>
      <c r="C27" s="94"/>
      <c r="D27" s="94"/>
      <c r="E27" s="94"/>
    </row>
    <row r="28" spans="1:5" x14ac:dyDescent="0.25">
      <c r="A28" s="93" t="s">
        <v>35</v>
      </c>
      <c r="B28" s="94"/>
      <c r="C28" s="94"/>
      <c r="D28" s="94"/>
      <c r="E28" s="94"/>
    </row>
    <row r="29" spans="1:5" x14ac:dyDescent="0.25">
      <c r="A29" s="93" t="s">
        <v>36</v>
      </c>
      <c r="B29" s="94"/>
      <c r="C29" s="94"/>
      <c r="D29" s="94"/>
      <c r="E29" s="94"/>
    </row>
    <row r="30" spans="1:5" x14ac:dyDescent="0.25">
      <c r="A30" s="85" t="s">
        <v>17</v>
      </c>
      <c r="B30" s="85"/>
      <c r="C30" s="85"/>
      <c r="D30" s="85"/>
      <c r="E30" s="85"/>
    </row>
  </sheetData>
  <mergeCells count="9">
    <mergeCell ref="A28:E28"/>
    <mergeCell ref="A29:E29"/>
    <mergeCell ref="A30:E30"/>
    <mergeCell ref="A1:E1"/>
    <mergeCell ref="A2:E2"/>
    <mergeCell ref="B7:E7"/>
    <mergeCell ref="A25:E25"/>
    <mergeCell ref="A26:E26"/>
    <mergeCell ref="A27:E2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pane ySplit="3" topLeftCell="A4" activePane="bottomLeft" state="frozen"/>
      <selection pane="bottomLeft" activeCell="E39" sqref="E39"/>
    </sheetView>
  </sheetViews>
  <sheetFormatPr defaultRowHeight="15" x14ac:dyDescent="0.25"/>
  <cols>
    <col min="1" max="1" width="35.7109375" customWidth="1"/>
    <col min="2" max="2" width="15.28515625" customWidth="1"/>
    <col min="3" max="3" width="12.7109375" customWidth="1"/>
    <col min="4" max="4" width="14.7109375" customWidth="1"/>
    <col min="5" max="5" width="15.28515625" customWidth="1"/>
  </cols>
  <sheetData>
    <row r="1" spans="1:5" x14ac:dyDescent="0.25">
      <c r="A1" s="82"/>
      <c r="B1" s="83"/>
      <c r="C1" s="83"/>
      <c r="D1" s="83"/>
      <c r="E1" s="84"/>
    </row>
    <row r="2" spans="1:5" x14ac:dyDescent="0.25">
      <c r="A2" s="90" t="s">
        <v>79</v>
      </c>
      <c r="B2" s="91"/>
      <c r="C2" s="91"/>
      <c r="D2" s="91"/>
      <c r="E2" s="92"/>
    </row>
    <row r="3" spans="1:5" ht="27.75" x14ac:dyDescent="0.25">
      <c r="A3" s="51"/>
      <c r="B3" s="70" t="s">
        <v>77</v>
      </c>
      <c r="C3" s="70" t="s">
        <v>59</v>
      </c>
      <c r="D3" s="70" t="s">
        <v>38</v>
      </c>
      <c r="E3" s="51" t="s">
        <v>39</v>
      </c>
    </row>
    <row r="4" spans="1:5" x14ac:dyDescent="0.25">
      <c r="A4" s="55" t="s">
        <v>80</v>
      </c>
      <c r="B4" s="56">
        <f>'Global Business-2022'!B23</f>
        <v>12632</v>
      </c>
      <c r="C4" s="56">
        <f>'Global Business-2022'!C23</f>
        <v>6142</v>
      </c>
      <c r="D4" s="56">
        <f>'Global Business-2022'!D23</f>
        <v>197</v>
      </c>
      <c r="E4" s="56">
        <f>'Global Business-2022'!E23</f>
        <v>944</v>
      </c>
    </row>
    <row r="5" spans="1:5" x14ac:dyDescent="0.25">
      <c r="A5" s="55" t="s">
        <v>81</v>
      </c>
      <c r="B5" s="56">
        <v>1</v>
      </c>
      <c r="C5" s="56"/>
      <c r="D5" s="57"/>
      <c r="E5" s="57"/>
    </row>
    <row r="6" spans="1:5" x14ac:dyDescent="0.25">
      <c r="A6" s="55" t="s">
        <v>23</v>
      </c>
      <c r="B6" s="56">
        <v>7</v>
      </c>
      <c r="C6" s="56">
        <v>4</v>
      </c>
      <c r="D6" s="57"/>
      <c r="E6" s="57"/>
    </row>
    <row r="7" spans="1:5" x14ac:dyDescent="0.25">
      <c r="A7" s="51" t="s">
        <v>15</v>
      </c>
      <c r="B7" s="95" t="s">
        <v>16</v>
      </c>
      <c r="C7" s="95"/>
      <c r="D7" s="95"/>
      <c r="E7" s="96"/>
    </row>
    <row r="8" spans="1:5" x14ac:dyDescent="0.25">
      <c r="A8" s="58" t="s">
        <v>0</v>
      </c>
      <c r="B8" s="59">
        <v>85</v>
      </c>
      <c r="C8" s="59">
        <v>45</v>
      </c>
      <c r="D8" s="59">
        <v>1</v>
      </c>
      <c r="E8" s="59">
        <v>4</v>
      </c>
    </row>
    <row r="9" spans="1:5" x14ac:dyDescent="0.25">
      <c r="A9" s="58" t="s">
        <v>1</v>
      </c>
      <c r="B9" s="59">
        <v>94</v>
      </c>
      <c r="C9" s="59">
        <v>58</v>
      </c>
      <c r="D9" s="59">
        <v>1</v>
      </c>
      <c r="E9" s="59">
        <v>10</v>
      </c>
    </row>
    <row r="10" spans="1:5" x14ac:dyDescent="0.25">
      <c r="A10" s="58" t="s">
        <v>2</v>
      </c>
      <c r="B10" s="59">
        <v>103</v>
      </c>
      <c r="C10" s="59">
        <v>55</v>
      </c>
      <c r="D10" s="59">
        <v>0</v>
      </c>
      <c r="E10" s="59">
        <v>5</v>
      </c>
    </row>
    <row r="11" spans="1:5" x14ac:dyDescent="0.25">
      <c r="A11" s="58" t="s">
        <v>3</v>
      </c>
      <c r="B11" s="59">
        <v>84</v>
      </c>
      <c r="C11" s="59">
        <v>57</v>
      </c>
      <c r="D11" s="59">
        <v>1</v>
      </c>
      <c r="E11" s="59">
        <v>5</v>
      </c>
    </row>
    <row r="12" spans="1:5" x14ac:dyDescent="0.25">
      <c r="A12" s="58" t="s">
        <v>4</v>
      </c>
      <c r="B12" s="59">
        <v>92</v>
      </c>
      <c r="C12" s="59">
        <v>45</v>
      </c>
      <c r="D12" s="59">
        <v>0</v>
      </c>
      <c r="E12" s="59">
        <v>8</v>
      </c>
    </row>
    <row r="13" spans="1:5" x14ac:dyDescent="0.25">
      <c r="A13" s="58" t="s">
        <v>5</v>
      </c>
      <c r="B13" s="59">
        <v>97</v>
      </c>
      <c r="C13" s="59">
        <v>47</v>
      </c>
      <c r="D13" s="59">
        <v>0</v>
      </c>
      <c r="E13" s="59">
        <v>5</v>
      </c>
    </row>
    <row r="14" spans="1:5" x14ac:dyDescent="0.25">
      <c r="A14" s="60" t="s">
        <v>6</v>
      </c>
      <c r="B14" s="59">
        <v>113</v>
      </c>
      <c r="C14" s="59">
        <v>62</v>
      </c>
      <c r="D14" s="59">
        <v>0</v>
      </c>
      <c r="E14" s="59">
        <v>3</v>
      </c>
    </row>
    <row r="15" spans="1:5" x14ac:dyDescent="0.25">
      <c r="A15" s="58" t="s">
        <v>7</v>
      </c>
      <c r="B15" s="59">
        <v>105</v>
      </c>
      <c r="C15" s="59">
        <v>49</v>
      </c>
      <c r="D15" s="59">
        <v>2</v>
      </c>
      <c r="E15" s="59">
        <v>4</v>
      </c>
    </row>
    <row r="16" spans="1:5" x14ac:dyDescent="0.25">
      <c r="A16" s="60" t="s">
        <v>8</v>
      </c>
      <c r="B16" s="59">
        <v>99</v>
      </c>
      <c r="C16" s="59">
        <v>46</v>
      </c>
      <c r="D16" s="59">
        <v>0</v>
      </c>
      <c r="E16" s="59">
        <v>2</v>
      </c>
    </row>
    <row r="17" spans="1:5" x14ac:dyDescent="0.25">
      <c r="A17" s="58" t="s">
        <v>9</v>
      </c>
      <c r="B17" s="59">
        <v>113</v>
      </c>
      <c r="C17" s="59">
        <v>55</v>
      </c>
      <c r="D17" s="59">
        <v>4</v>
      </c>
      <c r="E17" s="59">
        <v>6</v>
      </c>
    </row>
    <row r="18" spans="1:5" x14ac:dyDescent="0.25">
      <c r="A18" s="60" t="s">
        <v>10</v>
      </c>
      <c r="B18" s="59">
        <v>104</v>
      </c>
      <c r="C18" s="61">
        <v>42</v>
      </c>
      <c r="D18" s="62">
        <v>1</v>
      </c>
      <c r="E18" s="59">
        <v>4</v>
      </c>
    </row>
    <row r="19" spans="1:5" x14ac:dyDescent="0.25">
      <c r="A19" s="60" t="s">
        <v>11</v>
      </c>
      <c r="B19" s="59">
        <v>101</v>
      </c>
      <c r="C19" s="61">
        <v>46</v>
      </c>
      <c r="D19" s="62">
        <v>1</v>
      </c>
      <c r="E19" s="59">
        <v>2</v>
      </c>
    </row>
    <row r="20" spans="1:5" x14ac:dyDescent="0.25">
      <c r="A20" s="63"/>
      <c r="B20" s="64"/>
      <c r="C20" s="64"/>
      <c r="D20" s="65"/>
      <c r="E20" s="64"/>
    </row>
    <row r="21" spans="1:5" x14ac:dyDescent="0.25">
      <c r="A21" s="66" t="s">
        <v>14</v>
      </c>
      <c r="B21" s="53">
        <f>SUM(B8:B19)</f>
        <v>1190</v>
      </c>
      <c r="C21" s="53">
        <f>SUM(C8:C19)</f>
        <v>607</v>
      </c>
      <c r="D21" s="53">
        <f>SUM(D8:D19)</f>
        <v>11</v>
      </c>
      <c r="E21" s="53">
        <f>SUM(E8:E19)</f>
        <v>58</v>
      </c>
    </row>
    <row r="22" spans="1:5" x14ac:dyDescent="0.25">
      <c r="A22" s="52" t="s">
        <v>82</v>
      </c>
      <c r="B22" s="53">
        <v>917</v>
      </c>
      <c r="C22" s="53">
        <v>458</v>
      </c>
      <c r="D22" s="53">
        <v>1</v>
      </c>
      <c r="E22" s="53">
        <v>47</v>
      </c>
    </row>
    <row r="23" spans="1:5" x14ac:dyDescent="0.25">
      <c r="A23" s="52" t="s">
        <v>83</v>
      </c>
      <c r="B23" s="53">
        <f>B4+B5+B6+B21-B22</f>
        <v>12913</v>
      </c>
      <c r="C23" s="53">
        <f>C4+C5+C6+C21-C22</f>
        <v>6295</v>
      </c>
      <c r="D23" s="53">
        <f>D4+D5+D6+D21-D22</f>
        <v>207</v>
      </c>
      <c r="E23" s="53">
        <f>E4+E5+E6+E21-E22</f>
        <v>955</v>
      </c>
    </row>
    <row r="24" spans="1:5" x14ac:dyDescent="0.25">
      <c r="A24" s="67"/>
      <c r="B24" s="68"/>
      <c r="C24" s="69"/>
      <c r="D24" s="69"/>
      <c r="E24" s="69"/>
    </row>
    <row r="25" spans="1:5" x14ac:dyDescent="0.25">
      <c r="A25" s="97" t="s">
        <v>13</v>
      </c>
      <c r="B25" s="97"/>
      <c r="C25" s="97"/>
      <c r="D25" s="97"/>
      <c r="E25" s="97"/>
    </row>
    <row r="26" spans="1:5" x14ac:dyDescent="0.25">
      <c r="A26" s="93" t="s">
        <v>58</v>
      </c>
      <c r="B26" s="94"/>
      <c r="C26" s="94"/>
      <c r="D26" s="94"/>
      <c r="E26" s="94"/>
    </row>
    <row r="27" spans="1:5" x14ac:dyDescent="0.25">
      <c r="A27" s="93" t="s">
        <v>34</v>
      </c>
      <c r="B27" s="94"/>
      <c r="C27" s="94"/>
      <c r="D27" s="94"/>
      <c r="E27" s="94"/>
    </row>
    <row r="28" spans="1:5" x14ac:dyDescent="0.25">
      <c r="A28" s="93" t="s">
        <v>35</v>
      </c>
      <c r="B28" s="94"/>
      <c r="C28" s="94"/>
      <c r="D28" s="94"/>
      <c r="E28" s="94"/>
    </row>
    <row r="29" spans="1:5" x14ac:dyDescent="0.25">
      <c r="A29" s="93" t="s">
        <v>36</v>
      </c>
      <c r="B29" s="94"/>
      <c r="C29" s="94"/>
      <c r="D29" s="94"/>
      <c r="E29" s="94"/>
    </row>
    <row r="30" spans="1:5" x14ac:dyDescent="0.25">
      <c r="A30" s="85" t="s">
        <v>17</v>
      </c>
      <c r="B30" s="85"/>
      <c r="C30" s="85"/>
      <c r="D30" s="85"/>
      <c r="E30" s="85"/>
    </row>
  </sheetData>
  <mergeCells count="9">
    <mergeCell ref="A28:E28"/>
    <mergeCell ref="A29:E29"/>
    <mergeCell ref="A30:E30"/>
    <mergeCell ref="A1:E1"/>
    <mergeCell ref="A2:E2"/>
    <mergeCell ref="B7:E7"/>
    <mergeCell ref="A25:E25"/>
    <mergeCell ref="A26:E26"/>
    <mergeCell ref="A27:E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pane ySplit="3" topLeftCell="A4" activePane="bottomLeft" state="frozen"/>
      <selection pane="bottomLeft" activeCell="M25" sqref="M25"/>
    </sheetView>
  </sheetViews>
  <sheetFormatPr defaultRowHeight="15" x14ac:dyDescent="0.25"/>
  <cols>
    <col min="1" max="1" width="35.7109375" customWidth="1"/>
    <col min="2" max="2" width="15.28515625" customWidth="1"/>
    <col min="3" max="3" width="12.7109375" customWidth="1"/>
    <col min="4" max="4" width="14.7109375" customWidth="1"/>
    <col min="5" max="5" width="15.28515625" customWidth="1"/>
  </cols>
  <sheetData>
    <row r="1" spans="1:5" x14ac:dyDescent="0.25">
      <c r="A1" s="82"/>
      <c r="B1" s="83"/>
      <c r="C1" s="83"/>
      <c r="D1" s="83"/>
      <c r="E1" s="84"/>
    </row>
    <row r="2" spans="1:5" x14ac:dyDescent="0.25">
      <c r="A2" s="90" t="s">
        <v>87</v>
      </c>
      <c r="B2" s="91"/>
      <c r="C2" s="91"/>
      <c r="D2" s="91"/>
      <c r="E2" s="92"/>
    </row>
    <row r="3" spans="1:5" ht="27.75" x14ac:dyDescent="0.25">
      <c r="A3" s="51"/>
      <c r="B3" s="70" t="s">
        <v>77</v>
      </c>
      <c r="C3" s="70" t="s">
        <v>59</v>
      </c>
      <c r="D3" s="70" t="s">
        <v>38</v>
      </c>
      <c r="E3" s="51" t="s">
        <v>39</v>
      </c>
    </row>
    <row r="4" spans="1:5" x14ac:dyDescent="0.25">
      <c r="A4" s="55" t="s">
        <v>84</v>
      </c>
      <c r="B4" s="56">
        <f>'Global Business-2023'!B23</f>
        <v>12913</v>
      </c>
      <c r="C4" s="56">
        <f>'Global Business-2023'!C23</f>
        <v>6295</v>
      </c>
      <c r="D4" s="56">
        <f>'Global Business-2023'!D23</f>
        <v>207</v>
      </c>
      <c r="E4" s="56">
        <f>'Global Business-2023'!E23</f>
        <v>955</v>
      </c>
    </row>
    <row r="5" spans="1:5" x14ac:dyDescent="0.25">
      <c r="A5" s="55" t="s">
        <v>85</v>
      </c>
      <c r="B5" s="56"/>
      <c r="C5" s="56"/>
      <c r="D5" s="57"/>
      <c r="E5" s="57"/>
    </row>
    <row r="6" spans="1:5" x14ac:dyDescent="0.25">
      <c r="A6" s="55" t="s">
        <v>23</v>
      </c>
      <c r="B6" s="56">
        <v>3</v>
      </c>
      <c r="C6" s="56"/>
      <c r="D6" s="57"/>
      <c r="E6" s="57"/>
    </row>
    <row r="7" spans="1:5" x14ac:dyDescent="0.25">
      <c r="A7" s="51" t="s">
        <v>15</v>
      </c>
      <c r="B7" s="95" t="s">
        <v>16</v>
      </c>
      <c r="C7" s="95"/>
      <c r="D7" s="95"/>
      <c r="E7" s="96"/>
    </row>
    <row r="8" spans="1:5" x14ac:dyDescent="0.25">
      <c r="A8" s="58" t="s">
        <v>0</v>
      </c>
      <c r="B8" s="59">
        <v>90</v>
      </c>
      <c r="C8" s="59">
        <v>59</v>
      </c>
      <c r="D8" s="59">
        <v>0</v>
      </c>
      <c r="E8" s="59">
        <v>3</v>
      </c>
    </row>
    <row r="9" spans="1:5" x14ac:dyDescent="0.25">
      <c r="A9" s="58" t="s">
        <v>1</v>
      </c>
      <c r="B9" s="59">
        <v>86</v>
      </c>
      <c r="C9" s="59">
        <v>62</v>
      </c>
      <c r="D9" s="59">
        <v>1</v>
      </c>
      <c r="E9" s="59">
        <v>1</v>
      </c>
    </row>
    <row r="10" spans="1:5" x14ac:dyDescent="0.25">
      <c r="A10" s="58" t="s">
        <v>2</v>
      </c>
      <c r="B10" s="59">
        <v>95</v>
      </c>
      <c r="C10" s="59">
        <v>57</v>
      </c>
      <c r="D10" s="59">
        <v>0</v>
      </c>
      <c r="E10" s="59">
        <v>1</v>
      </c>
    </row>
    <row r="11" spans="1:5" x14ac:dyDescent="0.25">
      <c r="A11" s="58" t="s">
        <v>3</v>
      </c>
      <c r="B11" s="59"/>
      <c r="C11" s="59"/>
      <c r="D11" s="59"/>
      <c r="E11" s="59"/>
    </row>
    <row r="12" spans="1:5" x14ac:dyDescent="0.25">
      <c r="A12" s="58" t="s">
        <v>4</v>
      </c>
      <c r="B12" s="59"/>
      <c r="C12" s="59"/>
      <c r="D12" s="59"/>
      <c r="E12" s="59"/>
    </row>
    <row r="13" spans="1:5" x14ac:dyDescent="0.25">
      <c r="A13" s="58" t="s">
        <v>5</v>
      </c>
      <c r="B13" s="59"/>
      <c r="C13" s="59"/>
      <c r="D13" s="59"/>
      <c r="E13" s="59"/>
    </row>
    <row r="14" spans="1:5" x14ac:dyDescent="0.25">
      <c r="A14" s="60" t="s">
        <v>6</v>
      </c>
      <c r="B14" s="59"/>
      <c r="C14" s="59"/>
      <c r="D14" s="59"/>
      <c r="E14" s="59"/>
    </row>
    <row r="15" spans="1:5" x14ac:dyDescent="0.25">
      <c r="A15" s="58" t="s">
        <v>7</v>
      </c>
      <c r="B15" s="59"/>
      <c r="C15" s="59"/>
      <c r="D15" s="59"/>
      <c r="E15" s="59"/>
    </row>
    <row r="16" spans="1:5" x14ac:dyDescent="0.25">
      <c r="A16" s="60" t="s">
        <v>8</v>
      </c>
      <c r="B16" s="59"/>
      <c r="C16" s="59"/>
      <c r="D16" s="59"/>
      <c r="E16" s="59"/>
    </row>
    <row r="17" spans="1:5" x14ac:dyDescent="0.25">
      <c r="A17" s="58" t="s">
        <v>9</v>
      </c>
      <c r="B17" s="59"/>
      <c r="C17" s="59"/>
      <c r="D17" s="59"/>
      <c r="E17" s="59"/>
    </row>
    <row r="18" spans="1:5" x14ac:dyDescent="0.25">
      <c r="A18" s="60" t="s">
        <v>10</v>
      </c>
      <c r="B18" s="59"/>
      <c r="C18" s="61"/>
      <c r="D18" s="62"/>
      <c r="E18" s="59"/>
    </row>
    <row r="19" spans="1:5" x14ac:dyDescent="0.25">
      <c r="A19" s="60" t="s">
        <v>11</v>
      </c>
      <c r="B19" s="59"/>
      <c r="C19" s="61"/>
      <c r="D19" s="62"/>
      <c r="E19" s="59"/>
    </row>
    <row r="20" spans="1:5" x14ac:dyDescent="0.25">
      <c r="A20" s="63"/>
      <c r="B20" s="64"/>
      <c r="C20" s="64"/>
      <c r="D20" s="65"/>
      <c r="E20" s="64"/>
    </row>
    <row r="21" spans="1:5" x14ac:dyDescent="0.25">
      <c r="A21" s="66" t="s">
        <v>14</v>
      </c>
      <c r="B21" s="53">
        <f>SUM(B8:B19)</f>
        <v>271</v>
      </c>
      <c r="C21" s="53">
        <f>SUM(C8:C19)</f>
        <v>178</v>
      </c>
      <c r="D21" s="53">
        <f>SUM(D8:D19)</f>
        <v>1</v>
      </c>
      <c r="E21" s="53">
        <f>SUM(E8:E19)</f>
        <v>5</v>
      </c>
    </row>
    <row r="22" spans="1:5" x14ac:dyDescent="0.25">
      <c r="A22" s="52" t="s">
        <v>86</v>
      </c>
      <c r="B22" s="53">
        <v>10</v>
      </c>
      <c r="C22" s="53">
        <v>10</v>
      </c>
      <c r="D22" s="53">
        <v>0</v>
      </c>
      <c r="E22" s="53">
        <v>0</v>
      </c>
    </row>
    <row r="23" spans="1:5" x14ac:dyDescent="0.25">
      <c r="A23" s="52" t="s">
        <v>88</v>
      </c>
      <c r="B23" s="53">
        <f>B4+B5+B6+B21-B22</f>
        <v>13177</v>
      </c>
      <c r="C23" s="53">
        <f>C4+C5+C6+C21-C22</f>
        <v>6463</v>
      </c>
      <c r="D23" s="53">
        <f>D4+D5+D6+D21-D22</f>
        <v>208</v>
      </c>
      <c r="E23" s="53">
        <f>E4+E5+E6+E21-E22</f>
        <v>960</v>
      </c>
    </row>
    <row r="24" spans="1:5" x14ac:dyDescent="0.25">
      <c r="A24" s="67"/>
      <c r="B24" s="68"/>
      <c r="C24" s="69"/>
      <c r="D24" s="69"/>
      <c r="E24" s="69"/>
    </row>
    <row r="25" spans="1:5" x14ac:dyDescent="0.25">
      <c r="A25" s="97" t="s">
        <v>13</v>
      </c>
      <c r="B25" s="97"/>
      <c r="C25" s="97"/>
      <c r="D25" s="97"/>
      <c r="E25" s="97"/>
    </row>
    <row r="26" spans="1:5" x14ac:dyDescent="0.25">
      <c r="A26" s="93" t="s">
        <v>58</v>
      </c>
      <c r="B26" s="94"/>
      <c r="C26" s="94"/>
      <c r="D26" s="94"/>
      <c r="E26" s="94"/>
    </row>
    <row r="27" spans="1:5" x14ac:dyDescent="0.25">
      <c r="A27" s="93" t="s">
        <v>34</v>
      </c>
      <c r="B27" s="94"/>
      <c r="C27" s="94"/>
      <c r="D27" s="94"/>
      <c r="E27" s="94"/>
    </row>
    <row r="28" spans="1:5" x14ac:dyDescent="0.25">
      <c r="A28" s="93" t="s">
        <v>35</v>
      </c>
      <c r="B28" s="94"/>
      <c r="C28" s="94"/>
      <c r="D28" s="94"/>
      <c r="E28" s="94"/>
    </row>
    <row r="29" spans="1:5" x14ac:dyDescent="0.25">
      <c r="A29" s="93" t="s">
        <v>36</v>
      </c>
      <c r="B29" s="94"/>
      <c r="C29" s="94"/>
      <c r="D29" s="94"/>
      <c r="E29" s="94"/>
    </row>
    <row r="30" spans="1:5" x14ac:dyDescent="0.25">
      <c r="A30" s="85" t="s">
        <v>17</v>
      </c>
      <c r="B30" s="85"/>
      <c r="C30" s="85"/>
      <c r="D30" s="85"/>
      <c r="E30" s="85"/>
    </row>
  </sheetData>
  <mergeCells count="9">
    <mergeCell ref="A28:E28"/>
    <mergeCell ref="A29:E29"/>
    <mergeCell ref="A30:E30"/>
    <mergeCell ref="A1:E1"/>
    <mergeCell ref="A2:E2"/>
    <mergeCell ref="B7:E7"/>
    <mergeCell ref="A25:E25"/>
    <mergeCell ref="A26:E26"/>
    <mergeCell ref="A27:E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30"/>
  <sheetViews>
    <sheetView zoomScaleNormal="100" workbookViewId="0">
      <pane ySplit="2" topLeftCell="A3" activePane="bottomLeft" state="frozen"/>
      <selection pane="bottomLeft" activeCell="D23" sqref="D23"/>
    </sheetView>
  </sheetViews>
  <sheetFormatPr defaultRowHeight="15" x14ac:dyDescent="0.25"/>
  <cols>
    <col min="1" max="1" width="40" style="32" customWidth="1"/>
    <col min="2" max="3" width="10.7109375" style="33" customWidth="1"/>
    <col min="4" max="4" width="12" style="33" customWidth="1"/>
    <col min="5" max="5" width="13.42578125" style="33" customWidth="1"/>
  </cols>
  <sheetData>
    <row r="1" spans="1:5" s="2" customFormat="1" ht="20.100000000000001" customHeight="1" x14ac:dyDescent="0.25">
      <c r="A1" s="82"/>
      <c r="B1" s="83"/>
      <c r="C1" s="83"/>
      <c r="D1" s="83"/>
      <c r="E1" s="84"/>
    </row>
    <row r="2" spans="1:5" s="2" customFormat="1" ht="20.100000000000001" customHeight="1" x14ac:dyDescent="0.25">
      <c r="A2" s="86" t="s">
        <v>21</v>
      </c>
      <c r="B2" s="86"/>
      <c r="C2" s="86"/>
      <c r="D2" s="86"/>
      <c r="E2" s="86"/>
    </row>
    <row r="3" spans="1:5" s="2" customFormat="1" ht="25.5" customHeight="1" x14ac:dyDescent="0.25">
      <c r="A3" s="51"/>
      <c r="B3" s="51" t="s">
        <v>37</v>
      </c>
      <c r="C3" s="51" t="s">
        <v>12</v>
      </c>
      <c r="D3" s="51" t="s">
        <v>38</v>
      </c>
      <c r="E3" s="51" t="s">
        <v>39</v>
      </c>
    </row>
    <row r="4" spans="1:5" ht="15.75" x14ac:dyDescent="0.25">
      <c r="A4" s="39" t="s">
        <v>42</v>
      </c>
      <c r="B4" s="4">
        <v>9825</v>
      </c>
      <c r="C4" s="4">
        <v>10668</v>
      </c>
      <c r="D4" s="4">
        <v>171</v>
      </c>
      <c r="E4" s="4">
        <v>871</v>
      </c>
    </row>
    <row r="5" spans="1:5" x14ac:dyDescent="0.25">
      <c r="A5" s="39" t="s">
        <v>22</v>
      </c>
      <c r="B5" s="4">
        <v>26</v>
      </c>
      <c r="C5" s="4">
        <v>84</v>
      </c>
      <c r="D5" s="40"/>
      <c r="E5" s="40"/>
    </row>
    <row r="6" spans="1:5" x14ac:dyDescent="0.25">
      <c r="A6" s="39" t="s">
        <v>23</v>
      </c>
      <c r="B6" s="4">
        <v>9</v>
      </c>
      <c r="C6" s="4">
        <v>8</v>
      </c>
      <c r="D6" s="40"/>
      <c r="E6" s="40"/>
    </row>
    <row r="7" spans="1:5" ht="14.25" customHeight="1" x14ac:dyDescent="0.25">
      <c r="A7" s="38" t="s">
        <v>15</v>
      </c>
      <c r="B7" s="87" t="s">
        <v>16</v>
      </c>
      <c r="C7" s="87"/>
      <c r="D7" s="87"/>
      <c r="E7" s="88"/>
    </row>
    <row r="8" spans="1:5" x14ac:dyDescent="0.25">
      <c r="A8" s="41" t="s">
        <v>0</v>
      </c>
      <c r="B8" s="10">
        <v>84</v>
      </c>
      <c r="C8" s="10">
        <v>81</v>
      </c>
      <c r="D8" s="10">
        <v>1</v>
      </c>
      <c r="E8" s="10">
        <v>4</v>
      </c>
    </row>
    <row r="9" spans="1:5" x14ac:dyDescent="0.25">
      <c r="A9" s="41" t="s">
        <v>1</v>
      </c>
      <c r="B9" s="10">
        <v>69</v>
      </c>
      <c r="C9" s="10">
        <v>123</v>
      </c>
      <c r="D9" s="10">
        <v>1</v>
      </c>
      <c r="E9" s="10">
        <v>5</v>
      </c>
    </row>
    <row r="10" spans="1:5" x14ac:dyDescent="0.25">
      <c r="A10" s="41" t="s">
        <v>2</v>
      </c>
      <c r="B10" s="10">
        <v>101</v>
      </c>
      <c r="C10" s="10">
        <v>119</v>
      </c>
      <c r="D10" s="10">
        <v>0</v>
      </c>
      <c r="E10" s="10">
        <v>9</v>
      </c>
    </row>
    <row r="11" spans="1:5" x14ac:dyDescent="0.25">
      <c r="A11" s="41" t="s">
        <v>3</v>
      </c>
      <c r="B11" s="10">
        <v>107</v>
      </c>
      <c r="C11" s="10">
        <v>154</v>
      </c>
      <c r="D11" s="10">
        <v>1</v>
      </c>
      <c r="E11" s="10">
        <v>8</v>
      </c>
    </row>
    <row r="12" spans="1:5" x14ac:dyDescent="0.25">
      <c r="A12" s="41" t="s">
        <v>4</v>
      </c>
      <c r="B12" s="10">
        <v>102</v>
      </c>
      <c r="C12" s="10">
        <v>116</v>
      </c>
      <c r="D12" s="10">
        <v>0</v>
      </c>
      <c r="E12" s="10">
        <v>6</v>
      </c>
    </row>
    <row r="13" spans="1:5" x14ac:dyDescent="0.25">
      <c r="A13" s="41" t="s">
        <v>5</v>
      </c>
      <c r="B13" s="10">
        <v>116</v>
      </c>
      <c r="C13" s="10">
        <v>108</v>
      </c>
      <c r="D13" s="10">
        <v>0</v>
      </c>
      <c r="E13" s="10">
        <v>5</v>
      </c>
    </row>
    <row r="14" spans="1:5" x14ac:dyDescent="0.25">
      <c r="A14" s="42" t="s">
        <v>6</v>
      </c>
      <c r="B14" s="10">
        <v>103</v>
      </c>
      <c r="C14" s="10">
        <v>100</v>
      </c>
      <c r="D14" s="10">
        <v>0</v>
      </c>
      <c r="E14" s="10">
        <v>8</v>
      </c>
    </row>
    <row r="15" spans="1:5" x14ac:dyDescent="0.25">
      <c r="A15" s="41" t="s">
        <v>7</v>
      </c>
      <c r="B15" s="10">
        <v>84</v>
      </c>
      <c r="C15" s="10">
        <v>113</v>
      </c>
      <c r="D15" s="10">
        <v>0</v>
      </c>
      <c r="E15" s="10">
        <v>4</v>
      </c>
    </row>
    <row r="16" spans="1:5" x14ac:dyDescent="0.25">
      <c r="A16" s="42" t="s">
        <v>8</v>
      </c>
      <c r="B16" s="10">
        <v>134</v>
      </c>
      <c r="C16" s="10">
        <v>98</v>
      </c>
      <c r="D16" s="10">
        <v>3</v>
      </c>
      <c r="E16" s="10">
        <v>8</v>
      </c>
    </row>
    <row r="17" spans="1:5" x14ac:dyDescent="0.25">
      <c r="A17" s="41" t="s">
        <v>9</v>
      </c>
      <c r="B17" s="10">
        <v>105</v>
      </c>
      <c r="C17" s="10">
        <v>131</v>
      </c>
      <c r="D17" s="10">
        <v>0</v>
      </c>
      <c r="E17" s="10">
        <v>10</v>
      </c>
    </row>
    <row r="18" spans="1:5" x14ac:dyDescent="0.25">
      <c r="A18" s="42" t="s">
        <v>10</v>
      </c>
      <c r="B18" s="10">
        <v>144</v>
      </c>
      <c r="C18" s="15">
        <v>110</v>
      </c>
      <c r="D18" s="43">
        <v>0</v>
      </c>
      <c r="E18" s="10">
        <v>16</v>
      </c>
    </row>
    <row r="19" spans="1:5" x14ac:dyDescent="0.25">
      <c r="A19" s="42" t="s">
        <v>11</v>
      </c>
      <c r="B19" s="10">
        <v>110</v>
      </c>
      <c r="C19" s="15">
        <v>126</v>
      </c>
      <c r="D19" s="43">
        <v>0</v>
      </c>
      <c r="E19" s="10">
        <v>11</v>
      </c>
    </row>
    <row r="20" spans="1:5" x14ac:dyDescent="0.25">
      <c r="A20" s="44"/>
      <c r="B20" s="19"/>
      <c r="C20" s="19"/>
      <c r="D20" s="45"/>
      <c r="E20" s="19"/>
    </row>
    <row r="21" spans="1:5" x14ac:dyDescent="0.25">
      <c r="A21" s="46" t="s">
        <v>14</v>
      </c>
      <c r="B21" s="23">
        <f>SUM(B8:B19)</f>
        <v>1259</v>
      </c>
      <c r="C21" s="23">
        <f>SUM(C8:C19)</f>
        <v>1379</v>
      </c>
      <c r="D21" s="23">
        <f>SUM(D8:D19)</f>
        <v>6</v>
      </c>
      <c r="E21" s="23">
        <f>SUM(E8:E19)</f>
        <v>94</v>
      </c>
    </row>
    <row r="22" spans="1:5" s="2" customFormat="1" ht="20.25" customHeight="1" x14ac:dyDescent="0.25">
      <c r="A22" s="52" t="s">
        <v>24</v>
      </c>
      <c r="B22" s="53">
        <v>813</v>
      </c>
      <c r="C22" s="53">
        <v>1128</v>
      </c>
      <c r="D22" s="53">
        <v>3</v>
      </c>
      <c r="E22" s="53">
        <v>82</v>
      </c>
    </row>
    <row r="23" spans="1:5" ht="15.75" x14ac:dyDescent="0.25">
      <c r="A23" s="47" t="s">
        <v>43</v>
      </c>
      <c r="B23" s="23">
        <f>B4+B5+B6+B21-B22</f>
        <v>10306</v>
      </c>
      <c r="C23" s="23">
        <f>C4+C5+C6+C21-C22</f>
        <v>11011</v>
      </c>
      <c r="D23" s="23">
        <f>D4+D21-D22</f>
        <v>174</v>
      </c>
      <c r="E23" s="23">
        <f>E4+E21-E22</f>
        <v>883</v>
      </c>
    </row>
    <row r="24" spans="1:5" s="1" customFormat="1" x14ac:dyDescent="0.25">
      <c r="A24" s="48"/>
      <c r="B24" s="49"/>
      <c r="C24" s="50"/>
      <c r="D24" s="50"/>
      <c r="E24" s="50"/>
    </row>
    <row r="25" spans="1:5" s="1" customFormat="1" x14ac:dyDescent="0.25">
      <c r="A25" s="89" t="s">
        <v>13</v>
      </c>
      <c r="B25" s="89"/>
      <c r="C25" s="89"/>
      <c r="D25" s="89"/>
      <c r="E25" s="89"/>
    </row>
    <row r="26" spans="1:5" s="1" customFormat="1" x14ac:dyDescent="0.25">
      <c r="A26" s="77" t="s">
        <v>33</v>
      </c>
      <c r="B26" s="78"/>
      <c r="C26" s="78"/>
      <c r="D26" s="78"/>
      <c r="E26" s="78"/>
    </row>
    <row r="27" spans="1:5" s="1" customFormat="1" x14ac:dyDescent="0.25">
      <c r="A27" s="77" t="s">
        <v>34</v>
      </c>
      <c r="B27" s="78"/>
      <c r="C27" s="78"/>
      <c r="D27" s="78"/>
      <c r="E27" s="78"/>
    </row>
    <row r="28" spans="1:5" x14ac:dyDescent="0.25">
      <c r="A28" s="77" t="s">
        <v>35</v>
      </c>
      <c r="B28" s="78"/>
      <c r="C28" s="78"/>
      <c r="D28" s="78"/>
      <c r="E28" s="78"/>
    </row>
    <row r="29" spans="1:5" x14ac:dyDescent="0.25">
      <c r="A29" s="77" t="s">
        <v>36</v>
      </c>
      <c r="B29" s="78"/>
      <c r="C29" s="78"/>
      <c r="D29" s="78"/>
      <c r="E29" s="78"/>
    </row>
    <row r="30" spans="1:5" ht="20.100000000000001" customHeight="1" x14ac:dyDescent="0.25">
      <c r="A30" s="85" t="s">
        <v>17</v>
      </c>
      <c r="B30" s="85"/>
      <c r="C30" s="85"/>
      <c r="D30" s="85"/>
      <c r="E30" s="85"/>
    </row>
  </sheetData>
  <mergeCells count="9">
    <mergeCell ref="A1:E1"/>
    <mergeCell ref="A29:E29"/>
    <mergeCell ref="A30:E30"/>
    <mergeCell ref="A2:E2"/>
    <mergeCell ref="B7:E7"/>
    <mergeCell ref="A25:E25"/>
    <mergeCell ref="A26:E26"/>
    <mergeCell ref="A27:E27"/>
    <mergeCell ref="A28:E28"/>
  </mergeCells>
  <printOptions gridLines="1"/>
  <pageMargins left="0.7" right="0.7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0"/>
  <sheetViews>
    <sheetView workbookViewId="0">
      <pane ySplit="2" topLeftCell="A3" activePane="bottomLeft" state="frozen"/>
      <selection pane="bottomLeft" activeCell="A6" sqref="A6"/>
    </sheetView>
  </sheetViews>
  <sheetFormatPr defaultRowHeight="15" x14ac:dyDescent="0.25"/>
  <cols>
    <col min="1" max="1" width="40.140625" style="54" customWidth="1"/>
    <col min="2" max="3" width="11.140625" style="54" customWidth="1"/>
    <col min="4" max="4" width="7.42578125" style="54" customWidth="1"/>
    <col min="5" max="5" width="14" style="54" customWidth="1"/>
  </cols>
  <sheetData>
    <row r="1" spans="1:5" s="2" customFormat="1" ht="20.100000000000001" customHeight="1" x14ac:dyDescent="0.25">
      <c r="A1" s="82"/>
      <c r="B1" s="83"/>
      <c r="C1" s="83"/>
      <c r="D1" s="83"/>
      <c r="E1" s="84"/>
    </row>
    <row r="2" spans="1:5" s="2" customFormat="1" ht="20.100000000000001" customHeight="1" x14ac:dyDescent="0.25">
      <c r="A2" s="86" t="s">
        <v>25</v>
      </c>
      <c r="B2" s="86"/>
      <c r="C2" s="86"/>
      <c r="D2" s="86"/>
      <c r="E2" s="86"/>
    </row>
    <row r="3" spans="1:5" ht="15.75" x14ac:dyDescent="0.25">
      <c r="A3" s="38"/>
      <c r="B3" s="38" t="s">
        <v>37</v>
      </c>
      <c r="C3" s="38" t="s">
        <v>12</v>
      </c>
      <c r="D3" s="38" t="s">
        <v>38</v>
      </c>
      <c r="E3" s="38" t="s">
        <v>39</v>
      </c>
    </row>
    <row r="4" spans="1:5" ht="15.75" x14ac:dyDescent="0.25">
      <c r="A4" s="39" t="s">
        <v>44</v>
      </c>
      <c r="B4" s="4">
        <v>10306</v>
      </c>
      <c r="C4" s="4">
        <v>11011</v>
      </c>
      <c r="D4" s="4">
        <v>174</v>
      </c>
      <c r="E4" s="4">
        <v>883</v>
      </c>
    </row>
    <row r="5" spans="1:5" x14ac:dyDescent="0.25">
      <c r="A5" s="39" t="s">
        <v>28</v>
      </c>
      <c r="B5" s="4">
        <v>14</v>
      </c>
      <c r="C5" s="4">
        <v>82</v>
      </c>
      <c r="D5" s="40"/>
      <c r="E5" s="40"/>
    </row>
    <row r="6" spans="1:5" x14ac:dyDescent="0.25">
      <c r="A6" s="39" t="s">
        <v>23</v>
      </c>
      <c r="B6" s="4">
        <v>9</v>
      </c>
      <c r="C6" s="4">
        <v>3</v>
      </c>
      <c r="D6" s="40"/>
      <c r="E6" s="40"/>
    </row>
    <row r="7" spans="1:5" x14ac:dyDescent="0.25">
      <c r="A7" s="38" t="s">
        <v>15</v>
      </c>
      <c r="B7" s="87" t="s">
        <v>16</v>
      </c>
      <c r="C7" s="87"/>
      <c r="D7" s="87"/>
      <c r="E7" s="88"/>
    </row>
    <row r="8" spans="1:5" x14ac:dyDescent="0.25">
      <c r="A8" s="41" t="s">
        <v>0</v>
      </c>
      <c r="B8" s="10">
        <v>109</v>
      </c>
      <c r="C8" s="10">
        <v>97</v>
      </c>
      <c r="D8" s="10">
        <v>1</v>
      </c>
      <c r="E8" s="10">
        <v>18</v>
      </c>
    </row>
    <row r="9" spans="1:5" x14ac:dyDescent="0.25">
      <c r="A9" s="41" t="s">
        <v>1</v>
      </c>
      <c r="B9" s="10">
        <v>109</v>
      </c>
      <c r="C9" s="10">
        <v>104</v>
      </c>
      <c r="D9" s="10">
        <v>0</v>
      </c>
      <c r="E9" s="10">
        <v>13</v>
      </c>
    </row>
    <row r="10" spans="1:5" x14ac:dyDescent="0.25">
      <c r="A10" s="41" t="s">
        <v>2</v>
      </c>
      <c r="B10" s="10">
        <v>142</v>
      </c>
      <c r="C10" s="10">
        <v>112</v>
      </c>
      <c r="D10" s="10">
        <v>0</v>
      </c>
      <c r="E10" s="10">
        <v>17</v>
      </c>
    </row>
    <row r="11" spans="1:5" x14ac:dyDescent="0.25">
      <c r="A11" s="41" t="s">
        <v>3</v>
      </c>
      <c r="B11" s="10">
        <v>108</v>
      </c>
      <c r="C11" s="10">
        <v>134</v>
      </c>
      <c r="D11" s="10">
        <v>0</v>
      </c>
      <c r="E11" s="10">
        <v>16</v>
      </c>
    </row>
    <row r="12" spans="1:5" x14ac:dyDescent="0.25">
      <c r="A12" s="41" t="s">
        <v>4</v>
      </c>
      <c r="B12" s="10">
        <v>107</v>
      </c>
      <c r="C12" s="10">
        <v>103</v>
      </c>
      <c r="D12" s="10">
        <v>2</v>
      </c>
      <c r="E12" s="10">
        <v>10</v>
      </c>
    </row>
    <row r="13" spans="1:5" x14ac:dyDescent="0.25">
      <c r="A13" s="41" t="s">
        <v>5</v>
      </c>
      <c r="B13" s="10">
        <v>120</v>
      </c>
      <c r="C13" s="10">
        <v>113</v>
      </c>
      <c r="D13" s="10">
        <v>0</v>
      </c>
      <c r="E13" s="10">
        <v>10</v>
      </c>
    </row>
    <row r="14" spans="1:5" x14ac:dyDescent="0.25">
      <c r="A14" s="42" t="s">
        <v>6</v>
      </c>
      <c r="B14" s="10">
        <v>120</v>
      </c>
      <c r="C14" s="10">
        <v>136</v>
      </c>
      <c r="D14" s="10">
        <v>4</v>
      </c>
      <c r="E14" s="10">
        <v>6</v>
      </c>
    </row>
    <row r="15" spans="1:5" x14ac:dyDescent="0.25">
      <c r="A15" s="41" t="s">
        <v>7</v>
      </c>
      <c r="B15" s="10">
        <v>111</v>
      </c>
      <c r="C15" s="10">
        <v>120</v>
      </c>
      <c r="D15" s="10">
        <v>2</v>
      </c>
      <c r="E15" s="10">
        <v>13</v>
      </c>
    </row>
    <row r="16" spans="1:5" x14ac:dyDescent="0.25">
      <c r="A16" s="42" t="s">
        <v>8</v>
      </c>
      <c r="B16" s="10">
        <v>112</v>
      </c>
      <c r="C16" s="10">
        <v>96</v>
      </c>
      <c r="D16" s="10">
        <v>1</v>
      </c>
      <c r="E16" s="10">
        <v>13</v>
      </c>
    </row>
    <row r="17" spans="1:5" x14ac:dyDescent="0.25">
      <c r="A17" s="41" t="s">
        <v>9</v>
      </c>
      <c r="B17" s="10">
        <v>118</v>
      </c>
      <c r="C17" s="10">
        <v>113</v>
      </c>
      <c r="D17" s="10">
        <v>1</v>
      </c>
      <c r="E17" s="10">
        <v>12</v>
      </c>
    </row>
    <row r="18" spans="1:5" x14ac:dyDescent="0.25">
      <c r="A18" s="42" t="s">
        <v>10</v>
      </c>
      <c r="B18" s="10">
        <v>103</v>
      </c>
      <c r="C18" s="15">
        <v>81</v>
      </c>
      <c r="D18" s="43">
        <v>1</v>
      </c>
      <c r="E18" s="10">
        <v>9</v>
      </c>
    </row>
    <row r="19" spans="1:5" x14ac:dyDescent="0.25">
      <c r="A19" s="42" t="s">
        <v>11</v>
      </c>
      <c r="B19" s="10">
        <v>107</v>
      </c>
      <c r="C19" s="15">
        <v>101</v>
      </c>
      <c r="D19" s="43">
        <v>0</v>
      </c>
      <c r="E19" s="10">
        <v>10</v>
      </c>
    </row>
    <row r="20" spans="1:5" x14ac:dyDescent="0.25">
      <c r="A20" s="44"/>
      <c r="B20" s="19"/>
      <c r="C20" s="19"/>
      <c r="D20" s="45"/>
      <c r="E20" s="19"/>
    </row>
    <row r="21" spans="1:5" x14ac:dyDescent="0.25">
      <c r="A21" s="46" t="s">
        <v>14</v>
      </c>
      <c r="B21" s="23">
        <f>SUM(B8:B19)</f>
        <v>1366</v>
      </c>
      <c r="C21" s="23">
        <f>SUM(C8:C19)</f>
        <v>1310</v>
      </c>
      <c r="D21" s="23">
        <f>SUM(D8:D19)</f>
        <v>12</v>
      </c>
      <c r="E21" s="23">
        <f>SUM(E8:E19)</f>
        <v>147</v>
      </c>
    </row>
    <row r="22" spans="1:5" x14ac:dyDescent="0.25">
      <c r="A22" s="47" t="s">
        <v>26</v>
      </c>
      <c r="B22" s="23">
        <v>939</v>
      </c>
      <c r="C22" s="23">
        <v>1719</v>
      </c>
      <c r="D22" s="23">
        <v>6</v>
      </c>
      <c r="E22" s="23">
        <v>113</v>
      </c>
    </row>
    <row r="23" spans="1:5" ht="15.75" x14ac:dyDescent="0.25">
      <c r="A23" s="47" t="s">
        <v>45</v>
      </c>
      <c r="B23" s="23">
        <f>B4+B5+B6+B21-B22</f>
        <v>10756</v>
      </c>
      <c r="C23" s="23">
        <f>C4+C5+C6+C21-C22</f>
        <v>10687</v>
      </c>
      <c r="D23" s="23">
        <f>D4+D21-D22</f>
        <v>180</v>
      </c>
      <c r="E23" s="23">
        <f>E4+E21-E22</f>
        <v>917</v>
      </c>
    </row>
    <row r="24" spans="1:5" x14ac:dyDescent="0.25">
      <c r="A24" s="48"/>
      <c r="B24" s="49"/>
      <c r="C24" s="50"/>
      <c r="D24" s="50"/>
      <c r="E24" s="50"/>
    </row>
    <row r="25" spans="1:5" x14ac:dyDescent="0.25">
      <c r="A25" s="89" t="s">
        <v>13</v>
      </c>
      <c r="B25" s="89"/>
      <c r="C25" s="89"/>
      <c r="D25" s="89"/>
      <c r="E25" s="89"/>
    </row>
    <row r="26" spans="1:5" x14ac:dyDescent="0.25">
      <c r="A26" s="77" t="s">
        <v>33</v>
      </c>
      <c r="B26" s="78"/>
      <c r="C26" s="78"/>
      <c r="D26" s="78"/>
      <c r="E26" s="78"/>
    </row>
    <row r="27" spans="1:5" x14ac:dyDescent="0.25">
      <c r="A27" s="77" t="s">
        <v>34</v>
      </c>
      <c r="B27" s="78"/>
      <c r="C27" s="78"/>
      <c r="D27" s="78"/>
      <c r="E27" s="78"/>
    </row>
    <row r="28" spans="1:5" x14ac:dyDescent="0.25">
      <c r="A28" s="77" t="s">
        <v>35</v>
      </c>
      <c r="B28" s="78"/>
      <c r="C28" s="78"/>
      <c r="D28" s="78"/>
      <c r="E28" s="78"/>
    </row>
    <row r="29" spans="1:5" x14ac:dyDescent="0.25">
      <c r="A29" s="77" t="s">
        <v>36</v>
      </c>
      <c r="B29" s="78"/>
      <c r="C29" s="78"/>
      <c r="D29" s="78"/>
      <c r="E29" s="78"/>
    </row>
    <row r="30" spans="1:5" s="2" customFormat="1" ht="20.100000000000001" customHeight="1" x14ac:dyDescent="0.25">
      <c r="A30" s="85" t="s">
        <v>17</v>
      </c>
      <c r="B30" s="85"/>
      <c r="C30" s="85"/>
      <c r="D30" s="85"/>
      <c r="E30" s="85"/>
    </row>
  </sheetData>
  <mergeCells count="9">
    <mergeCell ref="A1:E1"/>
    <mergeCell ref="A29:E29"/>
    <mergeCell ref="A30:E30"/>
    <mergeCell ref="A2:E2"/>
    <mergeCell ref="B7:E7"/>
    <mergeCell ref="A25:E25"/>
    <mergeCell ref="A26:E26"/>
    <mergeCell ref="A27:E27"/>
    <mergeCell ref="A28:E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30"/>
  <sheetViews>
    <sheetView workbookViewId="0">
      <pane ySplit="2" topLeftCell="A3" activePane="bottomLeft" state="frozen"/>
      <selection pane="bottomLeft" activeCell="A6" sqref="A6"/>
    </sheetView>
  </sheetViews>
  <sheetFormatPr defaultRowHeight="15" x14ac:dyDescent="0.25"/>
  <cols>
    <col min="1" max="1" width="40.140625" style="54" customWidth="1"/>
    <col min="2" max="2" width="11.42578125" style="54" customWidth="1"/>
    <col min="3" max="3" width="11" style="54" customWidth="1"/>
    <col min="4" max="4" width="6.5703125" style="54" customWidth="1"/>
    <col min="5" max="5" width="13.85546875" style="54" customWidth="1"/>
  </cols>
  <sheetData>
    <row r="1" spans="1:5" s="2" customFormat="1" ht="20.100000000000001" customHeight="1" x14ac:dyDescent="0.25">
      <c r="A1" s="82"/>
      <c r="B1" s="83"/>
      <c r="C1" s="83"/>
      <c r="D1" s="83"/>
      <c r="E1" s="84"/>
    </row>
    <row r="2" spans="1:5" s="2" customFormat="1" ht="20.100000000000001" customHeight="1" x14ac:dyDescent="0.25">
      <c r="A2" s="86" t="s">
        <v>27</v>
      </c>
      <c r="B2" s="86"/>
      <c r="C2" s="86"/>
      <c r="D2" s="86"/>
      <c r="E2" s="86"/>
    </row>
    <row r="3" spans="1:5" ht="15.75" x14ac:dyDescent="0.25">
      <c r="A3" s="38"/>
      <c r="B3" s="38" t="s">
        <v>37</v>
      </c>
      <c r="C3" s="38" t="s">
        <v>12</v>
      </c>
      <c r="D3" s="38" t="s">
        <v>38</v>
      </c>
      <c r="E3" s="38" t="s">
        <v>39</v>
      </c>
    </row>
    <row r="4" spans="1:5" ht="15.75" x14ac:dyDescent="0.25">
      <c r="A4" s="39" t="s">
        <v>46</v>
      </c>
      <c r="B4" s="4">
        <v>10756</v>
      </c>
      <c r="C4" s="4">
        <v>10688</v>
      </c>
      <c r="D4" s="4">
        <v>180</v>
      </c>
      <c r="E4" s="4">
        <v>917</v>
      </c>
    </row>
    <row r="5" spans="1:5" x14ac:dyDescent="0.25">
      <c r="A5" s="39" t="s">
        <v>31</v>
      </c>
      <c r="B5" s="4">
        <v>-2</v>
      </c>
      <c r="C5" s="4">
        <v>19</v>
      </c>
      <c r="D5" s="40"/>
      <c r="E5" s="40"/>
    </row>
    <row r="6" spans="1:5" x14ac:dyDescent="0.25">
      <c r="A6" s="39" t="s">
        <v>23</v>
      </c>
      <c r="B6" s="4">
        <v>18</v>
      </c>
      <c r="C6" s="4">
        <v>8</v>
      </c>
      <c r="D6" s="40"/>
      <c r="E6" s="40"/>
    </row>
    <row r="7" spans="1:5" x14ac:dyDescent="0.25">
      <c r="A7" s="38" t="s">
        <v>15</v>
      </c>
      <c r="B7" s="87" t="s">
        <v>16</v>
      </c>
      <c r="C7" s="87"/>
      <c r="D7" s="87"/>
      <c r="E7" s="88"/>
    </row>
    <row r="8" spans="1:5" x14ac:dyDescent="0.25">
      <c r="A8" s="41" t="s">
        <v>0</v>
      </c>
      <c r="B8" s="10">
        <v>126</v>
      </c>
      <c r="C8" s="10">
        <v>84</v>
      </c>
      <c r="D8" s="10">
        <v>1</v>
      </c>
      <c r="E8" s="10">
        <v>11</v>
      </c>
    </row>
    <row r="9" spans="1:5" x14ac:dyDescent="0.25">
      <c r="A9" s="41" t="s">
        <v>1</v>
      </c>
      <c r="B9" s="10">
        <v>83</v>
      </c>
      <c r="C9" s="10">
        <v>92</v>
      </c>
      <c r="D9" s="10">
        <v>0</v>
      </c>
      <c r="E9" s="10">
        <v>9</v>
      </c>
    </row>
    <row r="10" spans="1:5" x14ac:dyDescent="0.25">
      <c r="A10" s="41" t="s">
        <v>2</v>
      </c>
      <c r="B10" s="10">
        <v>126</v>
      </c>
      <c r="C10" s="10">
        <v>123</v>
      </c>
      <c r="D10" s="10">
        <v>0</v>
      </c>
      <c r="E10" s="10">
        <v>9</v>
      </c>
    </row>
    <row r="11" spans="1:5" x14ac:dyDescent="0.25">
      <c r="A11" s="41" t="s">
        <v>3</v>
      </c>
      <c r="B11" s="10">
        <v>87</v>
      </c>
      <c r="C11" s="10">
        <v>75</v>
      </c>
      <c r="D11" s="10">
        <v>0</v>
      </c>
      <c r="E11" s="10">
        <v>9</v>
      </c>
    </row>
    <row r="12" spans="1:5" x14ac:dyDescent="0.25">
      <c r="A12" s="41" t="s">
        <v>4</v>
      </c>
      <c r="B12" s="10">
        <v>103</v>
      </c>
      <c r="C12" s="10">
        <v>105</v>
      </c>
      <c r="D12" s="10">
        <v>1</v>
      </c>
      <c r="E12" s="10">
        <v>7</v>
      </c>
    </row>
    <row r="13" spans="1:5" x14ac:dyDescent="0.25">
      <c r="A13" s="41" t="s">
        <v>5</v>
      </c>
      <c r="B13" s="10">
        <v>92</v>
      </c>
      <c r="C13" s="10">
        <v>95</v>
      </c>
      <c r="D13" s="10">
        <v>0</v>
      </c>
      <c r="E13" s="10">
        <v>7</v>
      </c>
    </row>
    <row r="14" spans="1:5" x14ac:dyDescent="0.25">
      <c r="A14" s="42" t="s">
        <v>6</v>
      </c>
      <c r="B14" s="10">
        <v>78</v>
      </c>
      <c r="C14" s="10">
        <v>80</v>
      </c>
      <c r="D14" s="10">
        <v>0</v>
      </c>
      <c r="E14" s="10">
        <v>9</v>
      </c>
    </row>
    <row r="15" spans="1:5" x14ac:dyDescent="0.25">
      <c r="A15" s="41" t="s">
        <v>7</v>
      </c>
      <c r="B15" s="10">
        <v>120</v>
      </c>
      <c r="C15" s="10">
        <v>86</v>
      </c>
      <c r="D15" s="10">
        <v>3</v>
      </c>
      <c r="E15" s="10">
        <v>7</v>
      </c>
    </row>
    <row r="16" spans="1:5" x14ac:dyDescent="0.25">
      <c r="A16" s="42" t="s">
        <v>8</v>
      </c>
      <c r="B16" s="10">
        <v>127</v>
      </c>
      <c r="C16" s="10">
        <v>80</v>
      </c>
      <c r="D16" s="10">
        <v>1</v>
      </c>
      <c r="E16" s="10">
        <v>8</v>
      </c>
    </row>
    <row r="17" spans="1:5" x14ac:dyDescent="0.25">
      <c r="A17" s="41" t="s">
        <v>9</v>
      </c>
      <c r="B17" s="10">
        <v>114</v>
      </c>
      <c r="C17" s="10">
        <v>84</v>
      </c>
      <c r="D17" s="10">
        <v>0</v>
      </c>
      <c r="E17" s="10">
        <v>6</v>
      </c>
    </row>
    <row r="18" spans="1:5" x14ac:dyDescent="0.25">
      <c r="A18" s="42" t="s">
        <v>10</v>
      </c>
      <c r="B18" s="10">
        <v>107</v>
      </c>
      <c r="C18" s="15">
        <v>75</v>
      </c>
      <c r="D18" s="43">
        <v>0</v>
      </c>
      <c r="E18" s="10">
        <v>6</v>
      </c>
    </row>
    <row r="19" spans="1:5" x14ac:dyDescent="0.25">
      <c r="A19" s="42" t="s">
        <v>11</v>
      </c>
      <c r="B19" s="10">
        <v>101</v>
      </c>
      <c r="C19" s="15">
        <v>124</v>
      </c>
      <c r="D19" s="43">
        <v>0</v>
      </c>
      <c r="E19" s="10">
        <v>8</v>
      </c>
    </row>
    <row r="20" spans="1:5" x14ac:dyDescent="0.25">
      <c r="A20" s="44"/>
      <c r="B20" s="19"/>
      <c r="C20" s="19"/>
      <c r="D20" s="45"/>
      <c r="E20" s="19"/>
    </row>
    <row r="21" spans="1:5" x14ac:dyDescent="0.25">
      <c r="A21" s="46" t="s">
        <v>14</v>
      </c>
      <c r="B21" s="23">
        <f>SUM(B8:B19)</f>
        <v>1264</v>
      </c>
      <c r="C21" s="23">
        <f>SUM(C8:C19)</f>
        <v>1103</v>
      </c>
      <c r="D21" s="23">
        <f>SUM(D8:D19)</f>
        <v>6</v>
      </c>
      <c r="E21" s="23">
        <f>SUM(E8:E19)</f>
        <v>96</v>
      </c>
    </row>
    <row r="22" spans="1:5" x14ac:dyDescent="0.25">
      <c r="A22" s="47" t="s">
        <v>29</v>
      </c>
      <c r="B22" s="23">
        <v>969</v>
      </c>
      <c r="C22" s="23">
        <v>1535</v>
      </c>
      <c r="D22" s="23">
        <v>8</v>
      </c>
      <c r="E22" s="23">
        <v>84</v>
      </c>
    </row>
    <row r="23" spans="1:5" ht="15.75" x14ac:dyDescent="0.25">
      <c r="A23" s="47" t="s">
        <v>47</v>
      </c>
      <c r="B23" s="23">
        <f>B4+B5+B6+B21-B22</f>
        <v>11067</v>
      </c>
      <c r="C23" s="23">
        <f>C4+C5+C6+C21-C22</f>
        <v>10283</v>
      </c>
      <c r="D23" s="23">
        <f>D4+D21-D22</f>
        <v>178</v>
      </c>
      <c r="E23" s="23">
        <f>E4+E21-E22</f>
        <v>929</v>
      </c>
    </row>
    <row r="24" spans="1:5" x14ac:dyDescent="0.25">
      <c r="A24" s="48"/>
      <c r="B24" s="49"/>
      <c r="C24" s="50"/>
      <c r="D24" s="50"/>
      <c r="E24" s="50"/>
    </row>
    <row r="25" spans="1:5" x14ac:dyDescent="0.25">
      <c r="A25" s="89" t="s">
        <v>13</v>
      </c>
      <c r="B25" s="89"/>
      <c r="C25" s="89"/>
      <c r="D25" s="89"/>
      <c r="E25" s="89"/>
    </row>
    <row r="26" spans="1:5" x14ac:dyDescent="0.25">
      <c r="A26" s="77" t="s">
        <v>33</v>
      </c>
      <c r="B26" s="78"/>
      <c r="C26" s="78"/>
      <c r="D26" s="78"/>
      <c r="E26" s="78"/>
    </row>
    <row r="27" spans="1:5" x14ac:dyDescent="0.25">
      <c r="A27" s="77" t="s">
        <v>34</v>
      </c>
      <c r="B27" s="78"/>
      <c r="C27" s="78"/>
      <c r="D27" s="78"/>
      <c r="E27" s="78"/>
    </row>
    <row r="28" spans="1:5" x14ac:dyDescent="0.25">
      <c r="A28" s="77" t="s">
        <v>35</v>
      </c>
      <c r="B28" s="78"/>
      <c r="C28" s="78"/>
      <c r="D28" s="78"/>
      <c r="E28" s="78"/>
    </row>
    <row r="29" spans="1:5" x14ac:dyDescent="0.25">
      <c r="A29" s="77" t="s">
        <v>36</v>
      </c>
      <c r="B29" s="78"/>
      <c r="C29" s="78"/>
      <c r="D29" s="78"/>
      <c r="E29" s="78"/>
    </row>
    <row r="30" spans="1:5" s="2" customFormat="1" ht="20.100000000000001" customHeight="1" x14ac:dyDescent="0.25">
      <c r="A30" s="85" t="s">
        <v>17</v>
      </c>
      <c r="B30" s="85"/>
      <c r="C30" s="85"/>
      <c r="D30" s="85"/>
      <c r="E30" s="85"/>
    </row>
  </sheetData>
  <mergeCells count="9">
    <mergeCell ref="A1:E1"/>
    <mergeCell ref="A29:E29"/>
    <mergeCell ref="A30:E30"/>
    <mergeCell ref="A2:E2"/>
    <mergeCell ref="B7:E7"/>
    <mergeCell ref="A25:E25"/>
    <mergeCell ref="A26:E26"/>
    <mergeCell ref="A27:E27"/>
    <mergeCell ref="A28:E2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30"/>
  <sheetViews>
    <sheetView workbookViewId="0">
      <pane ySplit="2" topLeftCell="A3" activePane="bottomLeft" state="frozen"/>
      <selection pane="bottomLeft" activeCell="A6" sqref="A6"/>
    </sheetView>
  </sheetViews>
  <sheetFormatPr defaultRowHeight="15" x14ac:dyDescent="0.25"/>
  <cols>
    <col min="1" max="1" width="40" style="54" customWidth="1"/>
    <col min="2" max="2" width="12" style="54" customWidth="1"/>
    <col min="3" max="3" width="12.140625" style="54" customWidth="1"/>
    <col min="4" max="4" width="8.5703125" style="54" customWidth="1"/>
    <col min="5" max="5" width="12.28515625" style="54" customWidth="1"/>
  </cols>
  <sheetData>
    <row r="1" spans="1:5" s="2" customFormat="1" ht="20.100000000000001" customHeight="1" x14ac:dyDescent="0.25">
      <c r="A1" s="82"/>
      <c r="B1" s="83"/>
      <c r="C1" s="83"/>
      <c r="D1" s="83"/>
      <c r="E1" s="84"/>
    </row>
    <row r="2" spans="1:5" s="2" customFormat="1" ht="20.100000000000001" customHeight="1" x14ac:dyDescent="0.25">
      <c r="A2" s="90" t="s">
        <v>30</v>
      </c>
      <c r="B2" s="91"/>
      <c r="C2" s="91"/>
      <c r="D2" s="91"/>
      <c r="E2" s="92"/>
    </row>
    <row r="3" spans="1:5" s="2" customFormat="1" x14ac:dyDescent="0.25">
      <c r="A3" s="51"/>
      <c r="B3" s="51" t="s">
        <v>37</v>
      </c>
      <c r="C3" s="51" t="s">
        <v>12</v>
      </c>
      <c r="D3" s="51" t="s">
        <v>38</v>
      </c>
      <c r="E3" s="51" t="s">
        <v>39</v>
      </c>
    </row>
    <row r="4" spans="1:5" ht="15.75" x14ac:dyDescent="0.25">
      <c r="A4" s="39" t="s">
        <v>48</v>
      </c>
      <c r="B4" s="4">
        <v>11067</v>
      </c>
      <c r="C4" s="4">
        <v>10283</v>
      </c>
      <c r="D4" s="4">
        <v>178</v>
      </c>
      <c r="E4" s="4">
        <v>935</v>
      </c>
    </row>
    <row r="5" spans="1:5" x14ac:dyDescent="0.25">
      <c r="A5" s="39" t="s">
        <v>52</v>
      </c>
      <c r="B5" s="4">
        <v>6</v>
      </c>
      <c r="C5" s="4">
        <v>5</v>
      </c>
      <c r="D5" s="4"/>
      <c r="E5" s="4"/>
    </row>
    <row r="6" spans="1:5" x14ac:dyDescent="0.25">
      <c r="A6" s="39" t="s">
        <v>23</v>
      </c>
      <c r="B6" s="4">
        <v>8</v>
      </c>
      <c r="C6" s="4">
        <v>8</v>
      </c>
      <c r="D6" s="4"/>
      <c r="E6" s="4"/>
    </row>
    <row r="7" spans="1:5" x14ac:dyDescent="0.25">
      <c r="A7" s="38" t="s">
        <v>15</v>
      </c>
      <c r="B7" s="87" t="s">
        <v>16</v>
      </c>
      <c r="C7" s="87"/>
      <c r="D7" s="87"/>
      <c r="E7" s="88"/>
    </row>
    <row r="8" spans="1:5" x14ac:dyDescent="0.25">
      <c r="A8" s="41" t="s">
        <v>0</v>
      </c>
      <c r="B8" s="10">
        <v>130</v>
      </c>
      <c r="C8" s="10">
        <v>88</v>
      </c>
      <c r="D8" s="10">
        <v>1</v>
      </c>
      <c r="E8" s="10">
        <v>4</v>
      </c>
    </row>
    <row r="9" spans="1:5" x14ac:dyDescent="0.25">
      <c r="A9" s="41" t="s">
        <v>1</v>
      </c>
      <c r="B9" s="10">
        <v>119</v>
      </c>
      <c r="C9" s="10">
        <v>78</v>
      </c>
      <c r="D9" s="10">
        <v>0</v>
      </c>
      <c r="E9" s="10">
        <v>3</v>
      </c>
    </row>
    <row r="10" spans="1:5" x14ac:dyDescent="0.25">
      <c r="A10" s="41" t="s">
        <v>2</v>
      </c>
      <c r="B10" s="10">
        <v>147</v>
      </c>
      <c r="C10" s="10">
        <v>124</v>
      </c>
      <c r="D10" s="10">
        <v>0</v>
      </c>
      <c r="E10" s="10">
        <v>6</v>
      </c>
    </row>
    <row r="11" spans="1:5" x14ac:dyDescent="0.25">
      <c r="A11" s="41" t="s">
        <v>3</v>
      </c>
      <c r="B11" s="10">
        <v>93</v>
      </c>
      <c r="C11" s="10">
        <v>71</v>
      </c>
      <c r="D11" s="10">
        <v>0</v>
      </c>
      <c r="E11" s="10">
        <v>8</v>
      </c>
    </row>
    <row r="12" spans="1:5" x14ac:dyDescent="0.25">
      <c r="A12" s="41" t="s">
        <v>4</v>
      </c>
      <c r="B12" s="10">
        <v>90</v>
      </c>
      <c r="C12" s="10">
        <v>77</v>
      </c>
      <c r="D12" s="10">
        <v>1</v>
      </c>
      <c r="E12" s="10">
        <v>8</v>
      </c>
    </row>
    <row r="13" spans="1:5" x14ac:dyDescent="0.25">
      <c r="A13" s="41" t="s">
        <v>5</v>
      </c>
      <c r="B13" s="10">
        <v>114</v>
      </c>
      <c r="C13" s="10">
        <v>92</v>
      </c>
      <c r="D13" s="10">
        <v>0</v>
      </c>
      <c r="E13" s="10">
        <v>11</v>
      </c>
    </row>
    <row r="14" spans="1:5" x14ac:dyDescent="0.25">
      <c r="A14" s="42" t="s">
        <v>6</v>
      </c>
      <c r="B14" s="10">
        <v>122</v>
      </c>
      <c r="C14" s="10">
        <v>109</v>
      </c>
      <c r="D14" s="10">
        <v>1</v>
      </c>
      <c r="E14" s="10">
        <v>7</v>
      </c>
    </row>
    <row r="15" spans="1:5" x14ac:dyDescent="0.25">
      <c r="A15" s="41" t="s">
        <v>7</v>
      </c>
      <c r="B15" s="10">
        <v>97</v>
      </c>
      <c r="C15" s="10">
        <v>83</v>
      </c>
      <c r="D15" s="10">
        <v>2</v>
      </c>
      <c r="E15" s="10">
        <v>12</v>
      </c>
    </row>
    <row r="16" spans="1:5" x14ac:dyDescent="0.25">
      <c r="A16" s="42" t="s">
        <v>8</v>
      </c>
      <c r="B16" s="10">
        <v>101</v>
      </c>
      <c r="C16" s="10">
        <v>85</v>
      </c>
      <c r="D16" s="10">
        <v>0</v>
      </c>
      <c r="E16" s="10">
        <v>15</v>
      </c>
    </row>
    <row r="17" spans="1:5" x14ac:dyDescent="0.25">
      <c r="A17" s="41" t="s">
        <v>9</v>
      </c>
      <c r="B17" s="10">
        <v>109</v>
      </c>
      <c r="C17" s="10">
        <v>80</v>
      </c>
      <c r="D17" s="10">
        <v>1</v>
      </c>
      <c r="E17" s="10">
        <v>13</v>
      </c>
    </row>
    <row r="18" spans="1:5" x14ac:dyDescent="0.25">
      <c r="A18" s="42" t="s">
        <v>10</v>
      </c>
      <c r="B18" s="10">
        <v>104</v>
      </c>
      <c r="C18" s="15">
        <v>98</v>
      </c>
      <c r="D18" s="43">
        <v>0</v>
      </c>
      <c r="E18" s="10">
        <v>13</v>
      </c>
    </row>
    <row r="19" spans="1:5" x14ac:dyDescent="0.25">
      <c r="A19" s="42" t="s">
        <v>11</v>
      </c>
      <c r="B19" s="10">
        <v>103</v>
      </c>
      <c r="C19" s="15">
        <v>93</v>
      </c>
      <c r="D19" s="43">
        <v>0</v>
      </c>
      <c r="E19" s="10">
        <v>2</v>
      </c>
    </row>
    <row r="20" spans="1:5" x14ac:dyDescent="0.25">
      <c r="A20" s="44"/>
      <c r="B20" s="19"/>
      <c r="C20" s="19"/>
      <c r="D20" s="45"/>
      <c r="E20" s="19"/>
    </row>
    <row r="21" spans="1:5" x14ac:dyDescent="0.25">
      <c r="A21" s="46" t="s">
        <v>14</v>
      </c>
      <c r="B21" s="23">
        <f>SUM(B8:B19)</f>
        <v>1329</v>
      </c>
      <c r="C21" s="23">
        <f>SUM(C8:C19)</f>
        <v>1078</v>
      </c>
      <c r="D21" s="23">
        <f>SUM(D8:D19)</f>
        <v>6</v>
      </c>
      <c r="E21" s="23">
        <f>SUM(E8:E19)</f>
        <v>102</v>
      </c>
    </row>
    <row r="22" spans="1:5" x14ac:dyDescent="0.25">
      <c r="A22" s="47" t="s">
        <v>32</v>
      </c>
      <c r="B22" s="23">
        <v>915</v>
      </c>
      <c r="C22" s="23">
        <v>1291</v>
      </c>
      <c r="D22" s="23">
        <v>5</v>
      </c>
      <c r="E22" s="23">
        <v>67</v>
      </c>
    </row>
    <row r="23" spans="1:5" x14ac:dyDescent="0.25">
      <c r="A23" s="52" t="s">
        <v>49</v>
      </c>
      <c r="B23" s="23">
        <f>B4+B5+B6+B21-B22</f>
        <v>11495</v>
      </c>
      <c r="C23" s="23">
        <f>C4+C5+C6+C21-C22</f>
        <v>10083</v>
      </c>
      <c r="D23" s="23">
        <f>D4+D5+D6+D21-D22</f>
        <v>179</v>
      </c>
      <c r="E23" s="23">
        <f>E4+E5+E6+E21-E22</f>
        <v>970</v>
      </c>
    </row>
    <row r="24" spans="1:5" x14ac:dyDescent="0.25">
      <c r="A24" s="48"/>
      <c r="B24" s="49"/>
      <c r="C24" s="50"/>
      <c r="D24" s="50"/>
      <c r="E24" s="50"/>
    </row>
    <row r="25" spans="1:5" x14ac:dyDescent="0.25">
      <c r="A25" s="89" t="s">
        <v>13</v>
      </c>
      <c r="B25" s="89"/>
      <c r="C25" s="89"/>
      <c r="D25" s="89"/>
      <c r="E25" s="89"/>
    </row>
    <row r="26" spans="1:5" x14ac:dyDescent="0.25">
      <c r="A26" s="77" t="s">
        <v>33</v>
      </c>
      <c r="B26" s="78"/>
      <c r="C26" s="78"/>
      <c r="D26" s="78"/>
      <c r="E26" s="78"/>
    </row>
    <row r="27" spans="1:5" x14ac:dyDescent="0.25">
      <c r="A27" s="77" t="s">
        <v>34</v>
      </c>
      <c r="B27" s="78"/>
      <c r="C27" s="78"/>
      <c r="D27" s="78"/>
      <c r="E27" s="78"/>
    </row>
    <row r="28" spans="1:5" x14ac:dyDescent="0.25">
      <c r="A28" s="77" t="s">
        <v>35</v>
      </c>
      <c r="B28" s="78"/>
      <c r="C28" s="78"/>
      <c r="D28" s="78"/>
      <c r="E28" s="78"/>
    </row>
    <row r="29" spans="1:5" x14ac:dyDescent="0.25">
      <c r="A29" s="77" t="s">
        <v>36</v>
      </c>
      <c r="B29" s="78"/>
      <c r="C29" s="78"/>
      <c r="D29" s="78"/>
      <c r="E29" s="78"/>
    </row>
    <row r="30" spans="1:5" s="2" customFormat="1" ht="20.100000000000001" customHeight="1" x14ac:dyDescent="0.25">
      <c r="A30" s="85" t="s">
        <v>17</v>
      </c>
      <c r="B30" s="85"/>
      <c r="C30" s="85"/>
      <c r="D30" s="85"/>
      <c r="E30" s="85"/>
    </row>
  </sheetData>
  <mergeCells count="9">
    <mergeCell ref="A28:E28"/>
    <mergeCell ref="A29:E29"/>
    <mergeCell ref="A30:E30"/>
    <mergeCell ref="A1:E1"/>
    <mergeCell ref="A2:E2"/>
    <mergeCell ref="B7:E7"/>
    <mergeCell ref="A25:E25"/>
    <mergeCell ref="A26:E26"/>
    <mergeCell ref="A27:E2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30"/>
  <sheetViews>
    <sheetView workbookViewId="0">
      <pane ySplit="3" topLeftCell="A4" activePane="bottomLeft" state="frozen"/>
      <selection pane="bottomLeft" activeCell="A6" sqref="A6"/>
    </sheetView>
  </sheetViews>
  <sheetFormatPr defaultRowHeight="15" x14ac:dyDescent="0.25"/>
  <cols>
    <col min="1" max="1" width="40" style="54" customWidth="1"/>
    <col min="2" max="2" width="12" style="54" customWidth="1"/>
    <col min="3" max="4" width="12.140625" style="54" customWidth="1"/>
    <col min="5" max="5" width="8.5703125" style="54" customWidth="1"/>
    <col min="6" max="6" width="12.28515625" style="54" customWidth="1"/>
  </cols>
  <sheetData>
    <row r="1" spans="1:6" x14ac:dyDescent="0.25">
      <c r="A1" s="82"/>
      <c r="B1" s="83"/>
      <c r="C1" s="83"/>
      <c r="D1" s="83"/>
      <c r="E1" s="83"/>
      <c r="F1" s="84"/>
    </row>
    <row r="2" spans="1:6" x14ac:dyDescent="0.25">
      <c r="A2" s="90" t="s">
        <v>50</v>
      </c>
      <c r="B2" s="91"/>
      <c r="C2" s="91"/>
      <c r="D2" s="91"/>
      <c r="E2" s="91"/>
      <c r="F2" s="92"/>
    </row>
    <row r="3" spans="1:6" ht="25.5" x14ac:dyDescent="0.25">
      <c r="A3" s="51"/>
      <c r="B3" s="51" t="s">
        <v>37</v>
      </c>
      <c r="C3" s="51" t="s">
        <v>12</v>
      </c>
      <c r="D3" s="70" t="s">
        <v>59</v>
      </c>
      <c r="E3" s="51" t="s">
        <v>38</v>
      </c>
      <c r="F3" s="51" t="s">
        <v>39</v>
      </c>
    </row>
    <row r="4" spans="1:6" ht="15.75" x14ac:dyDescent="0.25">
      <c r="A4" s="39" t="s">
        <v>51</v>
      </c>
      <c r="B4" s="4">
        <f>'Global Business-2017'!B23</f>
        <v>11495</v>
      </c>
      <c r="C4" s="4">
        <f>'Global Business-2017'!C23</f>
        <v>10083</v>
      </c>
      <c r="D4" s="4">
        <v>0</v>
      </c>
      <c r="E4" s="4">
        <v>179</v>
      </c>
      <c r="F4" s="4">
        <v>970</v>
      </c>
    </row>
    <row r="5" spans="1:6" x14ac:dyDescent="0.25">
      <c r="A5" s="39" t="s">
        <v>57</v>
      </c>
      <c r="B5" s="4">
        <v>6</v>
      </c>
      <c r="C5" s="4">
        <v>3</v>
      </c>
      <c r="D5" s="4"/>
      <c r="E5" s="40"/>
      <c r="F5" s="40"/>
    </row>
    <row r="6" spans="1:6" x14ac:dyDescent="0.25">
      <c r="A6" s="39" t="s">
        <v>23</v>
      </c>
      <c r="B6" s="4">
        <v>3</v>
      </c>
      <c r="C6" s="4">
        <v>1</v>
      </c>
      <c r="D6" s="4"/>
      <c r="E6" s="40"/>
      <c r="F6" s="40"/>
    </row>
    <row r="7" spans="1:6" x14ac:dyDescent="0.25">
      <c r="A7" s="38" t="s">
        <v>15</v>
      </c>
      <c r="B7" s="87" t="s">
        <v>16</v>
      </c>
      <c r="C7" s="87"/>
      <c r="D7" s="87"/>
      <c r="E7" s="87"/>
      <c r="F7" s="88"/>
    </row>
    <row r="8" spans="1:6" x14ac:dyDescent="0.25">
      <c r="A8" s="41" t="s">
        <v>0</v>
      </c>
      <c r="B8" s="10">
        <v>67</v>
      </c>
      <c r="C8" s="10">
        <v>73</v>
      </c>
      <c r="D8" s="10">
        <v>0</v>
      </c>
      <c r="E8" s="10">
        <v>2</v>
      </c>
      <c r="F8" s="10">
        <v>2</v>
      </c>
    </row>
    <row r="9" spans="1:6" x14ac:dyDescent="0.25">
      <c r="A9" s="41" t="s">
        <v>1</v>
      </c>
      <c r="B9" s="10">
        <v>95</v>
      </c>
      <c r="C9" s="10">
        <v>92</v>
      </c>
      <c r="D9" s="10">
        <v>0</v>
      </c>
      <c r="E9" s="10">
        <v>3</v>
      </c>
      <c r="F9" s="10">
        <v>7</v>
      </c>
    </row>
    <row r="10" spans="1:6" x14ac:dyDescent="0.25">
      <c r="A10" s="41" t="s">
        <v>2</v>
      </c>
      <c r="B10" s="10">
        <v>110</v>
      </c>
      <c r="C10" s="10">
        <v>117</v>
      </c>
      <c r="D10" s="10">
        <v>0</v>
      </c>
      <c r="E10" s="10">
        <v>0</v>
      </c>
      <c r="F10" s="10">
        <v>9</v>
      </c>
    </row>
    <row r="11" spans="1:6" x14ac:dyDescent="0.25">
      <c r="A11" s="41" t="s">
        <v>3</v>
      </c>
      <c r="B11" s="10">
        <v>103</v>
      </c>
      <c r="C11" s="10">
        <v>101</v>
      </c>
      <c r="D11" s="10">
        <v>0</v>
      </c>
      <c r="E11" s="10">
        <v>2</v>
      </c>
      <c r="F11" s="10">
        <v>2</v>
      </c>
    </row>
    <row r="12" spans="1:6" x14ac:dyDescent="0.25">
      <c r="A12" s="41" t="s">
        <v>4</v>
      </c>
      <c r="B12" s="10">
        <v>118</v>
      </c>
      <c r="C12" s="10">
        <v>81</v>
      </c>
      <c r="D12" s="10">
        <v>0</v>
      </c>
      <c r="E12" s="10">
        <v>0</v>
      </c>
      <c r="F12" s="10">
        <v>6</v>
      </c>
    </row>
    <row r="13" spans="1:6" x14ac:dyDescent="0.25">
      <c r="A13" s="41" t="s">
        <v>5</v>
      </c>
      <c r="B13" s="10">
        <v>79</v>
      </c>
      <c r="C13" s="10">
        <v>57</v>
      </c>
      <c r="D13" s="10">
        <v>0</v>
      </c>
      <c r="E13" s="10">
        <v>0</v>
      </c>
      <c r="F13" s="10">
        <v>12</v>
      </c>
    </row>
    <row r="14" spans="1:6" x14ac:dyDescent="0.25">
      <c r="A14" s="42" t="s">
        <v>6</v>
      </c>
      <c r="B14" s="10">
        <v>102</v>
      </c>
      <c r="C14" s="10">
        <v>71</v>
      </c>
      <c r="D14" s="10">
        <v>0</v>
      </c>
      <c r="E14" s="10">
        <v>1</v>
      </c>
      <c r="F14" s="10">
        <v>11</v>
      </c>
    </row>
    <row r="15" spans="1:6" x14ac:dyDescent="0.25">
      <c r="A15" s="41" t="s">
        <v>7</v>
      </c>
      <c r="B15" s="10">
        <v>83</v>
      </c>
      <c r="C15" s="10">
        <v>71</v>
      </c>
      <c r="D15" s="10">
        <v>0</v>
      </c>
      <c r="E15" s="10">
        <v>0</v>
      </c>
      <c r="F15" s="10">
        <v>1</v>
      </c>
    </row>
    <row r="16" spans="1:6" x14ac:dyDescent="0.25">
      <c r="A16" s="42" t="s">
        <v>8</v>
      </c>
      <c r="B16" s="10">
        <v>106</v>
      </c>
      <c r="C16" s="10">
        <v>56</v>
      </c>
      <c r="D16" s="10">
        <v>0</v>
      </c>
      <c r="E16" s="10">
        <v>1</v>
      </c>
      <c r="F16" s="10">
        <v>9</v>
      </c>
    </row>
    <row r="17" spans="1:6" x14ac:dyDescent="0.25">
      <c r="A17" s="41" t="s">
        <v>9</v>
      </c>
      <c r="B17" s="10">
        <v>116</v>
      </c>
      <c r="C17" s="10">
        <v>44</v>
      </c>
      <c r="D17" s="10">
        <v>0</v>
      </c>
      <c r="E17" s="10">
        <v>1</v>
      </c>
      <c r="F17" s="10">
        <v>11</v>
      </c>
    </row>
    <row r="18" spans="1:6" x14ac:dyDescent="0.25">
      <c r="A18" s="42" t="s">
        <v>10</v>
      </c>
      <c r="B18" s="10">
        <v>110</v>
      </c>
      <c r="C18" s="15">
        <v>14</v>
      </c>
      <c r="D18" s="15">
        <v>30</v>
      </c>
      <c r="E18" s="43">
        <v>0</v>
      </c>
      <c r="F18" s="10">
        <v>8</v>
      </c>
    </row>
    <row r="19" spans="1:6" x14ac:dyDescent="0.25">
      <c r="A19" s="42" t="s">
        <v>11</v>
      </c>
      <c r="B19" s="10">
        <v>161</v>
      </c>
      <c r="C19" s="15">
        <v>5</v>
      </c>
      <c r="D19" s="15">
        <v>640</v>
      </c>
      <c r="E19" s="43">
        <v>0</v>
      </c>
      <c r="F19" s="10">
        <v>6</v>
      </c>
    </row>
    <row r="20" spans="1:6" x14ac:dyDescent="0.25">
      <c r="A20" s="44"/>
      <c r="B20" s="19"/>
      <c r="C20" s="19"/>
      <c r="D20" s="19"/>
      <c r="E20" s="45"/>
      <c r="F20" s="19"/>
    </row>
    <row r="21" spans="1:6" x14ac:dyDescent="0.25">
      <c r="A21" s="46" t="s">
        <v>14</v>
      </c>
      <c r="B21" s="23">
        <f>SUM(B8:B19)</f>
        <v>1250</v>
      </c>
      <c r="C21" s="23">
        <f>SUM(C8:C19)</f>
        <v>782</v>
      </c>
      <c r="D21" s="23">
        <f>SUM(D8:D19)</f>
        <v>670</v>
      </c>
      <c r="E21" s="23">
        <f>SUM(E8:E19)</f>
        <v>10</v>
      </c>
      <c r="F21" s="23">
        <f>SUM(F8:F19)</f>
        <v>84</v>
      </c>
    </row>
    <row r="22" spans="1:6" x14ac:dyDescent="0.25">
      <c r="A22" s="47" t="s">
        <v>53</v>
      </c>
      <c r="B22" s="23">
        <v>903</v>
      </c>
      <c r="C22" s="23">
        <v>1991</v>
      </c>
      <c r="D22" s="23">
        <v>0</v>
      </c>
      <c r="E22" s="23">
        <v>6</v>
      </c>
      <c r="F22" s="23">
        <v>63</v>
      </c>
    </row>
    <row r="23" spans="1:6" x14ac:dyDescent="0.25">
      <c r="A23" s="52" t="s">
        <v>54</v>
      </c>
      <c r="B23" s="23">
        <f>B4+B5+B6+B21-B22</f>
        <v>11851</v>
      </c>
      <c r="C23" s="23">
        <f>C4+C5+C6+C21-C22</f>
        <v>8878</v>
      </c>
      <c r="D23" s="23">
        <f>D4+D5+D6+D21-D22</f>
        <v>670</v>
      </c>
      <c r="E23" s="23">
        <f>E4+E21-E22</f>
        <v>183</v>
      </c>
      <c r="F23" s="23">
        <f>F4+F21-F22</f>
        <v>991</v>
      </c>
    </row>
    <row r="24" spans="1:6" x14ac:dyDescent="0.25">
      <c r="A24" s="48"/>
      <c r="B24" s="49"/>
      <c r="C24" s="50"/>
      <c r="D24" s="50"/>
      <c r="E24" s="50"/>
      <c r="F24" s="50"/>
    </row>
    <row r="25" spans="1:6" x14ac:dyDescent="0.25">
      <c r="A25" s="89" t="s">
        <v>13</v>
      </c>
      <c r="B25" s="89"/>
      <c r="C25" s="89"/>
      <c r="D25" s="89"/>
      <c r="E25" s="89"/>
      <c r="F25" s="89"/>
    </row>
    <row r="26" spans="1:6" x14ac:dyDescent="0.25">
      <c r="A26" s="77" t="s">
        <v>33</v>
      </c>
      <c r="B26" s="78"/>
      <c r="C26" s="78"/>
      <c r="D26" s="78"/>
      <c r="E26" s="78"/>
      <c r="F26" s="78"/>
    </row>
    <row r="27" spans="1:6" x14ac:dyDescent="0.25">
      <c r="A27" s="77" t="s">
        <v>34</v>
      </c>
      <c r="B27" s="78"/>
      <c r="C27" s="78"/>
      <c r="D27" s="78"/>
      <c r="E27" s="78"/>
      <c r="F27" s="78"/>
    </row>
    <row r="28" spans="1:6" x14ac:dyDescent="0.25">
      <c r="A28" s="77" t="s">
        <v>35</v>
      </c>
      <c r="B28" s="78"/>
      <c r="C28" s="78"/>
      <c r="D28" s="78"/>
      <c r="E28" s="78"/>
      <c r="F28" s="78"/>
    </row>
    <row r="29" spans="1:6" x14ac:dyDescent="0.25">
      <c r="A29" s="77" t="s">
        <v>36</v>
      </c>
      <c r="B29" s="78"/>
      <c r="C29" s="78"/>
      <c r="D29" s="78"/>
      <c r="E29" s="78"/>
      <c r="F29" s="78"/>
    </row>
    <row r="30" spans="1:6" x14ac:dyDescent="0.25">
      <c r="A30" s="85" t="s">
        <v>17</v>
      </c>
      <c r="B30" s="85"/>
      <c r="C30" s="85"/>
      <c r="D30" s="85"/>
      <c r="E30" s="85"/>
      <c r="F30" s="85"/>
    </row>
  </sheetData>
  <mergeCells count="9">
    <mergeCell ref="A28:F28"/>
    <mergeCell ref="A29:F29"/>
    <mergeCell ref="A30:F30"/>
    <mergeCell ref="A1:F1"/>
    <mergeCell ref="A2:F2"/>
    <mergeCell ref="B7:F7"/>
    <mergeCell ref="A25:F25"/>
    <mergeCell ref="A26:F26"/>
    <mergeCell ref="A27:F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30"/>
  <sheetViews>
    <sheetView workbookViewId="0">
      <pane ySplit="3" topLeftCell="A4" activePane="bottomLeft" state="frozen"/>
      <selection pane="bottomLeft" activeCell="A2" sqref="A2:F2"/>
    </sheetView>
  </sheetViews>
  <sheetFormatPr defaultRowHeight="15" x14ac:dyDescent="0.25"/>
  <cols>
    <col min="1" max="1" width="35.7109375" style="2" customWidth="1"/>
    <col min="2" max="2" width="13.5703125" style="2" customWidth="1"/>
    <col min="3" max="3" width="10.28515625" style="2" customWidth="1"/>
    <col min="4" max="4" width="11" style="2" customWidth="1"/>
    <col min="5" max="5" width="8.7109375" style="2" customWidth="1"/>
    <col min="6" max="6" width="12.42578125" style="2" bestFit="1" customWidth="1"/>
  </cols>
  <sheetData>
    <row r="1" spans="1:6" x14ac:dyDescent="0.25">
      <c r="A1" s="82"/>
      <c r="B1" s="83"/>
      <c r="C1" s="83"/>
      <c r="D1" s="83"/>
      <c r="E1" s="83"/>
      <c r="F1" s="84"/>
    </row>
    <row r="2" spans="1:6" x14ac:dyDescent="0.25">
      <c r="A2" s="90" t="s">
        <v>55</v>
      </c>
      <c r="B2" s="91"/>
      <c r="C2" s="91"/>
      <c r="D2" s="91"/>
      <c r="E2" s="91"/>
      <c r="F2" s="92"/>
    </row>
    <row r="3" spans="1:6" ht="31.5" customHeight="1" x14ac:dyDescent="0.25">
      <c r="A3" s="51"/>
      <c r="B3" s="51" t="s">
        <v>37</v>
      </c>
      <c r="C3" s="51" t="s">
        <v>12</v>
      </c>
      <c r="D3" s="70" t="s">
        <v>59</v>
      </c>
      <c r="E3" s="51" t="s">
        <v>38</v>
      </c>
      <c r="F3" s="51" t="s">
        <v>39</v>
      </c>
    </row>
    <row r="4" spans="1:6" ht="17.25" customHeight="1" x14ac:dyDescent="0.25">
      <c r="A4" s="55" t="s">
        <v>56</v>
      </c>
      <c r="B4" s="56">
        <v>11851</v>
      </c>
      <c r="C4" s="56">
        <f>'Global Business-2018'!C23</f>
        <v>8878</v>
      </c>
      <c r="D4" s="56">
        <v>670</v>
      </c>
      <c r="E4" s="56">
        <v>183</v>
      </c>
      <c r="F4" s="56">
        <v>991</v>
      </c>
    </row>
    <row r="5" spans="1:6" x14ac:dyDescent="0.25">
      <c r="A5" s="55" t="s">
        <v>65</v>
      </c>
      <c r="B5" s="56">
        <v>9</v>
      </c>
      <c r="C5" s="56">
        <v>6</v>
      </c>
      <c r="D5" s="56"/>
      <c r="E5" s="57"/>
      <c r="F5" s="57"/>
    </row>
    <row r="6" spans="1:6" x14ac:dyDescent="0.25">
      <c r="A6" s="55" t="s">
        <v>23</v>
      </c>
      <c r="B6" s="56">
        <v>5</v>
      </c>
      <c r="C6" s="56">
        <v>5</v>
      </c>
      <c r="D6" s="56"/>
      <c r="E6" s="57"/>
      <c r="F6" s="57"/>
    </row>
    <row r="7" spans="1:6" x14ac:dyDescent="0.25">
      <c r="A7" s="51" t="s">
        <v>15</v>
      </c>
      <c r="B7" s="95" t="s">
        <v>16</v>
      </c>
      <c r="C7" s="95"/>
      <c r="D7" s="95"/>
      <c r="E7" s="95"/>
      <c r="F7" s="96"/>
    </row>
    <row r="8" spans="1:6" x14ac:dyDescent="0.25">
      <c r="A8" s="58" t="s">
        <v>0</v>
      </c>
      <c r="B8" s="59">
        <v>75</v>
      </c>
      <c r="C8" s="59">
        <v>0</v>
      </c>
      <c r="D8" s="59">
        <v>109</v>
      </c>
      <c r="E8" s="59">
        <v>0</v>
      </c>
      <c r="F8" s="59">
        <v>8</v>
      </c>
    </row>
    <row r="9" spans="1:6" x14ac:dyDescent="0.25">
      <c r="A9" s="58" t="s">
        <v>1</v>
      </c>
      <c r="B9" s="59">
        <v>95</v>
      </c>
      <c r="C9" s="59">
        <v>0</v>
      </c>
      <c r="D9" s="59">
        <v>88</v>
      </c>
      <c r="E9" s="59">
        <v>0</v>
      </c>
      <c r="F9" s="59">
        <v>12</v>
      </c>
    </row>
    <row r="10" spans="1:6" x14ac:dyDescent="0.25">
      <c r="A10" s="58" t="s">
        <v>2</v>
      </c>
      <c r="B10" s="59">
        <v>72</v>
      </c>
      <c r="C10" s="59">
        <v>0</v>
      </c>
      <c r="D10" s="59">
        <v>48</v>
      </c>
      <c r="E10" s="59">
        <v>0</v>
      </c>
      <c r="F10" s="59">
        <v>9</v>
      </c>
    </row>
    <row r="11" spans="1:6" x14ac:dyDescent="0.25">
      <c r="A11" s="58" t="s">
        <v>3</v>
      </c>
      <c r="B11" s="59">
        <v>112</v>
      </c>
      <c r="C11" s="59">
        <v>0</v>
      </c>
      <c r="D11" s="59">
        <v>72</v>
      </c>
      <c r="E11" s="59">
        <v>1</v>
      </c>
      <c r="F11" s="59">
        <v>8</v>
      </c>
    </row>
    <row r="12" spans="1:6" x14ac:dyDescent="0.25">
      <c r="A12" s="58" t="s">
        <v>4</v>
      </c>
      <c r="B12" s="59">
        <v>137</v>
      </c>
      <c r="C12" s="59">
        <v>0</v>
      </c>
      <c r="D12" s="59">
        <v>61</v>
      </c>
      <c r="E12" s="59">
        <v>1</v>
      </c>
      <c r="F12" s="59">
        <v>3</v>
      </c>
    </row>
    <row r="13" spans="1:6" x14ac:dyDescent="0.25">
      <c r="A13" s="58" t="s">
        <v>5</v>
      </c>
      <c r="B13" s="59">
        <v>87</v>
      </c>
      <c r="C13" s="59">
        <v>0</v>
      </c>
      <c r="D13" s="59">
        <v>40</v>
      </c>
      <c r="E13" s="59">
        <v>0</v>
      </c>
      <c r="F13" s="59">
        <v>3</v>
      </c>
    </row>
    <row r="14" spans="1:6" x14ac:dyDescent="0.25">
      <c r="A14" s="60" t="s">
        <v>6</v>
      </c>
      <c r="B14" s="59">
        <v>102</v>
      </c>
      <c r="C14" s="59">
        <v>0</v>
      </c>
      <c r="D14" s="59">
        <v>51</v>
      </c>
      <c r="E14" s="59">
        <v>2</v>
      </c>
      <c r="F14" s="59">
        <v>5</v>
      </c>
    </row>
    <row r="15" spans="1:6" x14ac:dyDescent="0.25">
      <c r="A15" s="58" t="s">
        <v>7</v>
      </c>
      <c r="B15" s="59">
        <v>132</v>
      </c>
      <c r="C15" s="59">
        <v>0</v>
      </c>
      <c r="D15" s="59">
        <v>62</v>
      </c>
      <c r="E15" s="59">
        <v>2</v>
      </c>
      <c r="F15" s="59">
        <v>6</v>
      </c>
    </row>
    <row r="16" spans="1:6" x14ac:dyDescent="0.25">
      <c r="A16" s="60" t="s">
        <v>8</v>
      </c>
      <c r="B16" s="59">
        <v>97</v>
      </c>
      <c r="C16" s="59">
        <v>0</v>
      </c>
      <c r="D16" s="59">
        <v>48</v>
      </c>
      <c r="E16" s="59">
        <v>1</v>
      </c>
      <c r="F16" s="59">
        <v>7</v>
      </c>
    </row>
    <row r="17" spans="1:6" x14ac:dyDescent="0.25">
      <c r="A17" s="58" t="s">
        <v>9</v>
      </c>
      <c r="B17" s="59">
        <v>109</v>
      </c>
      <c r="C17" s="59">
        <v>0</v>
      </c>
      <c r="D17" s="59">
        <v>72</v>
      </c>
      <c r="E17" s="59">
        <v>0</v>
      </c>
      <c r="F17" s="59">
        <v>11</v>
      </c>
    </row>
    <row r="18" spans="1:6" x14ac:dyDescent="0.25">
      <c r="A18" s="60" t="s">
        <v>10</v>
      </c>
      <c r="B18" s="59">
        <v>128</v>
      </c>
      <c r="C18" s="61">
        <v>0</v>
      </c>
      <c r="D18" s="61">
        <v>57</v>
      </c>
      <c r="E18" s="62">
        <v>0</v>
      </c>
      <c r="F18" s="59">
        <v>12</v>
      </c>
    </row>
    <row r="19" spans="1:6" x14ac:dyDescent="0.25">
      <c r="A19" s="60" t="s">
        <v>11</v>
      </c>
      <c r="B19" s="59">
        <v>99</v>
      </c>
      <c r="C19" s="61">
        <v>0</v>
      </c>
      <c r="D19" s="61">
        <v>33</v>
      </c>
      <c r="E19" s="62">
        <v>0</v>
      </c>
      <c r="F19" s="59">
        <v>8</v>
      </c>
    </row>
    <row r="20" spans="1:6" x14ac:dyDescent="0.25">
      <c r="A20" s="63"/>
      <c r="B20" s="64"/>
      <c r="C20" s="64"/>
      <c r="D20" s="64"/>
      <c r="E20" s="65"/>
      <c r="F20" s="64"/>
    </row>
    <row r="21" spans="1:6" ht="22.5" customHeight="1" x14ac:dyDescent="0.25">
      <c r="A21" s="66" t="s">
        <v>14</v>
      </c>
      <c r="B21" s="53">
        <f>SUM(B8:B19)</f>
        <v>1245</v>
      </c>
      <c r="C21" s="53">
        <f>SUM(C8:C19)</f>
        <v>0</v>
      </c>
      <c r="D21" s="53">
        <f>SUM(D8:D19)</f>
        <v>741</v>
      </c>
      <c r="E21" s="53">
        <f>SUM(E8:E19)</f>
        <v>7</v>
      </c>
      <c r="F21" s="53">
        <f>SUM(F8:F19)</f>
        <v>92</v>
      </c>
    </row>
    <row r="22" spans="1:6" ht="24.75" customHeight="1" x14ac:dyDescent="0.25">
      <c r="A22" s="52" t="s">
        <v>60</v>
      </c>
      <c r="B22" s="53">
        <v>1034</v>
      </c>
      <c r="C22" s="53">
        <v>1620</v>
      </c>
      <c r="D22" s="53">
        <v>36</v>
      </c>
      <c r="E22" s="53">
        <v>6</v>
      </c>
      <c r="F22" s="53">
        <v>68</v>
      </c>
    </row>
    <row r="23" spans="1:6" ht="28.5" customHeight="1" x14ac:dyDescent="0.25">
      <c r="A23" s="52" t="s">
        <v>61</v>
      </c>
      <c r="B23" s="53">
        <f>B4+B5+B6+B21-B22</f>
        <v>12076</v>
      </c>
      <c r="C23" s="53">
        <f>C4+C5+C6+C21-C22</f>
        <v>7269</v>
      </c>
      <c r="D23" s="53">
        <f>D4+D5+D6+D21-D22</f>
        <v>1375</v>
      </c>
      <c r="E23" s="53">
        <f>E4+E21-E22</f>
        <v>184</v>
      </c>
      <c r="F23" s="53">
        <f>F4+F21-F22</f>
        <v>1015</v>
      </c>
    </row>
    <row r="24" spans="1:6" x14ac:dyDescent="0.25">
      <c r="A24" s="67"/>
      <c r="B24" s="68"/>
      <c r="C24" s="69"/>
      <c r="D24" s="69"/>
      <c r="E24" s="69"/>
      <c r="F24" s="69"/>
    </row>
    <row r="25" spans="1:6" x14ac:dyDescent="0.25">
      <c r="A25" s="97" t="s">
        <v>13</v>
      </c>
      <c r="B25" s="97"/>
      <c r="C25" s="97"/>
      <c r="D25" s="97"/>
      <c r="E25" s="97"/>
      <c r="F25" s="97"/>
    </row>
    <row r="26" spans="1:6" x14ac:dyDescent="0.25">
      <c r="A26" s="93" t="s">
        <v>58</v>
      </c>
      <c r="B26" s="94"/>
      <c r="C26" s="94"/>
      <c r="D26" s="94"/>
      <c r="E26" s="94"/>
      <c r="F26" s="94"/>
    </row>
    <row r="27" spans="1:6" x14ac:dyDescent="0.25">
      <c r="A27" s="93" t="s">
        <v>34</v>
      </c>
      <c r="B27" s="94"/>
      <c r="C27" s="94"/>
      <c r="D27" s="94"/>
      <c r="E27" s="94"/>
      <c r="F27" s="94"/>
    </row>
    <row r="28" spans="1:6" x14ac:dyDescent="0.25">
      <c r="A28" s="93" t="s">
        <v>35</v>
      </c>
      <c r="B28" s="94"/>
      <c r="C28" s="94"/>
      <c r="D28" s="94"/>
      <c r="E28" s="94"/>
      <c r="F28" s="94"/>
    </row>
    <row r="29" spans="1:6" x14ac:dyDescent="0.25">
      <c r="A29" s="93" t="s">
        <v>36</v>
      </c>
      <c r="B29" s="94"/>
      <c r="C29" s="94"/>
      <c r="D29" s="94"/>
      <c r="E29" s="94"/>
      <c r="F29" s="94"/>
    </row>
    <row r="30" spans="1:6" x14ac:dyDescent="0.25">
      <c r="A30" s="85" t="s">
        <v>17</v>
      </c>
      <c r="B30" s="85"/>
      <c r="C30" s="85"/>
      <c r="D30" s="85"/>
      <c r="E30" s="85"/>
      <c r="F30" s="85"/>
    </row>
  </sheetData>
  <mergeCells count="9">
    <mergeCell ref="A28:F28"/>
    <mergeCell ref="A29:F29"/>
    <mergeCell ref="A30:F30"/>
    <mergeCell ref="A1:F1"/>
    <mergeCell ref="A2:F2"/>
    <mergeCell ref="B7:F7"/>
    <mergeCell ref="A25:F25"/>
    <mergeCell ref="A26:F26"/>
    <mergeCell ref="A27:F2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30"/>
  <sheetViews>
    <sheetView workbookViewId="0">
      <pane ySplit="3" topLeftCell="A4" activePane="bottomLeft" state="frozen"/>
      <selection pane="bottomLeft" activeCell="B23" sqref="B23"/>
    </sheetView>
  </sheetViews>
  <sheetFormatPr defaultRowHeight="15" x14ac:dyDescent="0.25"/>
  <cols>
    <col min="1" max="1" width="35.7109375" style="2" customWidth="1"/>
    <col min="2" max="2" width="13.5703125" style="2" customWidth="1"/>
    <col min="3" max="3" width="10.28515625" style="2" customWidth="1"/>
    <col min="4" max="4" width="11" style="2" customWidth="1"/>
    <col min="5" max="5" width="8.7109375" style="2" customWidth="1"/>
    <col min="6" max="6" width="12.42578125" style="2" bestFit="1" customWidth="1"/>
  </cols>
  <sheetData>
    <row r="1" spans="1:6" x14ac:dyDescent="0.25">
      <c r="A1" s="82"/>
      <c r="B1" s="83"/>
      <c r="C1" s="83"/>
      <c r="D1" s="83"/>
      <c r="E1" s="83"/>
      <c r="F1" s="84"/>
    </row>
    <row r="2" spans="1:6" x14ac:dyDescent="0.25">
      <c r="A2" s="90" t="s">
        <v>62</v>
      </c>
      <c r="B2" s="91"/>
      <c r="C2" s="91"/>
      <c r="D2" s="91"/>
      <c r="E2" s="91"/>
      <c r="F2" s="92"/>
    </row>
    <row r="3" spans="1:6" ht="31.5" customHeight="1" x14ac:dyDescent="0.25">
      <c r="A3" s="51"/>
      <c r="B3" s="51" t="s">
        <v>37</v>
      </c>
      <c r="C3" s="51" t="s">
        <v>12</v>
      </c>
      <c r="D3" s="70" t="s">
        <v>59</v>
      </c>
      <c r="E3" s="51" t="s">
        <v>38</v>
      </c>
      <c r="F3" s="51" t="s">
        <v>39</v>
      </c>
    </row>
    <row r="4" spans="1:6" ht="17.25" customHeight="1" x14ac:dyDescent="0.25">
      <c r="A4" s="55" t="s">
        <v>64</v>
      </c>
      <c r="B4" s="56">
        <f>'Global Business-2019'!B23</f>
        <v>12076</v>
      </c>
      <c r="C4" s="56">
        <f>'Global Business-2019'!C23</f>
        <v>7269</v>
      </c>
      <c r="D4" s="56">
        <f>'Global Business-2019'!D23</f>
        <v>1375</v>
      </c>
      <c r="E4" s="56">
        <f>'Global Business-2019'!E23</f>
        <v>184</v>
      </c>
      <c r="F4" s="56">
        <f>'Global Business-2019'!F23</f>
        <v>1015</v>
      </c>
    </row>
    <row r="5" spans="1:6" x14ac:dyDescent="0.25">
      <c r="A5" s="55" t="s">
        <v>69</v>
      </c>
      <c r="B5" s="56">
        <v>12</v>
      </c>
      <c r="C5" s="56"/>
      <c r="D5" s="56"/>
      <c r="E5" s="57"/>
      <c r="F5" s="57"/>
    </row>
    <row r="6" spans="1:6" x14ac:dyDescent="0.25">
      <c r="A6" s="55" t="s">
        <v>23</v>
      </c>
      <c r="B6" s="56">
        <v>8</v>
      </c>
      <c r="C6" s="56">
        <v>11</v>
      </c>
      <c r="D6" s="56"/>
      <c r="E6" s="57"/>
      <c r="F6" s="57"/>
    </row>
    <row r="7" spans="1:6" x14ac:dyDescent="0.25">
      <c r="A7" s="51" t="s">
        <v>15</v>
      </c>
      <c r="B7" s="95" t="s">
        <v>16</v>
      </c>
      <c r="C7" s="95"/>
      <c r="D7" s="95"/>
      <c r="E7" s="95"/>
      <c r="F7" s="96"/>
    </row>
    <row r="8" spans="1:6" x14ac:dyDescent="0.25">
      <c r="A8" s="58" t="s">
        <v>0</v>
      </c>
      <c r="B8" s="59">
        <v>102</v>
      </c>
      <c r="C8" s="59">
        <v>0</v>
      </c>
      <c r="D8" s="59">
        <v>63</v>
      </c>
      <c r="E8" s="59">
        <v>0</v>
      </c>
      <c r="F8" s="59">
        <v>4</v>
      </c>
    </row>
    <row r="9" spans="1:6" x14ac:dyDescent="0.25">
      <c r="A9" s="58" t="s">
        <v>1</v>
      </c>
      <c r="B9" s="59">
        <v>112</v>
      </c>
      <c r="C9" s="59">
        <v>0</v>
      </c>
      <c r="D9" s="59">
        <v>62</v>
      </c>
      <c r="E9" s="59">
        <v>1</v>
      </c>
      <c r="F9" s="59">
        <v>6</v>
      </c>
    </row>
    <row r="10" spans="1:6" x14ac:dyDescent="0.25">
      <c r="A10" s="58" t="s">
        <v>2</v>
      </c>
      <c r="B10" s="59">
        <v>71</v>
      </c>
      <c r="C10" s="59">
        <v>0</v>
      </c>
      <c r="D10" s="59">
        <v>33</v>
      </c>
      <c r="E10" s="59">
        <v>1</v>
      </c>
      <c r="F10" s="59">
        <v>5</v>
      </c>
    </row>
    <row r="11" spans="1:6" x14ac:dyDescent="0.25">
      <c r="A11" s="58" t="s">
        <v>3</v>
      </c>
      <c r="B11" s="59">
        <v>75</v>
      </c>
      <c r="C11" s="59">
        <v>0</v>
      </c>
      <c r="D11" s="59">
        <v>46</v>
      </c>
      <c r="E11" s="59">
        <v>1</v>
      </c>
      <c r="F11" s="59">
        <v>10</v>
      </c>
    </row>
    <row r="12" spans="1:6" x14ac:dyDescent="0.25">
      <c r="A12" s="58" t="s">
        <v>4</v>
      </c>
      <c r="B12" s="59">
        <v>64</v>
      </c>
      <c r="C12" s="59">
        <v>0</v>
      </c>
      <c r="D12" s="59">
        <v>56</v>
      </c>
      <c r="E12" s="59">
        <v>0</v>
      </c>
      <c r="F12" s="59">
        <v>5</v>
      </c>
    </row>
    <row r="13" spans="1:6" x14ac:dyDescent="0.25">
      <c r="A13" s="58" t="s">
        <v>5</v>
      </c>
      <c r="B13" s="59">
        <v>58</v>
      </c>
      <c r="C13" s="59">
        <v>0</v>
      </c>
      <c r="D13" s="59">
        <v>53</v>
      </c>
      <c r="E13" s="59">
        <v>0</v>
      </c>
      <c r="F13" s="59">
        <v>8</v>
      </c>
    </row>
    <row r="14" spans="1:6" x14ac:dyDescent="0.25">
      <c r="A14" s="60" t="s">
        <v>6</v>
      </c>
      <c r="B14" s="59">
        <v>89</v>
      </c>
      <c r="C14" s="59">
        <v>0</v>
      </c>
      <c r="D14" s="59">
        <v>55</v>
      </c>
      <c r="E14" s="59">
        <v>1</v>
      </c>
      <c r="F14" s="59">
        <v>5</v>
      </c>
    </row>
    <row r="15" spans="1:6" x14ac:dyDescent="0.25">
      <c r="A15" s="58" t="s">
        <v>7</v>
      </c>
      <c r="B15" s="59">
        <v>67</v>
      </c>
      <c r="C15" s="59">
        <v>0</v>
      </c>
      <c r="D15" s="59">
        <v>52</v>
      </c>
      <c r="E15" s="59">
        <v>1</v>
      </c>
      <c r="F15" s="59">
        <v>4</v>
      </c>
    </row>
    <row r="16" spans="1:6" x14ac:dyDescent="0.25">
      <c r="A16" s="60" t="s">
        <v>8</v>
      </c>
      <c r="B16" s="59">
        <v>90</v>
      </c>
      <c r="C16" s="59">
        <v>0</v>
      </c>
      <c r="D16" s="59">
        <v>54</v>
      </c>
      <c r="E16" s="59">
        <v>0</v>
      </c>
      <c r="F16" s="59">
        <v>5</v>
      </c>
    </row>
    <row r="17" spans="1:6" x14ac:dyDescent="0.25">
      <c r="A17" s="58" t="s">
        <v>9</v>
      </c>
      <c r="B17" s="59">
        <v>99</v>
      </c>
      <c r="C17" s="59">
        <v>0</v>
      </c>
      <c r="D17" s="59">
        <v>65</v>
      </c>
      <c r="E17" s="59">
        <v>0</v>
      </c>
      <c r="F17" s="59">
        <v>3</v>
      </c>
    </row>
    <row r="18" spans="1:6" x14ac:dyDescent="0.25">
      <c r="A18" s="60" t="s">
        <v>10</v>
      </c>
      <c r="B18" s="59">
        <v>72</v>
      </c>
      <c r="C18" s="61">
        <v>0</v>
      </c>
      <c r="D18" s="61">
        <v>52</v>
      </c>
      <c r="E18" s="62">
        <v>1</v>
      </c>
      <c r="F18" s="59">
        <v>6</v>
      </c>
    </row>
    <row r="19" spans="1:6" x14ac:dyDescent="0.25">
      <c r="A19" s="60" t="s">
        <v>11</v>
      </c>
      <c r="B19" s="59">
        <v>95</v>
      </c>
      <c r="C19" s="61">
        <v>0</v>
      </c>
      <c r="D19" s="61">
        <v>67</v>
      </c>
      <c r="E19" s="62">
        <v>1</v>
      </c>
      <c r="F19" s="59">
        <v>4</v>
      </c>
    </row>
    <row r="20" spans="1:6" x14ac:dyDescent="0.25">
      <c r="A20" s="63"/>
      <c r="B20" s="64"/>
      <c r="C20" s="64"/>
      <c r="D20" s="64"/>
      <c r="E20" s="65"/>
      <c r="F20" s="64"/>
    </row>
    <row r="21" spans="1:6" ht="21" customHeight="1" x14ac:dyDescent="0.25">
      <c r="A21" s="66" t="s">
        <v>14</v>
      </c>
      <c r="B21" s="53">
        <f>SUM(B8:B19)</f>
        <v>994</v>
      </c>
      <c r="C21" s="53">
        <f>SUM(C8:C19)</f>
        <v>0</v>
      </c>
      <c r="D21" s="53">
        <f>SUM(D8:D19)</f>
        <v>658</v>
      </c>
      <c r="E21" s="53">
        <f>SUM(E8:E19)</f>
        <v>7</v>
      </c>
      <c r="F21" s="53">
        <f>SUM(F8:F19)</f>
        <v>65</v>
      </c>
    </row>
    <row r="22" spans="1:6" ht="21" customHeight="1" x14ac:dyDescent="0.25">
      <c r="A22" s="52" t="s">
        <v>63</v>
      </c>
      <c r="B22" s="53">
        <v>1030</v>
      </c>
      <c r="C22" s="53">
        <v>754</v>
      </c>
      <c r="D22" s="53">
        <v>109</v>
      </c>
      <c r="E22" s="53">
        <v>10</v>
      </c>
      <c r="F22" s="53">
        <v>87</v>
      </c>
    </row>
    <row r="23" spans="1:6" ht="21" customHeight="1" x14ac:dyDescent="0.25">
      <c r="A23" s="52" t="s">
        <v>66</v>
      </c>
      <c r="B23" s="53">
        <f>B4+B5+B6+B21-B22</f>
        <v>12060</v>
      </c>
      <c r="C23" s="53">
        <f>C4+C5+C6+C21-C22</f>
        <v>6526</v>
      </c>
      <c r="D23" s="53">
        <f>D4+D5+D6+D21-D22</f>
        <v>1924</v>
      </c>
      <c r="E23" s="53">
        <f>E4+E21-E22</f>
        <v>181</v>
      </c>
      <c r="F23" s="53">
        <f>F4+F21-F22</f>
        <v>993</v>
      </c>
    </row>
    <row r="24" spans="1:6" x14ac:dyDescent="0.25">
      <c r="A24" s="67"/>
      <c r="B24" s="68"/>
      <c r="C24" s="69"/>
      <c r="D24" s="69"/>
      <c r="E24" s="69"/>
      <c r="F24" s="69"/>
    </row>
    <row r="25" spans="1:6" x14ac:dyDescent="0.25">
      <c r="A25" s="97" t="s">
        <v>13</v>
      </c>
      <c r="B25" s="97"/>
      <c r="C25" s="97"/>
      <c r="D25" s="97"/>
      <c r="E25" s="97"/>
      <c r="F25" s="97"/>
    </row>
    <row r="26" spans="1:6" x14ac:dyDescent="0.25">
      <c r="A26" s="93" t="s">
        <v>58</v>
      </c>
      <c r="B26" s="94"/>
      <c r="C26" s="94"/>
      <c r="D26" s="94"/>
      <c r="E26" s="94"/>
      <c r="F26" s="94"/>
    </row>
    <row r="27" spans="1:6" x14ac:dyDescent="0.25">
      <c r="A27" s="93" t="s">
        <v>34</v>
      </c>
      <c r="B27" s="94"/>
      <c r="C27" s="94"/>
      <c r="D27" s="94"/>
      <c r="E27" s="94"/>
      <c r="F27" s="94"/>
    </row>
    <row r="28" spans="1:6" x14ac:dyDescent="0.25">
      <c r="A28" s="93" t="s">
        <v>35</v>
      </c>
      <c r="B28" s="94"/>
      <c r="C28" s="94"/>
      <c r="D28" s="94"/>
      <c r="E28" s="94"/>
      <c r="F28" s="94"/>
    </row>
    <row r="29" spans="1:6" x14ac:dyDescent="0.25">
      <c r="A29" s="93" t="s">
        <v>36</v>
      </c>
      <c r="B29" s="94"/>
      <c r="C29" s="94"/>
      <c r="D29" s="94"/>
      <c r="E29" s="94"/>
      <c r="F29" s="94"/>
    </row>
    <row r="30" spans="1:6" x14ac:dyDescent="0.25">
      <c r="A30" s="85" t="s">
        <v>17</v>
      </c>
      <c r="B30" s="85"/>
      <c r="C30" s="85"/>
      <c r="D30" s="85"/>
      <c r="E30" s="85"/>
      <c r="F30" s="85"/>
    </row>
  </sheetData>
  <mergeCells count="9">
    <mergeCell ref="A28:F28"/>
    <mergeCell ref="A29:F29"/>
    <mergeCell ref="A30:F30"/>
    <mergeCell ref="A1:F1"/>
    <mergeCell ref="A2:F2"/>
    <mergeCell ref="B7:F7"/>
    <mergeCell ref="A25:F25"/>
    <mergeCell ref="A26:F26"/>
    <mergeCell ref="A27:F2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30"/>
  <sheetViews>
    <sheetView workbookViewId="0">
      <pane ySplit="3" topLeftCell="A4" activePane="bottomLeft" state="frozen"/>
      <selection pane="bottomLeft" activeCell="E23" sqref="E23"/>
    </sheetView>
  </sheetViews>
  <sheetFormatPr defaultRowHeight="15" x14ac:dyDescent="0.25"/>
  <cols>
    <col min="1" max="1" width="35.7109375" style="2" customWidth="1"/>
    <col min="2" max="2" width="13.5703125" style="2" customWidth="1"/>
    <col min="3" max="3" width="10.28515625" style="2" customWidth="1"/>
    <col min="4" max="4" width="11" style="2" customWidth="1"/>
    <col min="5" max="5" width="8.7109375" style="2" customWidth="1"/>
    <col min="6" max="6" width="12.42578125" style="2" bestFit="1" customWidth="1"/>
  </cols>
  <sheetData>
    <row r="1" spans="1:6" x14ac:dyDescent="0.25">
      <c r="A1" s="82"/>
      <c r="B1" s="83"/>
      <c r="C1" s="83"/>
      <c r="D1" s="83"/>
      <c r="E1" s="83"/>
      <c r="F1" s="84"/>
    </row>
    <row r="2" spans="1:6" x14ac:dyDescent="0.25">
      <c r="A2" s="90" t="s">
        <v>67</v>
      </c>
      <c r="B2" s="91"/>
      <c r="C2" s="91"/>
      <c r="D2" s="91"/>
      <c r="E2" s="91"/>
      <c r="F2" s="92"/>
    </row>
    <row r="3" spans="1:6" ht="25.5" x14ac:dyDescent="0.25">
      <c r="A3" s="51"/>
      <c r="B3" s="51" t="s">
        <v>37</v>
      </c>
      <c r="C3" s="51" t="s">
        <v>12</v>
      </c>
      <c r="D3" s="70" t="s">
        <v>59</v>
      </c>
      <c r="E3" s="51" t="s">
        <v>38</v>
      </c>
      <c r="F3" s="51" t="s">
        <v>39</v>
      </c>
    </row>
    <row r="4" spans="1:6" x14ac:dyDescent="0.25">
      <c r="A4" s="55" t="s">
        <v>68</v>
      </c>
      <c r="B4" s="56">
        <f>'Global Business-2020'!B23</f>
        <v>12060</v>
      </c>
      <c r="C4" s="56">
        <f>'Global Business-2020'!C23</f>
        <v>6526</v>
      </c>
      <c r="D4" s="56">
        <f>'Global Business-2020'!D23</f>
        <v>1924</v>
      </c>
      <c r="E4" s="56">
        <f>'Global Business-2020'!E23</f>
        <v>181</v>
      </c>
      <c r="F4" s="56">
        <f>'Global Business-2020'!F23</f>
        <v>993</v>
      </c>
    </row>
    <row r="5" spans="1:6" x14ac:dyDescent="0.25">
      <c r="A5" s="55" t="s">
        <v>71</v>
      </c>
      <c r="B5" s="56">
        <v>10</v>
      </c>
      <c r="C5" s="56"/>
      <c r="D5" s="56"/>
      <c r="E5" s="57"/>
      <c r="F5" s="57"/>
    </row>
    <row r="6" spans="1:6" x14ac:dyDescent="0.25">
      <c r="A6" s="55" t="s">
        <v>23</v>
      </c>
      <c r="B6" s="56">
        <v>27</v>
      </c>
      <c r="C6" s="56">
        <v>5</v>
      </c>
      <c r="D6" s="56">
        <v>4</v>
      </c>
      <c r="E6" s="57"/>
      <c r="F6" s="57"/>
    </row>
    <row r="7" spans="1:6" x14ac:dyDescent="0.25">
      <c r="A7" s="51" t="s">
        <v>15</v>
      </c>
      <c r="B7" s="95" t="s">
        <v>16</v>
      </c>
      <c r="C7" s="95"/>
      <c r="D7" s="95"/>
      <c r="E7" s="95"/>
      <c r="F7" s="96"/>
    </row>
    <row r="8" spans="1:6" x14ac:dyDescent="0.25">
      <c r="A8" s="58" t="s">
        <v>0</v>
      </c>
      <c r="B8" s="59">
        <v>66</v>
      </c>
      <c r="C8" s="98"/>
      <c r="D8" s="59">
        <v>52</v>
      </c>
      <c r="E8" s="59">
        <v>2</v>
      </c>
      <c r="F8" s="59">
        <v>5</v>
      </c>
    </row>
    <row r="9" spans="1:6" x14ac:dyDescent="0.25">
      <c r="A9" s="58" t="s">
        <v>1</v>
      </c>
      <c r="B9" s="59">
        <v>78</v>
      </c>
      <c r="C9" s="99"/>
      <c r="D9" s="59">
        <v>56</v>
      </c>
      <c r="E9" s="59">
        <v>1</v>
      </c>
      <c r="F9" s="59">
        <v>3</v>
      </c>
    </row>
    <row r="10" spans="1:6" x14ac:dyDescent="0.25">
      <c r="A10" s="58" t="s">
        <v>2</v>
      </c>
      <c r="B10" s="59">
        <v>55</v>
      </c>
      <c r="C10" s="99"/>
      <c r="D10" s="59">
        <v>59</v>
      </c>
      <c r="E10" s="59">
        <v>1</v>
      </c>
      <c r="F10" s="59">
        <v>1</v>
      </c>
    </row>
    <row r="11" spans="1:6" x14ac:dyDescent="0.25">
      <c r="A11" s="58" t="s">
        <v>3</v>
      </c>
      <c r="B11" s="59">
        <v>106</v>
      </c>
      <c r="C11" s="99"/>
      <c r="D11" s="59">
        <v>118</v>
      </c>
      <c r="E11" s="59">
        <v>1</v>
      </c>
      <c r="F11" s="59">
        <v>3</v>
      </c>
    </row>
    <row r="12" spans="1:6" x14ac:dyDescent="0.25">
      <c r="A12" s="58" t="s">
        <v>4</v>
      </c>
      <c r="B12" s="59">
        <v>87</v>
      </c>
      <c r="C12" s="99"/>
      <c r="D12" s="59">
        <v>260</v>
      </c>
      <c r="E12" s="59">
        <v>0</v>
      </c>
      <c r="F12" s="59">
        <v>11</v>
      </c>
    </row>
    <row r="13" spans="1:6" x14ac:dyDescent="0.25">
      <c r="A13" s="58" t="s">
        <v>5</v>
      </c>
      <c r="B13" s="59">
        <v>633</v>
      </c>
      <c r="C13" s="99"/>
      <c r="D13" s="59">
        <v>3081</v>
      </c>
      <c r="E13" s="59">
        <v>1</v>
      </c>
      <c r="F13" s="59">
        <v>4</v>
      </c>
    </row>
    <row r="14" spans="1:6" x14ac:dyDescent="0.25">
      <c r="A14" s="60" t="s">
        <v>6</v>
      </c>
      <c r="B14" s="59">
        <v>68</v>
      </c>
      <c r="C14" s="99"/>
      <c r="D14" s="59">
        <v>27</v>
      </c>
      <c r="E14" s="59">
        <v>0</v>
      </c>
      <c r="F14" s="59">
        <v>2</v>
      </c>
    </row>
    <row r="15" spans="1:6" x14ac:dyDescent="0.25">
      <c r="A15" s="58" t="s">
        <v>7</v>
      </c>
      <c r="B15" s="59">
        <v>68</v>
      </c>
      <c r="C15" s="99"/>
      <c r="D15" s="59">
        <v>199</v>
      </c>
      <c r="E15" s="59">
        <v>0</v>
      </c>
      <c r="F15" s="59">
        <v>8</v>
      </c>
    </row>
    <row r="16" spans="1:6" x14ac:dyDescent="0.25">
      <c r="A16" s="60" t="s">
        <v>8</v>
      </c>
      <c r="B16" s="59">
        <v>84</v>
      </c>
      <c r="C16" s="99"/>
      <c r="D16" s="59">
        <v>179</v>
      </c>
      <c r="E16" s="59">
        <v>0</v>
      </c>
      <c r="F16" s="59">
        <v>6</v>
      </c>
    </row>
    <row r="17" spans="1:6" x14ac:dyDescent="0.25">
      <c r="A17" s="58" t="s">
        <v>9</v>
      </c>
      <c r="B17" s="59">
        <v>100</v>
      </c>
      <c r="C17" s="99"/>
      <c r="D17" s="59">
        <v>59</v>
      </c>
      <c r="E17" s="59">
        <v>0</v>
      </c>
      <c r="F17" s="59">
        <v>1</v>
      </c>
    </row>
    <row r="18" spans="1:6" x14ac:dyDescent="0.25">
      <c r="A18" s="60" t="s">
        <v>10</v>
      </c>
      <c r="B18" s="59">
        <v>99</v>
      </c>
      <c r="C18" s="99"/>
      <c r="D18" s="59">
        <v>45</v>
      </c>
      <c r="E18" s="62">
        <v>1</v>
      </c>
      <c r="F18" s="59">
        <v>9</v>
      </c>
    </row>
    <row r="19" spans="1:6" x14ac:dyDescent="0.25">
      <c r="A19" s="60" t="s">
        <v>11</v>
      </c>
      <c r="B19" s="59">
        <v>76</v>
      </c>
      <c r="C19" s="100"/>
      <c r="D19" s="59">
        <v>41</v>
      </c>
      <c r="E19" s="62">
        <v>0</v>
      </c>
      <c r="F19" s="59">
        <v>4</v>
      </c>
    </row>
    <row r="20" spans="1:6" x14ac:dyDescent="0.25">
      <c r="A20" s="63"/>
      <c r="B20" s="64"/>
      <c r="C20" s="64"/>
      <c r="D20" s="64"/>
      <c r="E20" s="65"/>
      <c r="F20" s="64"/>
    </row>
    <row r="21" spans="1:6" x14ac:dyDescent="0.25">
      <c r="A21" s="66" t="s">
        <v>14</v>
      </c>
      <c r="B21" s="53">
        <f>SUM(B8:B19)</f>
        <v>1520</v>
      </c>
      <c r="C21" s="53">
        <f>SUM(C8:C19)</f>
        <v>0</v>
      </c>
      <c r="D21" s="53">
        <f>SUM(D8:D19)</f>
        <v>4176</v>
      </c>
      <c r="E21" s="53">
        <f>SUM(E8:E19)</f>
        <v>7</v>
      </c>
      <c r="F21" s="53">
        <f>SUM(F8:F19)</f>
        <v>57</v>
      </c>
    </row>
    <row r="22" spans="1:6" x14ac:dyDescent="0.25">
      <c r="A22" s="52" t="s">
        <v>70</v>
      </c>
      <c r="B22" s="53">
        <v>1128</v>
      </c>
      <c r="C22" s="53">
        <v>6531</v>
      </c>
      <c r="D22" s="53">
        <v>261</v>
      </c>
      <c r="E22" s="53">
        <v>1</v>
      </c>
      <c r="F22" s="53">
        <v>103</v>
      </c>
    </row>
    <row r="23" spans="1:6" x14ac:dyDescent="0.25">
      <c r="A23" s="52" t="s">
        <v>72</v>
      </c>
      <c r="B23" s="53">
        <f>B4+B5+B6+B21-B22</f>
        <v>12489</v>
      </c>
      <c r="C23" s="53">
        <f>C4+C5+C6+C21-C22</f>
        <v>0</v>
      </c>
      <c r="D23" s="53">
        <f>D4+D5+D6+D21-D22</f>
        <v>5843</v>
      </c>
      <c r="E23" s="53">
        <f>E4+E5+E6+E21-E22</f>
        <v>187</v>
      </c>
      <c r="F23" s="53">
        <f>F4+F21-F22</f>
        <v>947</v>
      </c>
    </row>
    <row r="24" spans="1:6" x14ac:dyDescent="0.25">
      <c r="A24" s="67"/>
      <c r="B24" s="68"/>
      <c r="C24" s="69"/>
      <c r="D24" s="69"/>
      <c r="E24" s="69"/>
      <c r="F24" s="69"/>
    </row>
    <row r="25" spans="1:6" x14ac:dyDescent="0.25">
      <c r="A25" s="97" t="s">
        <v>13</v>
      </c>
      <c r="B25" s="97"/>
      <c r="C25" s="97"/>
      <c r="D25" s="97"/>
      <c r="E25" s="97"/>
      <c r="F25" s="97"/>
    </row>
    <row r="26" spans="1:6" x14ac:dyDescent="0.25">
      <c r="A26" s="93" t="s">
        <v>58</v>
      </c>
      <c r="B26" s="94"/>
      <c r="C26" s="94"/>
      <c r="D26" s="94"/>
      <c r="E26" s="94"/>
      <c r="F26" s="94"/>
    </row>
    <row r="27" spans="1:6" x14ac:dyDescent="0.25">
      <c r="A27" s="93" t="s">
        <v>34</v>
      </c>
      <c r="B27" s="94"/>
      <c r="C27" s="94"/>
      <c r="D27" s="94"/>
      <c r="E27" s="94"/>
      <c r="F27" s="94"/>
    </row>
    <row r="28" spans="1:6" x14ac:dyDescent="0.25">
      <c r="A28" s="93" t="s">
        <v>35</v>
      </c>
      <c r="B28" s="94"/>
      <c r="C28" s="94"/>
      <c r="D28" s="94"/>
      <c r="E28" s="94"/>
      <c r="F28" s="94"/>
    </row>
    <row r="29" spans="1:6" x14ac:dyDescent="0.25">
      <c r="A29" s="93" t="s">
        <v>36</v>
      </c>
      <c r="B29" s="94"/>
      <c r="C29" s="94"/>
      <c r="D29" s="94"/>
      <c r="E29" s="94"/>
      <c r="F29" s="94"/>
    </row>
    <row r="30" spans="1:6" x14ac:dyDescent="0.25">
      <c r="A30" s="85" t="s">
        <v>17</v>
      </c>
      <c r="B30" s="85"/>
      <c r="C30" s="85"/>
      <c r="D30" s="85"/>
      <c r="E30" s="85"/>
      <c r="F30" s="85"/>
    </row>
  </sheetData>
  <mergeCells count="10">
    <mergeCell ref="A28:F28"/>
    <mergeCell ref="A29:F29"/>
    <mergeCell ref="A30:F30"/>
    <mergeCell ref="A1:F1"/>
    <mergeCell ref="A2:F2"/>
    <mergeCell ref="B7:F7"/>
    <mergeCell ref="A25:F25"/>
    <mergeCell ref="A26:F26"/>
    <mergeCell ref="A27:F27"/>
    <mergeCell ref="C8:C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Global Business-2013</vt:lpstr>
      <vt:lpstr>Global Business-2014</vt:lpstr>
      <vt:lpstr>Global Business-2015</vt:lpstr>
      <vt:lpstr>Global Business-2016</vt:lpstr>
      <vt:lpstr>Global Business-2017</vt:lpstr>
      <vt:lpstr>Global Business-2018</vt:lpstr>
      <vt:lpstr>Global Business-2019</vt:lpstr>
      <vt:lpstr>Global Business-2020</vt:lpstr>
      <vt:lpstr>Global Business-2021</vt:lpstr>
      <vt:lpstr>Global Business-2022</vt:lpstr>
      <vt:lpstr>Global Business-2023</vt:lpstr>
      <vt:lpstr>Global Business-2024</vt:lpstr>
      <vt:lpstr>'Global Business-2013'!Print_Area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hmohith</dc:creator>
  <cp:lastModifiedBy>JHOOMUCK Kavish</cp:lastModifiedBy>
  <cp:lastPrinted>2011-07-19T05:31:16Z</cp:lastPrinted>
  <dcterms:created xsi:type="dcterms:W3CDTF">2010-01-13T15:16:47Z</dcterms:created>
  <dcterms:modified xsi:type="dcterms:W3CDTF">2024-04-18T11:51:18Z</dcterms:modified>
</cp:coreProperties>
</file>