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tatistics\Live GBCs Calculation\Reports\Jan 25\"/>
    </mc:Choice>
  </mc:AlternateContent>
  <xr:revisionPtr revIDLastSave="0" documentId="13_ncr:1_{3620529D-0000-4263-8495-AF8D72CD8951}" xr6:coauthVersionLast="47" xr6:coauthVersionMax="47" xr10:uidLastSave="{00000000-0000-0000-0000-000000000000}"/>
  <bookViews>
    <workbookView xWindow="-108" yWindow="-108" windowWidth="23256" windowHeight="13896" firstSheet="9" activeTab="12" xr2:uid="{00000000-000D-0000-FFFF-FFFF00000000}"/>
  </bookViews>
  <sheets>
    <sheet name="Global Business-2013" sheetId="6" r:id="rId1"/>
    <sheet name="Global Business-2014" sheetId="8" r:id="rId2"/>
    <sheet name="Global Business-2015" sheetId="9" r:id="rId3"/>
    <sheet name="Global Business-2016" sheetId="10" r:id="rId4"/>
    <sheet name="Global Business-2017" sheetId="11" r:id="rId5"/>
    <sheet name="Global Business-2018" sheetId="12" r:id="rId6"/>
    <sheet name="Global Business-2019" sheetId="13" r:id="rId7"/>
    <sheet name="Global Business-2020" sheetId="14" r:id="rId8"/>
    <sheet name="Global Business-2021" sheetId="15" r:id="rId9"/>
    <sheet name="Global Business-2022" sheetId="17" r:id="rId10"/>
    <sheet name="Global Business-2023" sheetId="18" r:id="rId11"/>
    <sheet name="Global Business-2024" sheetId="20" r:id="rId12"/>
    <sheet name="Global Business-2025" sheetId="21" r:id="rId13"/>
  </sheets>
  <definedNames>
    <definedName name="_xlnm.Print_Area" localSheetId="0">'Global Business-2013'!$A$2:$E$22</definedName>
    <definedName name="_xlnm.Print_Area" localSheetId="1">'Global Business-2014'!#REF!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20" l="1"/>
  <c r="E4" i="21"/>
  <c r="D4" i="21"/>
  <c r="E21" i="21"/>
  <c r="D21" i="21"/>
  <c r="D23" i="21" s="1"/>
  <c r="C21" i="21"/>
  <c r="B21" i="21"/>
  <c r="E23" i="21" l="1"/>
  <c r="B21" i="20"/>
  <c r="B21" i="15" l="1"/>
  <c r="E21" i="20" l="1"/>
  <c r="D21" i="20" l="1"/>
  <c r="C21" i="20"/>
  <c r="C21" i="18" l="1"/>
  <c r="E21" i="17"/>
  <c r="B21" i="18" l="1"/>
  <c r="C21" i="17" l="1"/>
  <c r="E21" i="18" l="1"/>
  <c r="D21" i="18"/>
  <c r="B21" i="17" l="1"/>
  <c r="D21" i="17" l="1"/>
  <c r="C21" i="15" l="1"/>
  <c r="F21" i="15" l="1"/>
  <c r="E21" i="15"/>
  <c r="D21" i="15"/>
  <c r="B21" i="13" l="1"/>
  <c r="B21" i="14"/>
  <c r="E21" i="13" l="1"/>
  <c r="F21" i="13"/>
  <c r="F21" i="14" l="1"/>
  <c r="E21" i="14"/>
  <c r="D21" i="14"/>
  <c r="C21" i="14"/>
  <c r="E23" i="13" l="1"/>
  <c r="E4" i="14" s="1"/>
  <c r="E23" i="14" s="1"/>
  <c r="E4" i="15" s="1"/>
  <c r="E23" i="15" s="1"/>
  <c r="D4" i="17" s="1"/>
  <c r="D23" i="17" s="1"/>
  <c r="D4" i="18" s="1"/>
  <c r="D23" i="18" s="1"/>
  <c r="D4" i="20" s="1"/>
  <c r="F21" i="12" l="1"/>
  <c r="F23" i="12" s="1"/>
  <c r="D21" i="13" l="1"/>
  <c r="D23" i="13" s="1"/>
  <c r="D4" i="14" s="1"/>
  <c r="D23" i="14" s="1"/>
  <c r="D4" i="15" s="1"/>
  <c r="D23" i="15" s="1"/>
  <c r="C4" i="17" s="1"/>
  <c r="C23" i="17" s="1"/>
  <c r="C4" i="18" s="1"/>
  <c r="C23" i="18" s="1"/>
  <c r="C4" i="20" s="1"/>
  <c r="C23" i="20" s="1"/>
  <c r="C4" i="21" s="1"/>
  <c r="C23" i="21" s="1"/>
  <c r="D21" i="12"/>
  <c r="D23" i="12" s="1"/>
  <c r="C21" i="13"/>
  <c r="F23" i="13" l="1"/>
  <c r="F4" i="14" s="1"/>
  <c r="F23" i="14" s="1"/>
  <c r="F4" i="15" s="1"/>
  <c r="F23" i="15" s="1"/>
  <c r="E4" i="17" s="1"/>
  <c r="E23" i="17" s="1"/>
  <c r="E4" i="18" s="1"/>
  <c r="E23" i="18" s="1"/>
  <c r="E4" i="20" s="1"/>
  <c r="E23" i="20" s="1"/>
  <c r="B23" i="13"/>
  <c r="B4" i="14" s="1"/>
  <c r="B23" i="14" l="1"/>
  <c r="B4" i="15" s="1"/>
  <c r="B23" i="15" s="1"/>
  <c r="E21" i="12"/>
  <c r="E23" i="12" s="1"/>
  <c r="C21" i="12"/>
  <c r="B21" i="12"/>
  <c r="B4" i="17" l="1"/>
  <c r="C21" i="10"/>
  <c r="B4" i="18" l="1"/>
  <c r="B23" i="18" s="1"/>
  <c r="B4" i="20" s="1"/>
  <c r="B23" i="20" s="1"/>
  <c r="B4" i="21" s="1"/>
  <c r="B23" i="21" s="1"/>
  <c r="B23" i="17"/>
  <c r="E21" i="9"/>
  <c r="C23" i="10" l="1"/>
  <c r="E21" i="11" l="1"/>
  <c r="E23" i="11" s="1"/>
  <c r="D21" i="11"/>
  <c r="D23" i="11" s="1"/>
  <c r="C21" i="11"/>
  <c r="C23" i="11" s="1"/>
  <c r="C4" i="12" s="1"/>
  <c r="C23" i="12" s="1"/>
  <c r="C4" i="13" s="1"/>
  <c r="C23" i="13" s="1"/>
  <c r="C4" i="14" s="1"/>
  <c r="C23" i="14" s="1"/>
  <c r="C4" i="15" s="1"/>
  <c r="C23" i="15" s="1"/>
  <c r="B21" i="11"/>
  <c r="B23" i="11" s="1"/>
  <c r="B4" i="12" s="1"/>
  <c r="B23" i="12" s="1"/>
  <c r="E21" i="10" l="1"/>
  <c r="E23" i="10" s="1"/>
  <c r="D21" i="10"/>
  <c r="D23" i="10" s="1"/>
  <c r="B21" i="10"/>
  <c r="B23" i="10" s="1"/>
  <c r="E23" i="9" l="1"/>
  <c r="D21" i="9"/>
  <c r="D23" i="9" s="1"/>
  <c r="C21" i="9"/>
  <c r="C23" i="9" s="1"/>
  <c r="B21" i="9"/>
  <c r="B23" i="9" s="1"/>
  <c r="E21" i="8" l="1"/>
  <c r="E23" i="8" s="1"/>
  <c r="D21" i="8"/>
  <c r="D23" i="8" s="1"/>
  <c r="C21" i="8"/>
  <c r="C23" i="8" s="1"/>
  <c r="B21" i="8"/>
  <c r="B23" i="8" s="1"/>
  <c r="D19" i="6" l="1"/>
  <c r="D21" i="6" l="1"/>
  <c r="E16" i="6" l="1"/>
  <c r="C19" i="6" l="1"/>
  <c r="C21" i="6" s="1"/>
  <c r="B19" i="6"/>
  <c r="B21" i="6" s="1"/>
  <c r="E14" i="6" l="1"/>
  <c r="E9" i="6" l="1"/>
</calcChain>
</file>

<file path=xl/sharedStrings.xml><?xml version="1.0" encoding="utf-8"?>
<sst xmlns="http://schemas.openxmlformats.org/spreadsheetml/2006/main" count="406" uniqueCount="94">
  <si>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</si>
  <si>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</si>
  <si>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</si>
  <si>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</si>
  <si>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</si>
  <si>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</si>
  <si>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</si>
  <si>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</si>
  <si>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</si>
  <si>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</si>
  <si>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</si>
  <si>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</si>
  <si>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Category 2</t>
  </si>
  <si>
    <t>Note:</t>
  </si>
  <si>
    <t>Total Newly Licensed Companies</t>
  </si>
  <si>
    <t xml:space="preserve">                         </t>
  </si>
  <si>
    <t>Newly Licensed</t>
  </si>
  <si>
    <t>Disclaimer: Please note that the above figures may be revised.</t>
  </si>
  <si>
    <t>Global Business  Data Sheet - Monthly Evolution - 2013</t>
  </si>
  <si>
    <t>Cumulative</t>
  </si>
  <si>
    <t>Less non-live companies in 2013</t>
  </si>
  <si>
    <t>Global Business  Data Sheet - Monthly Evolution - 2014</t>
  </si>
  <si>
    <t>Revisions prior to Jan 2014</t>
  </si>
  <si>
    <t>Reinstatements during the year</t>
  </si>
  <si>
    <t>Less non-live companies in 2014</t>
  </si>
  <si>
    <t>Global Business  Data Sheet - Monthly Evolution - 2015</t>
  </si>
  <si>
    <t>Less non-live companies in 2015</t>
  </si>
  <si>
    <t>Global Business  Data Sheet - Monthly Evolution - 2016</t>
  </si>
  <si>
    <t>Revisions prior to Jan 2015</t>
  </si>
  <si>
    <t>Less non-live companies in 2016</t>
  </si>
  <si>
    <t>Global Business  Data Sheet - Monthly Evolution - 2017</t>
  </si>
  <si>
    <t>Revisions prior to Jan 2016</t>
  </si>
  <si>
    <t>Less non-live companies in 2017</t>
  </si>
  <si>
    <r>
      <t xml:space="preserve"> 1</t>
    </r>
    <r>
      <rPr>
        <b/>
        <i/>
        <sz val="8"/>
        <color indexed="8"/>
        <rFont val="Arial Narrow"/>
        <family val="2"/>
      </rPr>
      <t>: Include Global Funds</t>
    </r>
  </si>
  <si>
    <r>
      <t xml:space="preserve"> 2</t>
    </r>
    <r>
      <rPr>
        <b/>
        <i/>
        <sz val="8"/>
        <color indexed="8"/>
        <rFont val="Arial Narrow"/>
        <family val="2"/>
      </rPr>
      <t>: Exclude funds in process of winding up</t>
    </r>
  </si>
  <si>
    <r>
      <t xml:space="preserve"> 3 </t>
    </r>
    <r>
      <rPr>
        <b/>
        <i/>
        <sz val="8"/>
        <color indexed="8"/>
        <rFont val="Arial Narrow"/>
        <family val="2"/>
      </rPr>
      <t>:MCs (Include Corporate Trustees as from May 2008)</t>
    </r>
  </si>
  <si>
    <r>
      <t xml:space="preserve"> 4</t>
    </r>
    <r>
      <rPr>
        <b/>
        <i/>
        <sz val="8"/>
        <color indexed="8"/>
        <rFont val="Arial Narrow"/>
        <family val="2"/>
      </rPr>
      <t>:Exclude companies Struck off / surrendered licence/ licence revoked/ Licence Lapsed or changed regime during the year</t>
    </r>
  </si>
  <si>
    <r>
      <t>Category 1</t>
    </r>
    <r>
      <rPr>
        <b/>
        <vertAlign val="superscript"/>
        <sz val="10"/>
        <color indexed="8"/>
        <rFont val="Arial Narrow"/>
        <family val="2"/>
      </rPr>
      <t>1</t>
    </r>
  </si>
  <si>
    <r>
      <t>MCs</t>
    </r>
    <r>
      <rPr>
        <b/>
        <vertAlign val="superscript"/>
        <sz val="10"/>
        <color indexed="8"/>
        <rFont val="Arial Narrow"/>
        <family val="2"/>
      </rPr>
      <t>3</t>
    </r>
  </si>
  <si>
    <r>
      <t xml:space="preserve"> Global Funds</t>
    </r>
    <r>
      <rPr>
        <b/>
        <vertAlign val="superscript"/>
        <sz val="10"/>
        <color indexed="8"/>
        <rFont val="Arial Narrow"/>
        <family val="2"/>
      </rPr>
      <t xml:space="preserve"> 2</t>
    </r>
  </si>
  <si>
    <r>
      <t>Number of Live GBCs  beginning Jan 2013</t>
    </r>
    <r>
      <rPr>
        <b/>
        <vertAlign val="superscript"/>
        <sz val="10"/>
        <color indexed="8"/>
        <rFont val="Arial Narrow"/>
        <family val="2"/>
      </rPr>
      <t>4</t>
    </r>
  </si>
  <si>
    <r>
      <t>Number of Live Companies - end December 2013</t>
    </r>
    <r>
      <rPr>
        <vertAlign val="superscript"/>
        <sz val="10"/>
        <color indexed="8"/>
        <rFont val="Arial Narrow"/>
        <family val="2"/>
      </rPr>
      <t>4</t>
    </r>
  </si>
  <si>
    <r>
      <t>Number of Live GBCs  beginning Jan 2014</t>
    </r>
    <r>
      <rPr>
        <b/>
        <vertAlign val="superscript"/>
        <sz val="10"/>
        <color indexed="8"/>
        <rFont val="Arial Narrow"/>
        <family val="2"/>
      </rPr>
      <t>4</t>
    </r>
  </si>
  <si>
    <r>
      <t>Number of Live Companies - end December 2014</t>
    </r>
    <r>
      <rPr>
        <vertAlign val="superscript"/>
        <sz val="10"/>
        <color indexed="8"/>
        <rFont val="Arial Narrow"/>
        <family val="2"/>
      </rPr>
      <t>4</t>
    </r>
  </si>
  <si>
    <r>
      <t>Number of Live GBCs  beginning Jan 2015</t>
    </r>
    <r>
      <rPr>
        <b/>
        <vertAlign val="superscript"/>
        <sz val="10"/>
        <color indexed="8"/>
        <rFont val="Arial Narrow"/>
        <family val="2"/>
      </rPr>
      <t>4</t>
    </r>
  </si>
  <si>
    <r>
      <t>Number of Live Companies - end Dec 2015</t>
    </r>
    <r>
      <rPr>
        <vertAlign val="superscript"/>
        <sz val="10"/>
        <color indexed="8"/>
        <rFont val="Arial Narrow"/>
        <family val="2"/>
      </rPr>
      <t>4</t>
    </r>
  </si>
  <si>
    <r>
      <t>Number of Live GBCs  beginning Jan 2016</t>
    </r>
    <r>
      <rPr>
        <b/>
        <vertAlign val="superscript"/>
        <sz val="10"/>
        <color indexed="8"/>
        <rFont val="Arial Narrow"/>
        <family val="2"/>
      </rPr>
      <t>4</t>
    </r>
  </si>
  <si>
    <r>
      <t>Number of Live Companies - end December 2016</t>
    </r>
    <r>
      <rPr>
        <vertAlign val="superscript"/>
        <sz val="10"/>
        <color indexed="8"/>
        <rFont val="Arial Narrow"/>
        <family val="2"/>
      </rPr>
      <t>4</t>
    </r>
  </si>
  <si>
    <r>
      <t>Number of Live GBCs  beginning Jan 2017</t>
    </r>
    <r>
      <rPr>
        <b/>
        <vertAlign val="superscript"/>
        <sz val="10"/>
        <color indexed="8"/>
        <rFont val="Arial Narrow"/>
        <family val="2"/>
      </rPr>
      <t>4</t>
    </r>
  </si>
  <si>
    <r>
      <t>Number of Live Companies - end December 2017</t>
    </r>
    <r>
      <rPr>
        <vertAlign val="superscript"/>
        <sz val="10"/>
        <color indexed="8"/>
        <rFont val="Arial Narrow"/>
        <family val="2"/>
      </rPr>
      <t>4</t>
    </r>
  </si>
  <si>
    <t>Global Business  Data Sheet - Monthly Evolution - 2018</t>
  </si>
  <si>
    <r>
      <t>Number of Live GBCs  beginning Jan 2018</t>
    </r>
    <r>
      <rPr>
        <b/>
        <vertAlign val="superscript"/>
        <sz val="10"/>
        <color indexed="8"/>
        <rFont val="Arial Narrow"/>
        <family val="2"/>
      </rPr>
      <t>4</t>
    </r>
  </si>
  <si>
    <t>Revisions prior to Jan 2017</t>
  </si>
  <si>
    <t>Less non-live companies in 2018</t>
  </si>
  <si>
    <r>
      <t>Number of Live Companies - end Dec 2018</t>
    </r>
    <r>
      <rPr>
        <vertAlign val="superscript"/>
        <sz val="10"/>
        <color indexed="8"/>
        <rFont val="Arial Narrow"/>
        <family val="2"/>
      </rPr>
      <t>4</t>
    </r>
  </si>
  <si>
    <t>Global Business  Data Sheet - Monthly Evolution - 2019</t>
  </si>
  <si>
    <r>
      <t>Number of Live GBCs  beginning Jan 2019</t>
    </r>
    <r>
      <rPr>
        <b/>
        <vertAlign val="superscript"/>
        <sz val="10"/>
        <color indexed="8"/>
        <rFont val="Arial Narrow"/>
        <family val="2"/>
      </rPr>
      <t>4</t>
    </r>
  </si>
  <si>
    <t>Revisions prior to Jan 2018</t>
  </si>
  <si>
    <r>
      <t xml:space="preserve"> 1</t>
    </r>
    <r>
      <rPr>
        <b/>
        <i/>
        <sz val="8"/>
        <color indexed="8"/>
        <rFont val="Arial Narrow"/>
        <family val="2"/>
      </rPr>
      <t>: Include Global Business Corporations / Global Funds</t>
    </r>
  </si>
  <si>
    <t>Authorised Company</t>
  </si>
  <si>
    <t>Less non-live companies in 2019</t>
  </si>
  <si>
    <r>
      <t>Number of Live Companies - end Dec 2019</t>
    </r>
    <r>
      <rPr>
        <vertAlign val="superscript"/>
        <sz val="10"/>
        <color indexed="8"/>
        <rFont val="Arial Narrow"/>
        <family val="2"/>
      </rPr>
      <t>4</t>
    </r>
  </si>
  <si>
    <t>Global Business  Data Sheet - Monthly Evolution - 2020</t>
  </si>
  <si>
    <t>Less non-live companies in 2020</t>
  </si>
  <si>
    <r>
      <t>Number of Live GBCs  beginning Jan 2020</t>
    </r>
    <r>
      <rPr>
        <b/>
        <vertAlign val="superscript"/>
        <sz val="10"/>
        <color indexed="8"/>
        <rFont val="Arial Narrow"/>
        <family val="2"/>
      </rPr>
      <t>4</t>
    </r>
  </si>
  <si>
    <t>Revisions prior to Jan 2019</t>
  </si>
  <si>
    <r>
      <t>Number of Live Companies - end Dec 2020</t>
    </r>
    <r>
      <rPr>
        <vertAlign val="superscript"/>
        <sz val="10"/>
        <color indexed="8"/>
        <rFont val="Arial Narrow"/>
        <family val="2"/>
      </rPr>
      <t>4</t>
    </r>
  </si>
  <si>
    <t>Global Business  Data Sheet - Monthly Evolution - 2021</t>
  </si>
  <si>
    <r>
      <t>Number of Live GBCs  beginning Jan 2021</t>
    </r>
    <r>
      <rPr>
        <b/>
        <vertAlign val="superscript"/>
        <sz val="10"/>
        <color indexed="8"/>
        <rFont val="Arial Narrow"/>
        <family val="2"/>
      </rPr>
      <t>4</t>
    </r>
  </si>
  <si>
    <t>Revisions prior to Jan 2020</t>
  </si>
  <si>
    <t>Less non-live companies in 2021</t>
  </si>
  <si>
    <t>Revisions prior to Jan 2021</t>
  </si>
  <si>
    <t>Number of Live Companies - end Dec 2021</t>
  </si>
  <si>
    <t>Global Business  Data Sheet - Monthly Evolution - 2022</t>
  </si>
  <si>
    <r>
      <t>Number of Live GBCs  beginning Jan 2022</t>
    </r>
    <r>
      <rPr>
        <b/>
        <vertAlign val="superscript"/>
        <sz val="10"/>
        <color indexed="8"/>
        <rFont val="Arial Narrow"/>
        <family val="2"/>
      </rPr>
      <t>4</t>
    </r>
  </si>
  <si>
    <t>Revisions prior to Jan 2022</t>
  </si>
  <si>
    <t>Less non-live companies in 2022</t>
  </si>
  <si>
    <r>
      <t xml:space="preserve">Global Business Companies </t>
    </r>
    <r>
      <rPr>
        <b/>
        <vertAlign val="superscript"/>
        <sz val="10"/>
        <color indexed="8"/>
        <rFont val="Arial Narrow"/>
        <family val="2"/>
      </rPr>
      <t>1</t>
    </r>
  </si>
  <si>
    <t>Number of Live Companies - end Dec 2022</t>
  </si>
  <si>
    <t>Global Business  Data Sheet - Monthly Evolution - 2023</t>
  </si>
  <si>
    <r>
      <t>Number of Live GBCs  beginning Jan 2023</t>
    </r>
    <r>
      <rPr>
        <b/>
        <vertAlign val="superscript"/>
        <sz val="10"/>
        <color indexed="8"/>
        <rFont val="Arial Narrow"/>
        <family val="2"/>
      </rPr>
      <t>4</t>
    </r>
  </si>
  <si>
    <t>Revisions prior to Jan 2023</t>
  </si>
  <si>
    <t>Less non-live companies in 2023</t>
  </si>
  <si>
    <t>Number of Live Companies - end Dec 2023</t>
  </si>
  <si>
    <r>
      <t>Number of Live GBCs  beginning Jan 2024</t>
    </r>
    <r>
      <rPr>
        <b/>
        <vertAlign val="superscript"/>
        <sz val="10"/>
        <color indexed="8"/>
        <rFont val="Arial Narrow"/>
        <family val="2"/>
      </rPr>
      <t>4</t>
    </r>
  </si>
  <si>
    <t>Revisions prior to Jan 2024</t>
  </si>
  <si>
    <t>Less non-live companies in 2024</t>
  </si>
  <si>
    <t>Global Business  Data Sheet - Monthly Evolution - 2024</t>
  </si>
  <si>
    <t>Number of Live Companies - end Dec 2024</t>
  </si>
  <si>
    <t>Global Business  Data Sheet - Monthly Evolution - 2025</t>
  </si>
  <si>
    <r>
      <t>Number of Live GBCs  beginning Jan 2025</t>
    </r>
    <r>
      <rPr>
        <b/>
        <vertAlign val="superscript"/>
        <sz val="10"/>
        <color indexed="8"/>
        <rFont val="Arial Narrow"/>
        <family val="2"/>
      </rPr>
      <t>4</t>
    </r>
  </si>
  <si>
    <t>Revisions prior to Jan 2025</t>
  </si>
  <si>
    <t>Less non-live companies in 2025</t>
  </si>
  <si>
    <t>Number of Live Companies - end Jan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</si>
</sst>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b/>
      <i/>
      <vertAlign val="superscript"/>
      <sz val="8"/>
      <color indexed="8"/>
      <name val="Arial Narrow"/>
      <family val="2"/>
    </font>
    <font>
      <b/>
      <i/>
      <sz val="8"/>
      <color indexed="8"/>
      <name val="Arial Narrow"/>
      <family val="2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b/>
      <sz val="10"/>
      <color theme="3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sz val="10"/>
      <color indexed="10"/>
      <name val="Arial Narrow"/>
      <family val="2"/>
    </font>
    <font>
      <vertAlign val="superscript"/>
      <sz val="10"/>
      <color indexed="8"/>
      <name val="Arial Narrow"/>
      <family val="2"/>
    </font>
    <font>
      <b/>
      <sz val="10"/>
      <color indexed="12"/>
      <name val="Arial Narrow"/>
      <family val="2"/>
    </font>
    <font>
      <sz val="10"/>
      <color theme="1"/>
      <name val="Arial Narrow"/>
      <family val="2"/>
    </font>
    <font>
      <sz val="10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mediumGray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0" fillId="0" borderId="0" xfId="0" applyAlignment="1">
      <alignment vertical="center"/>
    </xf>
    <xf numFmtId="0" fontId="5" fillId="5" borderId="11" xfId="0" applyFont="1" applyFill="1" applyBorder="1"/>
    <xf numFmtId="38" fontId="7" fillId="5" borderId="1" xfId="0" applyNumberFormat="1" applyFont="1" applyFill="1" applyBorder="1" applyAlignment="1">
      <alignment horizontal="center"/>
    </xf>
    <xf numFmtId="38" fontId="7" fillId="5" borderId="8" xfId="0" applyNumberFormat="1" applyFont="1" applyFill="1" applyBorder="1" applyAlignment="1">
      <alignment horizontal="center"/>
    </xf>
    <xf numFmtId="38" fontId="7" fillId="5" borderId="20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9" fillId="0" borderId="13" xfId="0" applyFont="1" applyBorder="1"/>
    <xf numFmtId="38" fontId="9" fillId="0" borderId="1" xfId="0" applyNumberFormat="1" applyFont="1" applyBorder="1" applyAlignment="1">
      <alignment horizontal="center"/>
    </xf>
    <xf numFmtId="38" fontId="9" fillId="0" borderId="17" xfId="0" applyNumberFormat="1" applyFont="1" applyBorder="1" applyAlignment="1">
      <alignment horizontal="center"/>
    </xf>
    <xf numFmtId="38" fontId="9" fillId="0" borderId="22" xfId="0" applyNumberFormat="1" applyFont="1" applyBorder="1" applyAlignment="1">
      <alignment horizontal="center"/>
    </xf>
    <xf numFmtId="0" fontId="9" fillId="0" borderId="12" xfId="0" applyFont="1" applyBorder="1"/>
    <xf numFmtId="0" fontId="9" fillId="0" borderId="1" xfId="0" applyFont="1" applyBorder="1" applyAlignment="1">
      <alignment horizontal="center"/>
    </xf>
    <xf numFmtId="38" fontId="9" fillId="0" borderId="2" xfId="0" applyNumberFormat="1" applyFont="1" applyBorder="1" applyAlignment="1">
      <alignment horizontal="center"/>
    </xf>
    <xf numFmtId="38" fontId="9" fillId="0" borderId="21" xfId="0" applyNumberFormat="1" applyFont="1" applyBorder="1" applyAlignment="1">
      <alignment horizontal="center"/>
    </xf>
    <xf numFmtId="0" fontId="10" fillId="3" borderId="12" xfId="0" applyFont="1" applyFill="1" applyBorder="1"/>
    <xf numFmtId="38" fontId="11" fillId="3" borderId="1" xfId="0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38" fontId="11" fillId="3" borderId="21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left"/>
    </xf>
    <xf numFmtId="38" fontId="2" fillId="0" borderId="1" xfId="0" applyNumberFormat="1" applyFont="1" applyBorder="1" applyAlignment="1">
      <alignment horizontal="center"/>
    </xf>
    <xf numFmtId="38" fontId="2" fillId="6" borderId="21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left" wrapText="1"/>
    </xf>
    <xf numFmtId="38" fontId="2" fillId="0" borderId="2" xfId="0" applyNumberFormat="1" applyFont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38" fontId="2" fillId="2" borderId="15" xfId="0" applyNumberFormat="1" applyFont="1" applyFill="1" applyBorder="1" applyAlignment="1">
      <alignment horizontal="center"/>
    </xf>
    <xf numFmtId="38" fontId="5" fillId="2" borderId="15" xfId="0" applyNumberFormat="1" applyFont="1" applyFill="1" applyBorder="1" applyAlignment="1">
      <alignment horizontal="center"/>
    </xf>
    <xf numFmtId="38" fontId="5" fillId="2" borderId="18" xfId="0" applyNumberFormat="1" applyFont="1" applyFill="1" applyBorder="1" applyAlignment="1">
      <alignment horizontal="center"/>
    </xf>
    <xf numFmtId="0" fontId="10" fillId="6" borderId="23" xfId="0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5" borderId="1" xfId="0" applyFont="1" applyFill="1" applyBorder="1"/>
    <xf numFmtId="38" fontId="7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0" fillId="3" borderId="1" xfId="0" applyFont="1" applyFill="1" applyBorder="1"/>
    <xf numFmtId="0" fontId="11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38" fontId="2" fillId="2" borderId="1" xfId="0" applyNumberFormat="1" applyFont="1" applyFill="1" applyBorder="1" applyAlignment="1">
      <alignment horizontal="center"/>
    </xf>
    <xf numFmtId="38" fontId="5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38" fontId="2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5" fillId="5" borderId="1" xfId="0" applyFont="1" applyFill="1" applyBorder="1" applyAlignment="1">
      <alignment vertical="center"/>
    </xf>
    <xf numFmtId="38" fontId="7" fillId="5" borderId="1" xfId="0" applyNumberFormat="1" applyFont="1" applyFill="1" applyBorder="1" applyAlignment="1">
      <alignment horizontal="center" vertical="center"/>
    </xf>
    <xf numFmtId="38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38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38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38" fontId="2" fillId="2" borderId="1" xfId="0" applyNumberFormat="1" applyFont="1" applyFill="1" applyBorder="1" applyAlignment="1">
      <alignment horizontal="center" vertical="center"/>
    </xf>
    <xf numFmtId="38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8" fontId="0" fillId="0" borderId="0" xfId="0" applyNumberFormat="1"/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4" borderId="7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2" fillId="4" borderId="6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2" fillId="4" borderId="2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38" fontId="15" fillId="7" borderId="24" xfId="0" applyNumberFormat="1" applyFont="1" applyFill="1" applyBorder="1" applyAlignment="1">
      <alignment horizontal="center" vertical="center"/>
    </xf>
    <xf numFmtId="38" fontId="15" fillId="7" borderId="25" xfId="0" applyNumberFormat="1" applyFont="1" applyFill="1" applyBorder="1" applyAlignment="1">
      <alignment horizontal="center" vertical="center"/>
    </xf>
    <xf numFmtId="38" fontId="15" fillId="7" borderId="5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 2" xfId="2" xr:uid="{00000000-0005-0000-0000-000001000000}"/>
    <cellStyle name="Normal_FINAL_Website Posting_gbs_Jul-Dec_09_MODEL_B" xfId="1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28"/>
  <sheetViews>
    <sheetView workbookViewId="0">
      <pane ySplit="2" topLeftCell="A3" activePane="bottomLeft" state="frozen"/>
      <selection pane="bottomLeft" sqref="A1:E1"/>
    </sheetView>
  </sheetViews>
  <sheetFormatPr defaultRowHeight="14.4" x14ac:dyDescent="0.3"/>
  <cols>
    <col min="1" max="1" width="34.88671875" style="30" bestFit="1" customWidth="1"/>
    <col min="2" max="3" width="10.6640625" style="31" customWidth="1"/>
    <col min="4" max="4" width="12" style="31" customWidth="1"/>
    <col min="5" max="5" width="13" style="31" customWidth="1"/>
    <col min="6" max="6" width="10.88671875" bestFit="1" customWidth="1"/>
  </cols>
  <sheetData>
    <row r="1" spans="1:5" s="1" customFormat="1" ht="20.100000000000001" customHeight="1" x14ac:dyDescent="0.3">
      <c r="A1" s="66"/>
      <c r="B1" s="67"/>
      <c r="C1" s="67"/>
      <c r="D1" s="67"/>
      <c r="E1" s="68"/>
    </row>
    <row r="2" spans="1:5" s="1" customFormat="1" ht="20.100000000000001" customHeight="1" thickBot="1" x14ac:dyDescent="0.35">
      <c r="A2" s="69" t="s">
        <v>18</v>
      </c>
      <c r="B2" s="70"/>
      <c r="C2" s="70"/>
      <c r="D2" s="70"/>
      <c r="E2" s="71"/>
    </row>
    <row r="3" spans="1:5" ht="25.5" customHeight="1" x14ac:dyDescent="0.3">
      <c r="A3" s="32"/>
      <c r="B3" s="33" t="s">
        <v>37</v>
      </c>
      <c r="C3" s="33" t="s">
        <v>12</v>
      </c>
      <c r="D3" s="34" t="s">
        <v>38</v>
      </c>
      <c r="E3" s="35" t="s">
        <v>39</v>
      </c>
    </row>
    <row r="4" spans="1:5" ht="15.6" x14ac:dyDescent="0.3">
      <c r="A4" s="2" t="s">
        <v>40</v>
      </c>
      <c r="B4" s="3">
        <v>9660</v>
      </c>
      <c r="C4" s="3">
        <v>11207</v>
      </c>
      <c r="D4" s="4">
        <v>165</v>
      </c>
      <c r="E4" s="5">
        <v>860</v>
      </c>
    </row>
    <row r="5" spans="1:5" ht="14.25" customHeight="1" x14ac:dyDescent="0.3">
      <c r="A5" s="6" t="s">
        <v>15</v>
      </c>
      <c r="B5" s="75" t="s">
        <v>16</v>
      </c>
      <c r="C5" s="76"/>
      <c r="D5" s="76"/>
      <c r="E5" s="7" t="s">
        <v>19</v>
      </c>
    </row>
    <row r="6" spans="1:5" x14ac:dyDescent="0.3">
      <c r="A6" s="8" t="s">
        <v>0</v>
      </c>
      <c r="B6" s="9">
        <v>85</v>
      </c>
      <c r="C6" s="9">
        <v>79</v>
      </c>
      <c r="D6" s="10">
        <v>1</v>
      </c>
      <c r="E6" s="11">
        <v>866</v>
      </c>
    </row>
    <row r="7" spans="1:5" x14ac:dyDescent="0.3">
      <c r="A7" s="12" t="s">
        <v>1</v>
      </c>
      <c r="B7" s="9">
        <v>62</v>
      </c>
      <c r="C7" s="9">
        <v>90</v>
      </c>
      <c r="D7" s="10">
        <v>0</v>
      </c>
      <c r="E7" s="11">
        <v>872</v>
      </c>
    </row>
    <row r="8" spans="1:5" x14ac:dyDescent="0.3">
      <c r="A8" s="12" t="s">
        <v>2</v>
      </c>
      <c r="B8" s="9">
        <v>79</v>
      </c>
      <c r="C8" s="9">
        <v>122</v>
      </c>
      <c r="D8" s="10">
        <v>0</v>
      </c>
      <c r="E8" s="11">
        <v>876</v>
      </c>
    </row>
    <row r="9" spans="1:5" x14ac:dyDescent="0.3">
      <c r="A9" s="12" t="s">
        <v>3</v>
      </c>
      <c r="B9" s="9">
        <v>79</v>
      </c>
      <c r="C9" s="9">
        <v>96</v>
      </c>
      <c r="D9" s="10">
        <v>0</v>
      </c>
      <c r="E9" s="11">
        <f>E8+4</f>
        <v>880</v>
      </c>
    </row>
    <row r="10" spans="1:5" x14ac:dyDescent="0.3">
      <c r="A10" s="12" t="s">
        <v>4</v>
      </c>
      <c r="B10" s="9">
        <v>102</v>
      </c>
      <c r="C10" s="9">
        <v>119</v>
      </c>
      <c r="D10" s="10">
        <v>0</v>
      </c>
      <c r="E10" s="11">
        <v>887</v>
      </c>
    </row>
    <row r="11" spans="1:5" x14ac:dyDescent="0.3">
      <c r="A11" s="12" t="s">
        <v>5</v>
      </c>
      <c r="B11" s="9">
        <v>66</v>
      </c>
      <c r="C11" s="9">
        <v>76</v>
      </c>
      <c r="D11" s="10">
        <v>2</v>
      </c>
      <c r="E11" s="11">
        <v>896</v>
      </c>
    </row>
    <row r="12" spans="1:5" x14ac:dyDescent="0.3">
      <c r="A12" s="12" t="s">
        <v>6</v>
      </c>
      <c r="B12" s="9">
        <v>98</v>
      </c>
      <c r="C12" s="9">
        <v>127</v>
      </c>
      <c r="D12" s="10">
        <v>0</v>
      </c>
      <c r="E12" s="11">
        <v>903</v>
      </c>
    </row>
    <row r="13" spans="1:5" x14ac:dyDescent="0.3">
      <c r="A13" s="12" t="s">
        <v>7</v>
      </c>
      <c r="B13" s="9">
        <v>87</v>
      </c>
      <c r="C13" s="9">
        <v>89</v>
      </c>
      <c r="D13" s="10">
        <v>1</v>
      </c>
      <c r="E13" s="11">
        <v>905</v>
      </c>
    </row>
    <row r="14" spans="1:5" x14ac:dyDescent="0.3">
      <c r="A14" s="12" t="s">
        <v>8</v>
      </c>
      <c r="B14" s="9">
        <v>76</v>
      </c>
      <c r="C14" s="9">
        <v>82</v>
      </c>
      <c r="D14" s="10">
        <v>3</v>
      </c>
      <c r="E14" s="11">
        <f>E13+5</f>
        <v>910</v>
      </c>
    </row>
    <row r="15" spans="1:5" x14ac:dyDescent="0.3">
      <c r="A15" s="12" t="s">
        <v>9</v>
      </c>
      <c r="B15" s="9">
        <v>90</v>
      </c>
      <c r="C15" s="9">
        <v>106</v>
      </c>
      <c r="D15" s="10">
        <v>1</v>
      </c>
      <c r="E15" s="11">
        <v>918</v>
      </c>
    </row>
    <row r="16" spans="1:5" x14ac:dyDescent="0.3">
      <c r="A16" s="12" t="s">
        <v>10</v>
      </c>
      <c r="B16" s="9">
        <v>84</v>
      </c>
      <c r="C16" s="13">
        <v>93</v>
      </c>
      <c r="D16" s="14">
        <v>2</v>
      </c>
      <c r="E16" s="15">
        <f>E15+7</f>
        <v>925</v>
      </c>
    </row>
    <row r="17" spans="1:5" x14ac:dyDescent="0.3">
      <c r="A17" s="12" t="s">
        <v>11</v>
      </c>
      <c r="B17" s="9">
        <v>91</v>
      </c>
      <c r="C17" s="13">
        <v>114</v>
      </c>
      <c r="D17" s="14">
        <v>0</v>
      </c>
      <c r="E17" s="15">
        <v>930</v>
      </c>
    </row>
    <row r="18" spans="1:5" x14ac:dyDescent="0.3">
      <c r="A18" s="16"/>
      <c r="B18" s="17"/>
      <c r="C18" s="17"/>
      <c r="D18" s="18"/>
      <c r="E18" s="19"/>
    </row>
    <row r="19" spans="1:5" x14ac:dyDescent="0.3">
      <c r="A19" s="20" t="s">
        <v>14</v>
      </c>
      <c r="B19" s="21">
        <f>SUM(B6:B17)</f>
        <v>999</v>
      </c>
      <c r="C19" s="21">
        <f>SUM(C6:C17)</f>
        <v>1193</v>
      </c>
      <c r="D19" s="21">
        <f>SUM(D6:D17)</f>
        <v>10</v>
      </c>
      <c r="E19" s="22"/>
    </row>
    <row r="20" spans="1:5" x14ac:dyDescent="0.3">
      <c r="A20" s="23" t="s">
        <v>20</v>
      </c>
      <c r="B20" s="21">
        <v>834</v>
      </c>
      <c r="C20" s="21">
        <v>1732</v>
      </c>
      <c r="D20" s="24">
        <v>4</v>
      </c>
      <c r="E20" s="22"/>
    </row>
    <row r="21" spans="1:5" ht="27.75" customHeight="1" x14ac:dyDescent="0.3">
      <c r="A21" s="23" t="s">
        <v>41</v>
      </c>
      <c r="B21" s="21">
        <f>B4+B19-B20</f>
        <v>9825</v>
      </c>
      <c r="C21" s="21">
        <f>C4+C19-C20</f>
        <v>10668</v>
      </c>
      <c r="D21" s="24">
        <f>D4+D19-D20</f>
        <v>171</v>
      </c>
      <c r="E21" s="22"/>
    </row>
    <row r="22" spans="1:5" ht="15" thickBot="1" x14ac:dyDescent="0.35">
      <c r="A22" s="25"/>
      <c r="B22" s="26"/>
      <c r="C22" s="27"/>
      <c r="D22" s="28"/>
      <c r="E22" s="29"/>
    </row>
    <row r="23" spans="1:5" x14ac:dyDescent="0.3">
      <c r="A23" s="74" t="s">
        <v>13</v>
      </c>
      <c r="B23" s="74"/>
      <c r="C23" s="74"/>
      <c r="D23" s="74"/>
      <c r="E23" s="74"/>
    </row>
    <row r="24" spans="1:5" x14ac:dyDescent="0.3">
      <c r="A24" s="72" t="s">
        <v>33</v>
      </c>
      <c r="B24" s="73"/>
      <c r="C24" s="73"/>
      <c r="D24" s="73"/>
      <c r="E24" s="73"/>
    </row>
    <row r="25" spans="1:5" x14ac:dyDescent="0.3">
      <c r="A25" s="72" t="s">
        <v>34</v>
      </c>
      <c r="B25" s="73"/>
      <c r="C25" s="73"/>
      <c r="D25" s="73"/>
      <c r="E25" s="73"/>
    </row>
    <row r="26" spans="1:5" x14ac:dyDescent="0.3">
      <c r="A26" s="72" t="s">
        <v>35</v>
      </c>
      <c r="B26" s="73"/>
      <c r="C26" s="73"/>
      <c r="D26" s="73"/>
      <c r="E26" s="73"/>
    </row>
    <row r="27" spans="1:5" ht="14.25" customHeight="1" x14ac:dyDescent="0.3">
      <c r="A27" s="72" t="s">
        <v>36</v>
      </c>
      <c r="B27" s="73"/>
      <c r="C27" s="73"/>
      <c r="D27" s="73"/>
      <c r="E27" s="73"/>
    </row>
    <row r="28" spans="1:5" s="1" customFormat="1" ht="20.100000000000001" customHeight="1" x14ac:dyDescent="0.3">
      <c r="A28" s="66" t="s">
        <v>17</v>
      </c>
      <c r="B28" s="67"/>
      <c r="C28" s="67"/>
      <c r="D28" s="67"/>
      <c r="E28" s="68"/>
    </row>
  </sheetData>
  <mergeCells count="9">
    <mergeCell ref="A1:E1"/>
    <mergeCell ref="A2:E2"/>
    <mergeCell ref="A25:E25"/>
    <mergeCell ref="A26:E26"/>
    <mergeCell ref="A28:E28"/>
    <mergeCell ref="A23:E23"/>
    <mergeCell ref="A24:E24"/>
    <mergeCell ref="A27:E27"/>
    <mergeCell ref="B5:D5"/>
  </mergeCells>
  <phoneticPr fontId="0" type="noConversion"/>
  <printOptions gridLines="1"/>
  <pageMargins left="0.7" right="0.7" top="0.75" bottom="0.75" header="0.3" footer="0.3"/>
  <pageSetup paperSize="9" scale="6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G30"/>
  <sheetViews>
    <sheetView workbookViewId="0">
      <pane ySplit="7" topLeftCell="A11" activePane="bottomLeft" state="frozen"/>
      <selection pane="bottomLeft" activeCell="D23" sqref="D23"/>
    </sheetView>
  </sheetViews>
  <sheetFormatPr defaultRowHeight="14.4" x14ac:dyDescent="0.3"/>
  <cols>
    <col min="1" max="1" width="35.6640625" style="1" customWidth="1"/>
    <col min="2" max="2" width="15.33203125" style="1" customWidth="1"/>
    <col min="3" max="3" width="12.6640625" style="1" customWidth="1"/>
    <col min="4" max="4" width="14.6640625" style="1" customWidth="1"/>
    <col min="5" max="5" width="15.33203125" style="1" customWidth="1"/>
  </cols>
  <sheetData>
    <row r="1" spans="1:5" x14ac:dyDescent="0.3">
      <c r="A1" s="77"/>
      <c r="B1" s="78"/>
      <c r="C1" s="78"/>
      <c r="D1" s="78"/>
      <c r="E1" s="79"/>
    </row>
    <row r="2" spans="1:5" x14ac:dyDescent="0.3">
      <c r="A2" s="84" t="s">
        <v>73</v>
      </c>
      <c r="B2" s="85"/>
      <c r="C2" s="85"/>
      <c r="D2" s="85"/>
      <c r="E2" s="86"/>
    </row>
    <row r="3" spans="1:5" ht="29.4" x14ac:dyDescent="0.3">
      <c r="A3" s="47"/>
      <c r="B3" s="64" t="s">
        <v>77</v>
      </c>
      <c r="C3" s="64" t="s">
        <v>59</v>
      </c>
      <c r="D3" s="64" t="s">
        <v>38</v>
      </c>
      <c r="E3" s="47" t="s">
        <v>39</v>
      </c>
    </row>
    <row r="4" spans="1:5" ht="15.6" x14ac:dyDescent="0.3">
      <c r="A4" s="51" t="s">
        <v>74</v>
      </c>
      <c r="B4" s="52">
        <f>'Global Business-2021'!B23</f>
        <v>12489</v>
      </c>
      <c r="C4" s="52">
        <f>'Global Business-2021'!D23</f>
        <v>5843</v>
      </c>
      <c r="D4" s="52">
        <f>'Global Business-2021'!E23</f>
        <v>187</v>
      </c>
      <c r="E4" s="52">
        <f>'Global Business-2021'!F23</f>
        <v>947</v>
      </c>
    </row>
    <row r="5" spans="1:5" x14ac:dyDescent="0.3">
      <c r="A5" s="51" t="s">
        <v>75</v>
      </c>
      <c r="B5" s="52">
        <v>15</v>
      </c>
      <c r="C5" s="52"/>
      <c r="D5" s="53"/>
      <c r="E5" s="53"/>
    </row>
    <row r="6" spans="1:5" x14ac:dyDescent="0.3">
      <c r="A6" s="51" t="s">
        <v>23</v>
      </c>
      <c r="B6" s="52">
        <v>21</v>
      </c>
      <c r="C6" s="52">
        <v>1</v>
      </c>
      <c r="D6" s="53"/>
      <c r="E6" s="53"/>
    </row>
    <row r="7" spans="1:5" x14ac:dyDescent="0.3">
      <c r="A7" s="47" t="s">
        <v>15</v>
      </c>
      <c r="B7" s="89" t="s">
        <v>16</v>
      </c>
      <c r="C7" s="89"/>
      <c r="D7" s="89"/>
      <c r="E7" s="90"/>
    </row>
    <row r="8" spans="1:5" x14ac:dyDescent="0.3">
      <c r="A8" s="54" t="s">
        <v>0</v>
      </c>
      <c r="B8" s="55">
        <v>71</v>
      </c>
      <c r="C8" s="55">
        <v>40</v>
      </c>
      <c r="D8" s="55">
        <v>1</v>
      </c>
      <c r="E8" s="55">
        <v>2</v>
      </c>
    </row>
    <row r="9" spans="1:5" x14ac:dyDescent="0.3">
      <c r="A9" s="54" t="s">
        <v>1</v>
      </c>
      <c r="B9" s="55">
        <v>91</v>
      </c>
      <c r="C9" s="55">
        <v>35</v>
      </c>
      <c r="D9" s="55">
        <v>1</v>
      </c>
      <c r="E9" s="55">
        <v>4</v>
      </c>
    </row>
    <row r="10" spans="1:5" x14ac:dyDescent="0.3">
      <c r="A10" s="54" t="s">
        <v>2</v>
      </c>
      <c r="B10" s="55">
        <v>112</v>
      </c>
      <c r="C10" s="55">
        <v>58</v>
      </c>
      <c r="D10" s="55">
        <v>0</v>
      </c>
      <c r="E10" s="55">
        <v>8</v>
      </c>
    </row>
    <row r="11" spans="1:5" x14ac:dyDescent="0.3">
      <c r="A11" s="54" t="s">
        <v>3</v>
      </c>
      <c r="B11" s="55">
        <v>84</v>
      </c>
      <c r="C11" s="55">
        <v>41</v>
      </c>
      <c r="D11" s="55">
        <v>1</v>
      </c>
      <c r="E11" s="55">
        <v>4</v>
      </c>
    </row>
    <row r="12" spans="1:5" x14ac:dyDescent="0.3">
      <c r="A12" s="54" t="s">
        <v>4</v>
      </c>
      <c r="B12" s="55">
        <v>105</v>
      </c>
      <c r="C12" s="55">
        <v>53</v>
      </c>
      <c r="D12" s="55">
        <v>2</v>
      </c>
      <c r="E12" s="55">
        <v>5</v>
      </c>
    </row>
    <row r="13" spans="1:5" x14ac:dyDescent="0.3">
      <c r="A13" s="54" t="s">
        <v>5</v>
      </c>
      <c r="B13" s="55">
        <v>95</v>
      </c>
      <c r="C13" s="55">
        <v>60</v>
      </c>
      <c r="D13" s="55">
        <v>0</v>
      </c>
      <c r="E13" s="55">
        <v>5</v>
      </c>
    </row>
    <row r="14" spans="1:5" x14ac:dyDescent="0.3">
      <c r="A14" s="54" t="s">
        <v>6</v>
      </c>
      <c r="B14" s="55">
        <v>91</v>
      </c>
      <c r="C14" s="55">
        <v>53</v>
      </c>
      <c r="D14" s="55">
        <v>2</v>
      </c>
      <c r="E14" s="55">
        <v>11</v>
      </c>
    </row>
    <row r="15" spans="1:5" x14ac:dyDescent="0.3">
      <c r="A15" s="54" t="s">
        <v>7</v>
      </c>
      <c r="B15" s="55">
        <v>89</v>
      </c>
      <c r="C15" s="55">
        <v>47</v>
      </c>
      <c r="D15" s="55">
        <v>2</v>
      </c>
      <c r="E15" s="55">
        <v>3</v>
      </c>
    </row>
    <row r="16" spans="1:5" x14ac:dyDescent="0.3">
      <c r="A16" s="54" t="s">
        <v>8</v>
      </c>
      <c r="B16" s="55">
        <v>75</v>
      </c>
      <c r="C16" s="55">
        <v>59</v>
      </c>
      <c r="D16" s="55">
        <v>2</v>
      </c>
      <c r="E16" s="55">
        <v>5</v>
      </c>
    </row>
    <row r="17" spans="1:7" x14ac:dyDescent="0.3">
      <c r="A17" s="54" t="s">
        <v>9</v>
      </c>
      <c r="B17" s="55">
        <v>67</v>
      </c>
      <c r="C17" s="55">
        <v>53</v>
      </c>
      <c r="D17" s="55">
        <v>2</v>
      </c>
      <c r="E17" s="55">
        <v>2</v>
      </c>
    </row>
    <row r="18" spans="1:7" x14ac:dyDescent="0.3">
      <c r="A18" s="54" t="s">
        <v>10</v>
      </c>
      <c r="B18" s="55">
        <v>80</v>
      </c>
      <c r="C18" s="56">
        <v>45</v>
      </c>
      <c r="D18" s="55">
        <v>0</v>
      </c>
      <c r="E18" s="55">
        <v>6</v>
      </c>
    </row>
    <row r="19" spans="1:7" x14ac:dyDescent="0.3">
      <c r="A19" s="54" t="s">
        <v>11</v>
      </c>
      <c r="B19" s="55">
        <v>128</v>
      </c>
      <c r="C19" s="56">
        <v>66</v>
      </c>
      <c r="D19" s="55">
        <v>0</v>
      </c>
      <c r="E19" s="55">
        <v>15</v>
      </c>
    </row>
    <row r="20" spans="1:7" x14ac:dyDescent="0.3">
      <c r="A20" s="57"/>
      <c r="B20" s="58"/>
      <c r="C20" s="58"/>
      <c r="D20" s="59"/>
      <c r="E20" s="58"/>
    </row>
    <row r="21" spans="1:7" x14ac:dyDescent="0.3">
      <c r="A21" s="60" t="s">
        <v>14</v>
      </c>
      <c r="B21" s="49">
        <f>SUM(B8:B19)</f>
        <v>1088</v>
      </c>
      <c r="C21" s="49">
        <f>SUM(C8:C19)</f>
        <v>610</v>
      </c>
      <c r="D21" s="49">
        <f>SUM(D8:D19)</f>
        <v>13</v>
      </c>
      <c r="E21" s="49">
        <f>SUM(E8:E19)</f>
        <v>70</v>
      </c>
    </row>
    <row r="22" spans="1:7" x14ac:dyDescent="0.3">
      <c r="A22" s="48" t="s">
        <v>76</v>
      </c>
      <c r="B22" s="49">
        <v>973</v>
      </c>
      <c r="C22" s="49">
        <v>312</v>
      </c>
      <c r="D22" s="49">
        <v>3</v>
      </c>
      <c r="E22" s="49">
        <v>73</v>
      </c>
      <c r="G22" s="65"/>
    </row>
    <row r="23" spans="1:7" x14ac:dyDescent="0.3">
      <c r="A23" s="48" t="s">
        <v>78</v>
      </c>
      <c r="B23" s="49">
        <f>B4+B5+B6+B21-B22</f>
        <v>12640</v>
      </c>
      <c r="C23" s="49">
        <f>C4+C5+C6+C21-C22</f>
        <v>6142</v>
      </c>
      <c r="D23" s="49">
        <f>D4+D5+D6+D21-D22</f>
        <v>197</v>
      </c>
      <c r="E23" s="49">
        <f>E4+E5+E6+E21-E22</f>
        <v>944</v>
      </c>
    </row>
    <row r="24" spans="1:7" x14ac:dyDescent="0.3">
      <c r="A24" s="61"/>
      <c r="B24" s="62"/>
      <c r="C24" s="63"/>
      <c r="D24" s="63"/>
      <c r="E24" s="63"/>
    </row>
    <row r="25" spans="1:7" x14ac:dyDescent="0.3">
      <c r="A25" s="88" t="s">
        <v>13</v>
      </c>
      <c r="B25" s="88"/>
      <c r="C25" s="88"/>
      <c r="D25" s="88"/>
      <c r="E25" s="88"/>
    </row>
    <row r="26" spans="1:7" x14ac:dyDescent="0.3">
      <c r="A26" s="87" t="s">
        <v>58</v>
      </c>
      <c r="B26" s="88"/>
      <c r="C26" s="88"/>
      <c r="D26" s="88"/>
      <c r="E26" s="88"/>
    </row>
    <row r="27" spans="1:7" x14ac:dyDescent="0.3">
      <c r="A27" s="87" t="s">
        <v>34</v>
      </c>
      <c r="B27" s="88"/>
      <c r="C27" s="88"/>
      <c r="D27" s="88"/>
      <c r="E27" s="88"/>
    </row>
    <row r="28" spans="1:7" x14ac:dyDescent="0.3">
      <c r="A28" s="87" t="s">
        <v>35</v>
      </c>
      <c r="B28" s="88"/>
      <c r="C28" s="88"/>
      <c r="D28" s="88"/>
      <c r="E28" s="88"/>
    </row>
    <row r="29" spans="1:7" x14ac:dyDescent="0.3">
      <c r="A29" s="87" t="s">
        <v>36</v>
      </c>
      <c r="B29" s="88"/>
      <c r="C29" s="88"/>
      <c r="D29" s="88"/>
      <c r="E29" s="88"/>
    </row>
    <row r="30" spans="1:7" x14ac:dyDescent="0.3">
      <c r="A30" s="80" t="s">
        <v>17</v>
      </c>
      <c r="B30" s="80"/>
      <c r="C30" s="80"/>
      <c r="D30" s="80"/>
      <c r="E30" s="80"/>
    </row>
  </sheetData>
  <mergeCells count="9">
    <mergeCell ref="A28:E28"/>
    <mergeCell ref="A29:E29"/>
    <mergeCell ref="A30:E30"/>
    <mergeCell ref="A1:E1"/>
    <mergeCell ref="A2:E2"/>
    <mergeCell ref="B7:E7"/>
    <mergeCell ref="A25:E25"/>
    <mergeCell ref="A26:E26"/>
    <mergeCell ref="A27:E2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0"/>
  <sheetViews>
    <sheetView workbookViewId="0">
      <pane ySplit="3" topLeftCell="A4" activePane="bottomLeft" state="frozen"/>
      <selection pane="bottomLeft" activeCell="C6" sqref="C6"/>
    </sheetView>
  </sheetViews>
  <sheetFormatPr defaultRowHeight="14.4" x14ac:dyDescent="0.3"/>
  <cols>
    <col min="1" max="1" width="35.6640625" customWidth="1"/>
    <col min="2" max="2" width="15.33203125" customWidth="1"/>
    <col min="3" max="3" width="12.6640625" customWidth="1"/>
    <col min="4" max="4" width="14.6640625" customWidth="1"/>
    <col min="5" max="5" width="15.33203125" customWidth="1"/>
  </cols>
  <sheetData>
    <row r="1" spans="1:5" x14ac:dyDescent="0.3">
      <c r="A1" s="77"/>
      <c r="B1" s="78"/>
      <c r="C1" s="78"/>
      <c r="D1" s="78"/>
      <c r="E1" s="79"/>
    </row>
    <row r="2" spans="1:5" x14ac:dyDescent="0.3">
      <c r="A2" s="84" t="s">
        <v>79</v>
      </c>
      <c r="B2" s="85"/>
      <c r="C2" s="85"/>
      <c r="D2" s="85"/>
      <c r="E2" s="86"/>
    </row>
    <row r="3" spans="1:5" ht="29.4" x14ac:dyDescent="0.3">
      <c r="A3" s="47"/>
      <c r="B3" s="64" t="s">
        <v>77</v>
      </c>
      <c r="C3" s="64" t="s">
        <v>59</v>
      </c>
      <c r="D3" s="64" t="s">
        <v>38</v>
      </c>
      <c r="E3" s="47" t="s">
        <v>39</v>
      </c>
    </row>
    <row r="4" spans="1:5" ht="15.6" x14ac:dyDescent="0.3">
      <c r="A4" s="51" t="s">
        <v>80</v>
      </c>
      <c r="B4" s="52">
        <f>'Global Business-2022'!B23</f>
        <v>12640</v>
      </c>
      <c r="C4" s="52">
        <f>'Global Business-2022'!C23</f>
        <v>6142</v>
      </c>
      <c r="D4" s="52">
        <f>'Global Business-2022'!D23</f>
        <v>197</v>
      </c>
      <c r="E4" s="52">
        <f>'Global Business-2022'!E23</f>
        <v>944</v>
      </c>
    </row>
    <row r="5" spans="1:5" x14ac:dyDescent="0.3">
      <c r="A5" s="51" t="s">
        <v>81</v>
      </c>
      <c r="B5" s="52"/>
      <c r="C5" s="52">
        <v>1</v>
      </c>
      <c r="D5" s="53"/>
      <c r="E5" s="53"/>
    </row>
    <row r="6" spans="1:5" x14ac:dyDescent="0.3">
      <c r="A6" s="51" t="s">
        <v>23</v>
      </c>
      <c r="B6" s="52">
        <v>7</v>
      </c>
      <c r="C6" s="52">
        <v>4</v>
      </c>
      <c r="D6" s="53"/>
      <c r="E6" s="53"/>
    </row>
    <row r="7" spans="1:5" x14ac:dyDescent="0.3">
      <c r="A7" s="47" t="s">
        <v>15</v>
      </c>
      <c r="B7" s="89" t="s">
        <v>16</v>
      </c>
      <c r="C7" s="89"/>
      <c r="D7" s="89"/>
      <c r="E7" s="90"/>
    </row>
    <row r="8" spans="1:5" x14ac:dyDescent="0.3">
      <c r="A8" s="54" t="s">
        <v>0</v>
      </c>
      <c r="B8" s="55">
        <v>86</v>
      </c>
      <c r="C8" s="55">
        <v>45</v>
      </c>
      <c r="D8" s="55">
        <v>1</v>
      </c>
      <c r="E8" s="55">
        <v>4</v>
      </c>
    </row>
    <row r="9" spans="1:5" x14ac:dyDescent="0.3">
      <c r="A9" s="54" t="s">
        <v>1</v>
      </c>
      <c r="B9" s="55">
        <v>95</v>
      </c>
      <c r="C9" s="55">
        <v>58</v>
      </c>
      <c r="D9" s="55">
        <v>1</v>
      </c>
      <c r="E9" s="55">
        <v>10</v>
      </c>
    </row>
    <row r="10" spans="1:5" x14ac:dyDescent="0.3">
      <c r="A10" s="54" t="s">
        <v>2</v>
      </c>
      <c r="B10" s="55">
        <v>103</v>
      </c>
      <c r="C10" s="55">
        <v>55</v>
      </c>
      <c r="D10" s="55">
        <v>0</v>
      </c>
      <c r="E10" s="55">
        <v>5</v>
      </c>
    </row>
    <row r="11" spans="1:5" x14ac:dyDescent="0.3">
      <c r="A11" s="54" t="s">
        <v>3</v>
      </c>
      <c r="B11" s="55">
        <v>84</v>
      </c>
      <c r="C11" s="55">
        <v>57</v>
      </c>
      <c r="D11" s="55">
        <v>1</v>
      </c>
      <c r="E11" s="55">
        <v>5</v>
      </c>
    </row>
    <row r="12" spans="1:5" x14ac:dyDescent="0.3">
      <c r="A12" s="54" t="s">
        <v>4</v>
      </c>
      <c r="B12" s="55">
        <v>92</v>
      </c>
      <c r="C12" s="55">
        <v>45</v>
      </c>
      <c r="D12" s="55">
        <v>0</v>
      </c>
      <c r="E12" s="55">
        <v>8</v>
      </c>
    </row>
    <row r="13" spans="1:5" x14ac:dyDescent="0.3">
      <c r="A13" s="54" t="s">
        <v>5</v>
      </c>
      <c r="B13" s="55">
        <v>97</v>
      </c>
      <c r="C13" s="55">
        <v>47</v>
      </c>
      <c r="D13" s="55">
        <v>0</v>
      </c>
      <c r="E13" s="55">
        <v>5</v>
      </c>
    </row>
    <row r="14" spans="1:5" x14ac:dyDescent="0.3">
      <c r="A14" s="54" t="s">
        <v>6</v>
      </c>
      <c r="B14" s="55">
        <v>113</v>
      </c>
      <c r="C14" s="55">
        <v>62</v>
      </c>
      <c r="D14" s="55">
        <v>0</v>
      </c>
      <c r="E14" s="55">
        <v>3</v>
      </c>
    </row>
    <row r="15" spans="1:5" x14ac:dyDescent="0.3">
      <c r="A15" s="54" t="s">
        <v>7</v>
      </c>
      <c r="B15" s="55">
        <v>106</v>
      </c>
      <c r="C15" s="55">
        <v>50</v>
      </c>
      <c r="D15" s="55">
        <v>2</v>
      </c>
      <c r="E15" s="55">
        <v>4</v>
      </c>
    </row>
    <row r="16" spans="1:5" x14ac:dyDescent="0.3">
      <c r="A16" s="54" t="s">
        <v>8</v>
      </c>
      <c r="B16" s="55">
        <v>99</v>
      </c>
      <c r="C16" s="55">
        <v>47</v>
      </c>
      <c r="D16" s="55">
        <v>0</v>
      </c>
      <c r="E16" s="55">
        <v>2</v>
      </c>
    </row>
    <row r="17" spans="1:5" x14ac:dyDescent="0.3">
      <c r="A17" s="54" t="s">
        <v>9</v>
      </c>
      <c r="B17" s="55">
        <v>113</v>
      </c>
      <c r="C17" s="55">
        <v>55</v>
      </c>
      <c r="D17" s="55">
        <v>4</v>
      </c>
      <c r="E17" s="55">
        <v>8</v>
      </c>
    </row>
    <row r="18" spans="1:5" x14ac:dyDescent="0.3">
      <c r="A18" s="54" t="s">
        <v>10</v>
      </c>
      <c r="B18" s="55">
        <v>104</v>
      </c>
      <c r="C18" s="56">
        <v>43</v>
      </c>
      <c r="D18" s="55">
        <v>1</v>
      </c>
      <c r="E18" s="55">
        <v>4</v>
      </c>
    </row>
    <row r="19" spans="1:5" x14ac:dyDescent="0.3">
      <c r="A19" s="54" t="s">
        <v>11</v>
      </c>
      <c r="B19" s="55">
        <v>102</v>
      </c>
      <c r="C19" s="56">
        <v>46</v>
      </c>
      <c r="D19" s="55">
        <v>1</v>
      </c>
      <c r="E19" s="55">
        <v>2</v>
      </c>
    </row>
    <row r="20" spans="1:5" x14ac:dyDescent="0.3">
      <c r="A20" s="57"/>
      <c r="B20" s="58"/>
      <c r="C20" s="58"/>
      <c r="D20" s="59"/>
      <c r="E20" s="58"/>
    </row>
    <row r="21" spans="1:5" x14ac:dyDescent="0.3">
      <c r="A21" s="60" t="s">
        <v>14</v>
      </c>
      <c r="B21" s="49">
        <f>SUM(B8:B19)</f>
        <v>1194</v>
      </c>
      <c r="C21" s="49">
        <f>SUM(C8:C19)</f>
        <v>610</v>
      </c>
      <c r="D21" s="49">
        <f>SUM(D8:D19)</f>
        <v>11</v>
      </c>
      <c r="E21" s="49">
        <f>SUM(E8:E19)</f>
        <v>60</v>
      </c>
    </row>
    <row r="22" spans="1:5" x14ac:dyDescent="0.3">
      <c r="A22" s="48" t="s">
        <v>82</v>
      </c>
      <c r="B22" s="49">
        <v>924</v>
      </c>
      <c r="C22" s="49">
        <v>460</v>
      </c>
      <c r="D22" s="49">
        <v>2</v>
      </c>
      <c r="E22" s="49">
        <v>53</v>
      </c>
    </row>
    <row r="23" spans="1:5" x14ac:dyDescent="0.3">
      <c r="A23" s="48" t="s">
        <v>83</v>
      </c>
      <c r="B23" s="49">
        <f>B4+B5+B6+B21-B22</f>
        <v>12917</v>
      </c>
      <c r="C23" s="49">
        <f>C4+C5+C6+C21-C22</f>
        <v>6297</v>
      </c>
      <c r="D23" s="49">
        <f>D4+D5+D6+D21-D22</f>
        <v>206</v>
      </c>
      <c r="E23" s="49">
        <f>E4+E5+E6+E21-E22</f>
        <v>951</v>
      </c>
    </row>
    <row r="24" spans="1:5" x14ac:dyDescent="0.3">
      <c r="A24" s="61"/>
      <c r="B24" s="62"/>
      <c r="C24" s="63"/>
      <c r="D24" s="63"/>
      <c r="E24" s="63"/>
    </row>
    <row r="25" spans="1:5" x14ac:dyDescent="0.3">
      <c r="A25" s="88" t="s">
        <v>13</v>
      </c>
      <c r="B25" s="88"/>
      <c r="C25" s="88"/>
      <c r="D25" s="88"/>
      <c r="E25" s="88"/>
    </row>
    <row r="26" spans="1:5" x14ac:dyDescent="0.3">
      <c r="A26" s="87" t="s">
        <v>58</v>
      </c>
      <c r="B26" s="88"/>
      <c r="C26" s="88"/>
      <c r="D26" s="88"/>
      <c r="E26" s="88"/>
    </row>
    <row r="27" spans="1:5" x14ac:dyDescent="0.3">
      <c r="A27" s="87" t="s">
        <v>34</v>
      </c>
      <c r="B27" s="88"/>
      <c r="C27" s="88"/>
      <c r="D27" s="88"/>
      <c r="E27" s="88"/>
    </row>
    <row r="28" spans="1:5" x14ac:dyDescent="0.3">
      <c r="A28" s="87" t="s">
        <v>35</v>
      </c>
      <c r="B28" s="88"/>
      <c r="C28" s="88"/>
      <c r="D28" s="88"/>
      <c r="E28" s="88"/>
    </row>
    <row r="29" spans="1:5" x14ac:dyDescent="0.3">
      <c r="A29" s="87" t="s">
        <v>36</v>
      </c>
      <c r="B29" s="88"/>
      <c r="C29" s="88"/>
      <c r="D29" s="88"/>
      <c r="E29" s="88"/>
    </row>
    <row r="30" spans="1:5" x14ac:dyDescent="0.3">
      <c r="A30" s="80" t="s">
        <v>17</v>
      </c>
      <c r="B30" s="80"/>
      <c r="C30" s="80"/>
      <c r="D30" s="80"/>
      <c r="E30" s="80"/>
    </row>
  </sheetData>
  <mergeCells count="9">
    <mergeCell ref="A28:E28"/>
    <mergeCell ref="A29:E29"/>
    <mergeCell ref="A30:E30"/>
    <mergeCell ref="A1:E1"/>
    <mergeCell ref="A2:E2"/>
    <mergeCell ref="B7:E7"/>
    <mergeCell ref="A25:E25"/>
    <mergeCell ref="A26:E26"/>
    <mergeCell ref="A27:E2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0"/>
  <sheetViews>
    <sheetView workbookViewId="0">
      <pane ySplit="3" topLeftCell="A4" activePane="bottomLeft" state="frozen"/>
      <selection pane="bottomLeft" activeCell="H18" sqref="H18"/>
    </sheetView>
  </sheetViews>
  <sheetFormatPr defaultRowHeight="14.4" x14ac:dyDescent="0.3"/>
  <cols>
    <col min="1" max="1" width="35.6640625" customWidth="1"/>
    <col min="2" max="2" width="15.33203125" customWidth="1"/>
    <col min="3" max="3" width="12.6640625" customWidth="1"/>
    <col min="4" max="4" width="14.6640625" customWidth="1"/>
    <col min="5" max="5" width="15.33203125" customWidth="1"/>
  </cols>
  <sheetData>
    <row r="1" spans="1:5" x14ac:dyDescent="0.3">
      <c r="A1" s="77"/>
      <c r="B1" s="78"/>
      <c r="C1" s="78"/>
      <c r="D1" s="78"/>
      <c r="E1" s="79"/>
    </row>
    <row r="2" spans="1:5" x14ac:dyDescent="0.3">
      <c r="A2" s="84" t="s">
        <v>87</v>
      </c>
      <c r="B2" s="85"/>
      <c r="C2" s="85"/>
      <c r="D2" s="85"/>
      <c r="E2" s="86"/>
    </row>
    <row r="3" spans="1:5" ht="29.4" x14ac:dyDescent="0.3">
      <c r="A3" s="47"/>
      <c r="B3" s="64" t="s">
        <v>77</v>
      </c>
      <c r="C3" s="64" t="s">
        <v>59</v>
      </c>
      <c r="D3" s="64" t="s">
        <v>38</v>
      </c>
      <c r="E3" s="47" t="s">
        <v>39</v>
      </c>
    </row>
    <row r="4" spans="1:5" ht="15.6" x14ac:dyDescent="0.3">
      <c r="A4" s="51" t="s">
        <v>84</v>
      </c>
      <c r="B4" s="52">
        <f>'Global Business-2023'!B23</f>
        <v>12917</v>
      </c>
      <c r="C4" s="52">
        <f>'Global Business-2023'!C23</f>
        <v>6297</v>
      </c>
      <c r="D4" s="52">
        <f>'Global Business-2023'!D23</f>
        <v>206</v>
      </c>
      <c r="E4" s="52">
        <f>'Global Business-2023'!E23</f>
        <v>951</v>
      </c>
    </row>
    <row r="5" spans="1:5" x14ac:dyDescent="0.3">
      <c r="A5" s="51" t="s">
        <v>85</v>
      </c>
      <c r="B5" s="52"/>
      <c r="C5" s="52"/>
      <c r="D5" s="53"/>
      <c r="E5" s="53"/>
    </row>
    <row r="6" spans="1:5" x14ac:dyDescent="0.3">
      <c r="A6" s="51" t="s">
        <v>23</v>
      </c>
      <c r="B6" s="52">
        <v>22</v>
      </c>
      <c r="C6" s="52">
        <v>4</v>
      </c>
      <c r="D6" s="53"/>
      <c r="E6" s="53"/>
    </row>
    <row r="7" spans="1:5" x14ac:dyDescent="0.3">
      <c r="A7" s="47" t="s">
        <v>15</v>
      </c>
      <c r="B7" s="89" t="s">
        <v>16</v>
      </c>
      <c r="C7" s="89"/>
      <c r="D7" s="89"/>
      <c r="E7" s="90"/>
    </row>
    <row r="8" spans="1:5" x14ac:dyDescent="0.3">
      <c r="A8" s="54" t="s">
        <v>0</v>
      </c>
      <c r="B8" s="55">
        <v>91</v>
      </c>
      <c r="C8" s="55">
        <v>65</v>
      </c>
      <c r="D8" s="55">
        <v>0</v>
      </c>
      <c r="E8" s="55">
        <v>3</v>
      </c>
    </row>
    <row r="9" spans="1:5" x14ac:dyDescent="0.3">
      <c r="A9" s="54" t="s">
        <v>1</v>
      </c>
      <c r="B9" s="55">
        <v>89</v>
      </c>
      <c r="C9" s="55">
        <v>63</v>
      </c>
      <c r="D9" s="55">
        <v>1</v>
      </c>
      <c r="E9" s="55">
        <v>1</v>
      </c>
    </row>
    <row r="10" spans="1:5" x14ac:dyDescent="0.3">
      <c r="A10" s="54" t="s">
        <v>2</v>
      </c>
      <c r="B10" s="55">
        <v>102</v>
      </c>
      <c r="C10" s="55">
        <v>57</v>
      </c>
      <c r="D10" s="55">
        <v>0</v>
      </c>
      <c r="E10" s="55">
        <v>1</v>
      </c>
    </row>
    <row r="11" spans="1:5" x14ac:dyDescent="0.3">
      <c r="A11" s="54" t="s">
        <v>3</v>
      </c>
      <c r="B11" s="55">
        <v>72</v>
      </c>
      <c r="C11" s="55">
        <v>61</v>
      </c>
      <c r="D11" s="55">
        <v>2</v>
      </c>
      <c r="E11" s="55">
        <v>4</v>
      </c>
    </row>
    <row r="12" spans="1:5" x14ac:dyDescent="0.3">
      <c r="A12" s="54" t="s">
        <v>4</v>
      </c>
      <c r="B12" s="55">
        <v>128</v>
      </c>
      <c r="C12" s="55">
        <v>64</v>
      </c>
      <c r="D12" s="55">
        <v>0</v>
      </c>
      <c r="E12" s="55">
        <v>8</v>
      </c>
    </row>
    <row r="13" spans="1:5" x14ac:dyDescent="0.3">
      <c r="A13" s="54" t="s">
        <v>5</v>
      </c>
      <c r="B13" s="55">
        <v>131</v>
      </c>
      <c r="C13" s="55">
        <v>62</v>
      </c>
      <c r="D13" s="55">
        <v>0</v>
      </c>
      <c r="E13" s="55">
        <v>11</v>
      </c>
    </row>
    <row r="14" spans="1:5" x14ac:dyDescent="0.3">
      <c r="A14" s="54" t="s">
        <v>6</v>
      </c>
      <c r="B14" s="55">
        <v>127</v>
      </c>
      <c r="C14" s="55">
        <v>55</v>
      </c>
      <c r="D14" s="55">
        <v>1</v>
      </c>
      <c r="E14" s="55">
        <v>3</v>
      </c>
    </row>
    <row r="15" spans="1:5" x14ac:dyDescent="0.3">
      <c r="A15" s="54" t="s">
        <v>7</v>
      </c>
      <c r="B15" s="55">
        <v>94</v>
      </c>
      <c r="C15" s="55">
        <v>43</v>
      </c>
      <c r="D15" s="55">
        <v>1</v>
      </c>
      <c r="E15" s="55">
        <v>2</v>
      </c>
    </row>
    <row r="16" spans="1:5" x14ac:dyDescent="0.3">
      <c r="A16" s="54" t="s">
        <v>8</v>
      </c>
      <c r="B16" s="55">
        <v>99</v>
      </c>
      <c r="C16" s="55">
        <v>34</v>
      </c>
      <c r="D16" s="55">
        <v>2</v>
      </c>
      <c r="E16" s="55">
        <v>3</v>
      </c>
    </row>
    <row r="17" spans="1:9" x14ac:dyDescent="0.3">
      <c r="A17" s="54" t="s">
        <v>9</v>
      </c>
      <c r="B17" s="55">
        <v>116</v>
      </c>
      <c r="C17" s="55">
        <v>62</v>
      </c>
      <c r="D17" s="55">
        <v>0</v>
      </c>
      <c r="E17" s="55">
        <v>3</v>
      </c>
    </row>
    <row r="18" spans="1:9" x14ac:dyDescent="0.3">
      <c r="A18" s="54" t="s">
        <v>10</v>
      </c>
      <c r="B18" s="55">
        <v>133</v>
      </c>
      <c r="C18" s="56">
        <v>66</v>
      </c>
      <c r="D18" s="55">
        <v>1</v>
      </c>
      <c r="E18" s="55">
        <v>4</v>
      </c>
    </row>
    <row r="19" spans="1:9" x14ac:dyDescent="0.3">
      <c r="A19" s="54" t="s">
        <v>11</v>
      </c>
      <c r="B19" s="55">
        <v>117</v>
      </c>
      <c r="C19" s="56">
        <v>72</v>
      </c>
      <c r="D19" s="55">
        <v>0</v>
      </c>
      <c r="E19" s="55">
        <v>4</v>
      </c>
      <c r="I19" s="65"/>
    </row>
    <row r="20" spans="1:9" x14ac:dyDescent="0.3">
      <c r="A20" s="57"/>
      <c r="B20" s="58"/>
      <c r="C20" s="58"/>
      <c r="D20" s="59"/>
      <c r="E20" s="58"/>
    </row>
    <row r="21" spans="1:9" x14ac:dyDescent="0.3">
      <c r="A21" s="60" t="s">
        <v>14</v>
      </c>
      <c r="B21" s="49">
        <f>SUM(B8:B19)</f>
        <v>1299</v>
      </c>
      <c r="C21" s="49">
        <f>SUM(C8:C19)</f>
        <v>704</v>
      </c>
      <c r="D21" s="49">
        <f>SUM(D8:D19)</f>
        <v>8</v>
      </c>
      <c r="E21" s="49">
        <f>SUM(E8:E19)</f>
        <v>47</v>
      </c>
    </row>
    <row r="22" spans="1:9" x14ac:dyDescent="0.3">
      <c r="A22" s="48" t="s">
        <v>86</v>
      </c>
      <c r="B22" s="49">
        <v>949</v>
      </c>
      <c r="C22" s="49">
        <v>639</v>
      </c>
      <c r="D22" s="49">
        <v>1</v>
      </c>
      <c r="E22" s="49">
        <v>63</v>
      </c>
    </row>
    <row r="23" spans="1:9" x14ac:dyDescent="0.3">
      <c r="A23" s="48" t="s">
        <v>88</v>
      </c>
      <c r="B23" s="49">
        <f>B4+B5+B6+B21-B22</f>
        <v>13289</v>
      </c>
      <c r="C23" s="49">
        <f>C4+C5+C6+C21-C22</f>
        <v>6366</v>
      </c>
      <c r="D23" s="49">
        <f>D4+D5+D6+D21-D22</f>
        <v>213</v>
      </c>
      <c r="E23" s="49">
        <f>E4+E5+E6+E21-E22</f>
        <v>935</v>
      </c>
    </row>
    <row r="24" spans="1:9" x14ac:dyDescent="0.3">
      <c r="A24" s="61"/>
      <c r="B24" s="62"/>
      <c r="C24" s="63"/>
      <c r="D24" s="63"/>
      <c r="E24" s="63"/>
    </row>
    <row r="25" spans="1:9" x14ac:dyDescent="0.3">
      <c r="A25" s="88" t="s">
        <v>13</v>
      </c>
      <c r="B25" s="88"/>
      <c r="C25" s="88"/>
      <c r="D25" s="88"/>
      <c r="E25" s="88"/>
    </row>
    <row r="26" spans="1:9" x14ac:dyDescent="0.3">
      <c r="A26" s="87" t="s">
        <v>58</v>
      </c>
      <c r="B26" s="88"/>
      <c r="C26" s="88"/>
      <c r="D26" s="88"/>
      <c r="E26" s="88"/>
    </row>
    <row r="27" spans="1:9" x14ac:dyDescent="0.3">
      <c r="A27" s="87" t="s">
        <v>34</v>
      </c>
      <c r="B27" s="88"/>
      <c r="C27" s="88"/>
      <c r="D27" s="88"/>
      <c r="E27" s="88"/>
    </row>
    <row r="28" spans="1:9" x14ac:dyDescent="0.3">
      <c r="A28" s="87" t="s">
        <v>35</v>
      </c>
      <c r="B28" s="88"/>
      <c r="C28" s="88"/>
      <c r="D28" s="88"/>
      <c r="E28" s="88"/>
    </row>
    <row r="29" spans="1:9" x14ac:dyDescent="0.3">
      <c r="A29" s="87" t="s">
        <v>36</v>
      </c>
      <c r="B29" s="88"/>
      <c r="C29" s="88"/>
      <c r="D29" s="88"/>
      <c r="E29" s="88"/>
    </row>
    <row r="30" spans="1:9" x14ac:dyDescent="0.3">
      <c r="A30" s="80" t="s">
        <v>17</v>
      </c>
      <c r="B30" s="80"/>
      <c r="C30" s="80"/>
      <c r="D30" s="80"/>
      <c r="E30" s="80"/>
    </row>
  </sheetData>
  <mergeCells count="9">
    <mergeCell ref="A28:E28"/>
    <mergeCell ref="A29:E29"/>
    <mergeCell ref="A30:E30"/>
    <mergeCell ref="A1:E1"/>
    <mergeCell ref="A2:E2"/>
    <mergeCell ref="B7:E7"/>
    <mergeCell ref="A25:E25"/>
    <mergeCell ref="A26:E26"/>
    <mergeCell ref="A27:E2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62914-F1E9-435A-8860-F602362EBE51}">
  <dimension ref="A1:I30"/>
  <sheetViews>
    <sheetView tabSelected="1" workbookViewId="0">
      <selection activeCell="E9" sqref="E9"/>
    </sheetView>
  </sheetViews>
  <sheetFormatPr defaultRowHeight="14.4" x14ac:dyDescent="0.3"/>
  <cols>
    <col min="1" max="1" width="35.6640625" customWidth="1"/>
    <col min="2" max="2" width="15.33203125" customWidth="1"/>
    <col min="3" max="3" width="12.6640625" customWidth="1"/>
    <col min="4" max="4" width="14.6640625" customWidth="1"/>
    <col min="5" max="5" width="15.33203125" customWidth="1"/>
  </cols>
  <sheetData>
    <row r="1" spans="1:5" x14ac:dyDescent="0.3">
      <c r="A1" s="77"/>
      <c r="B1" s="78"/>
      <c r="C1" s="78"/>
      <c r="D1" s="78"/>
      <c r="E1" s="79"/>
    </row>
    <row r="2" spans="1:5" x14ac:dyDescent="0.3">
      <c r="A2" s="84" t="s">
        <v>89</v>
      </c>
      <c r="B2" s="85"/>
      <c r="C2" s="85"/>
      <c r="D2" s="85"/>
      <c r="E2" s="86"/>
    </row>
    <row r="3" spans="1:5" ht="29.4" x14ac:dyDescent="0.3">
      <c r="A3" s="47"/>
      <c r="B3" s="64" t="s">
        <v>77</v>
      </c>
      <c r="C3" s="64" t="s">
        <v>59</v>
      </c>
      <c r="D3" s="64" t="s">
        <v>38</v>
      </c>
      <c r="E3" s="47" t="s">
        <v>39</v>
      </c>
    </row>
    <row r="4" spans="1:5" ht="15.6" x14ac:dyDescent="0.3">
      <c r="A4" s="51" t="s">
        <v>90</v>
      </c>
      <c r="B4" s="52">
        <f>'Global Business-2024'!B23</f>
        <v>13289</v>
      </c>
      <c r="C4" s="52">
        <f>'Global Business-2024'!C23</f>
        <v>6366</v>
      </c>
      <c r="D4" s="52">
        <f>'Global Business-2024'!D23</f>
        <v>213</v>
      </c>
      <c r="E4" s="52">
        <f>'Global Business-2024'!E23</f>
        <v>935</v>
      </c>
    </row>
    <row r="5" spans="1:5" x14ac:dyDescent="0.3">
      <c r="A5" s="51" t="s">
        <v>91</v>
      </c>
      <c r="B5" s="52"/>
      <c r="C5" s="52"/>
      <c r="D5" s="53"/>
      <c r="E5" s="53"/>
    </row>
    <row r="6" spans="1:5" x14ac:dyDescent="0.3">
      <c r="A6" s="51" t="s">
        <v>23</v>
      </c>
      <c r="B6" s="52"/>
      <c r="C6" s="52"/>
      <c r="D6" s="53"/>
      <c r="E6" s="53"/>
    </row>
    <row r="7" spans="1:5" x14ac:dyDescent="0.3">
      <c r="A7" s="47" t="s">
        <v>15</v>
      </c>
      <c r="B7" s="89" t="s">
        <v>16</v>
      </c>
      <c r="C7" s="89"/>
      <c r="D7" s="89"/>
      <c r="E7" s="90"/>
    </row>
    <row r="8" spans="1:5" x14ac:dyDescent="0.3">
      <c r="A8" s="54" t="s">
        <v>0</v>
      </c>
      <c r="B8" s="55">
        <v>107</v>
      </c>
      <c r="C8" s="55">
        <v>78</v>
      </c>
      <c r="D8" s="55">
        <v>1</v>
      </c>
      <c r="E8" s="55">
        <v>7</v>
      </c>
    </row>
    <row r="9" spans="1:5" x14ac:dyDescent="0.3">
      <c r="A9" s="54" t="s">
        <v>1</v>
      </c>
      <c r="B9" s="55"/>
      <c r="C9" s="55"/>
      <c r="D9" s="55"/>
      <c r="E9" s="55"/>
    </row>
    <row r="10" spans="1:5" x14ac:dyDescent="0.3">
      <c r="A10" s="54" t="s">
        <v>2</v>
      </c>
      <c r="B10" s="55"/>
      <c r="C10" s="55"/>
      <c r="D10" s="55"/>
      <c r="E10" s="55"/>
    </row>
    <row r="11" spans="1:5" x14ac:dyDescent="0.3">
      <c r="A11" s="54" t="s">
        <v>3</v>
      </c>
      <c r="B11" s="55"/>
      <c r="C11" s="55"/>
      <c r="D11" s="55"/>
      <c r="E11" s="55"/>
    </row>
    <row r="12" spans="1:5" x14ac:dyDescent="0.3">
      <c r="A12" s="54" t="s">
        <v>4</v>
      </c>
      <c r="B12" s="55"/>
      <c r="C12" s="55"/>
      <c r="D12" s="55"/>
      <c r="E12" s="55"/>
    </row>
    <row r="13" spans="1:5" x14ac:dyDescent="0.3">
      <c r="A13" s="54" t="s">
        <v>5</v>
      </c>
      <c r="B13" s="55"/>
      <c r="C13" s="55"/>
      <c r="D13" s="55"/>
      <c r="E13" s="55"/>
    </row>
    <row r="14" spans="1:5" x14ac:dyDescent="0.3">
      <c r="A14" s="54" t="s">
        <v>6</v>
      </c>
      <c r="B14" s="55"/>
      <c r="C14" s="55"/>
      <c r="D14" s="55"/>
      <c r="E14" s="55"/>
    </row>
    <row r="15" spans="1:5" x14ac:dyDescent="0.3">
      <c r="A15" s="54" t="s">
        <v>7</v>
      </c>
      <c r="B15" s="55"/>
      <c r="C15" s="55"/>
      <c r="D15" s="55"/>
      <c r="E15" s="55"/>
    </row>
    <row r="16" spans="1:5" x14ac:dyDescent="0.3">
      <c r="A16" s="54" t="s">
        <v>8</v>
      </c>
      <c r="B16" s="55"/>
      <c r="C16" s="55"/>
      <c r="D16" s="55"/>
      <c r="E16" s="55"/>
    </row>
    <row r="17" spans="1:9" x14ac:dyDescent="0.3">
      <c r="A17" s="54" t="s">
        <v>9</v>
      </c>
      <c r="B17" s="55"/>
      <c r="C17" s="55"/>
      <c r="D17" s="55"/>
      <c r="E17" s="55"/>
    </row>
    <row r="18" spans="1:9" x14ac:dyDescent="0.3">
      <c r="A18" s="54" t="s">
        <v>10</v>
      </c>
      <c r="B18" s="55"/>
      <c r="C18" s="56"/>
      <c r="D18" s="55"/>
      <c r="E18" s="55"/>
    </row>
    <row r="19" spans="1:9" x14ac:dyDescent="0.3">
      <c r="A19" s="54" t="s">
        <v>11</v>
      </c>
      <c r="B19" s="55"/>
      <c r="C19" s="56"/>
      <c r="D19" s="55"/>
      <c r="E19" s="55"/>
      <c r="I19" s="65"/>
    </row>
    <row r="20" spans="1:9" x14ac:dyDescent="0.3">
      <c r="A20" s="57"/>
      <c r="B20" s="58"/>
      <c r="C20" s="58"/>
      <c r="D20" s="59"/>
      <c r="E20" s="58"/>
    </row>
    <row r="21" spans="1:9" x14ac:dyDescent="0.3">
      <c r="A21" s="60" t="s">
        <v>14</v>
      </c>
      <c r="B21" s="49">
        <f>SUM(B8:B19)</f>
        <v>107</v>
      </c>
      <c r="C21" s="49">
        <f>SUM(C8:C19)</f>
        <v>78</v>
      </c>
      <c r="D21" s="49">
        <f>SUM(D8:D19)</f>
        <v>1</v>
      </c>
      <c r="E21" s="49">
        <f>SUM(E8:E19)</f>
        <v>7</v>
      </c>
    </row>
    <row r="22" spans="1:9" x14ac:dyDescent="0.3">
      <c r="A22" s="48" t="s">
        <v>92</v>
      </c>
      <c r="B22" s="49">
        <v>2</v>
      </c>
      <c r="C22" s="49">
        <v>3</v>
      </c>
      <c r="D22" s="49"/>
      <c r="E22" s="49"/>
    </row>
    <row r="23" spans="1:9" x14ac:dyDescent="0.3">
      <c r="A23" s="48" t="s">
        <v>93</v>
      </c>
      <c r="B23" s="49">
        <f>B4+B5+B6+B21-B22</f>
        <v>13394</v>
      </c>
      <c r="C23" s="49">
        <f>C4+C5+C6+C21-C22</f>
        <v>6441</v>
      </c>
      <c r="D23" s="49">
        <f>D4+D5+D6+D21-D22</f>
        <v>214</v>
      </c>
      <c r="E23" s="49">
        <f>E4+E5+E6+E21-E22</f>
        <v>942</v>
      </c>
    </row>
    <row r="24" spans="1:9" x14ac:dyDescent="0.3">
      <c r="A24" s="61"/>
      <c r="B24" s="62"/>
      <c r="C24" s="63"/>
      <c r="D24" s="63"/>
      <c r="E24" s="63"/>
    </row>
    <row r="25" spans="1:9" x14ac:dyDescent="0.3">
      <c r="A25" s="88" t="s">
        <v>13</v>
      </c>
      <c r="B25" s="88"/>
      <c r="C25" s="88"/>
      <c r="D25" s="88"/>
      <c r="E25" s="88"/>
    </row>
    <row r="26" spans="1:9" x14ac:dyDescent="0.3">
      <c r="A26" s="87" t="s">
        <v>58</v>
      </c>
      <c r="B26" s="88"/>
      <c r="C26" s="88"/>
      <c r="D26" s="88"/>
      <c r="E26" s="88"/>
    </row>
    <row r="27" spans="1:9" x14ac:dyDescent="0.3">
      <c r="A27" s="87" t="s">
        <v>34</v>
      </c>
      <c r="B27" s="88"/>
      <c r="C27" s="88"/>
      <c r="D27" s="88"/>
      <c r="E27" s="88"/>
    </row>
    <row r="28" spans="1:9" x14ac:dyDescent="0.3">
      <c r="A28" s="87" t="s">
        <v>35</v>
      </c>
      <c r="B28" s="88"/>
      <c r="C28" s="88"/>
      <c r="D28" s="88"/>
      <c r="E28" s="88"/>
    </row>
    <row r="29" spans="1:9" x14ac:dyDescent="0.3">
      <c r="A29" s="87" t="s">
        <v>36</v>
      </c>
      <c r="B29" s="88"/>
      <c r="C29" s="88"/>
      <c r="D29" s="88"/>
      <c r="E29" s="88"/>
    </row>
    <row r="30" spans="1:9" x14ac:dyDescent="0.3">
      <c r="A30" s="80" t="s">
        <v>17</v>
      </c>
      <c r="B30" s="80"/>
      <c r="C30" s="80"/>
      <c r="D30" s="80"/>
      <c r="E30" s="80"/>
    </row>
  </sheetData>
  <mergeCells count="9">
    <mergeCell ref="A28:E28"/>
    <mergeCell ref="A29:E29"/>
    <mergeCell ref="A30:E30"/>
    <mergeCell ref="A1:E1"/>
    <mergeCell ref="A2:E2"/>
    <mergeCell ref="B7:E7"/>
    <mergeCell ref="A25:E25"/>
    <mergeCell ref="A26:E26"/>
    <mergeCell ref="A27:E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30"/>
  <sheetViews>
    <sheetView zoomScaleNormal="100" workbookViewId="0">
      <pane ySplit="2" topLeftCell="A3" activePane="bottomLeft" state="frozen"/>
      <selection pane="bottomLeft" activeCell="D23" sqref="D23"/>
    </sheetView>
  </sheetViews>
  <sheetFormatPr defaultRowHeight="14.4" x14ac:dyDescent="0.3"/>
  <cols>
    <col min="1" max="1" width="40" style="30" customWidth="1"/>
    <col min="2" max="3" width="10.6640625" style="31" customWidth="1"/>
    <col min="4" max="4" width="12" style="31" customWidth="1"/>
    <col min="5" max="5" width="13.44140625" style="31" customWidth="1"/>
  </cols>
  <sheetData>
    <row r="1" spans="1:5" s="1" customFormat="1" ht="20.100000000000001" customHeight="1" x14ac:dyDescent="0.3">
      <c r="A1" s="77"/>
      <c r="B1" s="78"/>
      <c r="C1" s="78"/>
      <c r="D1" s="78"/>
      <c r="E1" s="79"/>
    </row>
    <row r="2" spans="1:5" s="1" customFormat="1" ht="20.100000000000001" customHeight="1" x14ac:dyDescent="0.3">
      <c r="A2" s="81" t="s">
        <v>21</v>
      </c>
      <c r="B2" s="81"/>
      <c r="C2" s="81"/>
      <c r="D2" s="81"/>
      <c r="E2" s="81"/>
    </row>
    <row r="3" spans="1:5" s="1" customFormat="1" ht="25.5" customHeight="1" x14ac:dyDescent="0.3">
      <c r="A3" s="47"/>
      <c r="B3" s="47" t="s">
        <v>37</v>
      </c>
      <c r="C3" s="47" t="s">
        <v>12</v>
      </c>
      <c r="D3" s="47" t="s">
        <v>38</v>
      </c>
      <c r="E3" s="47" t="s">
        <v>39</v>
      </c>
    </row>
    <row r="4" spans="1:5" ht="15.6" x14ac:dyDescent="0.3">
      <c r="A4" s="37" t="s">
        <v>42</v>
      </c>
      <c r="B4" s="3">
        <v>9825</v>
      </c>
      <c r="C4" s="3">
        <v>10668</v>
      </c>
      <c r="D4" s="3">
        <v>171</v>
      </c>
      <c r="E4" s="3">
        <v>871</v>
      </c>
    </row>
    <row r="5" spans="1:5" x14ac:dyDescent="0.3">
      <c r="A5" s="37" t="s">
        <v>22</v>
      </c>
      <c r="B5" s="3">
        <v>26</v>
      </c>
      <c r="C5" s="3">
        <v>84</v>
      </c>
      <c r="D5" s="38"/>
      <c r="E5" s="38"/>
    </row>
    <row r="6" spans="1:5" x14ac:dyDescent="0.3">
      <c r="A6" s="37" t="s">
        <v>23</v>
      </c>
      <c r="B6" s="3">
        <v>9</v>
      </c>
      <c r="C6" s="3">
        <v>8</v>
      </c>
      <c r="D6" s="38"/>
      <c r="E6" s="38"/>
    </row>
    <row r="7" spans="1:5" ht="14.25" customHeight="1" x14ac:dyDescent="0.3">
      <c r="A7" s="36" t="s">
        <v>15</v>
      </c>
      <c r="B7" s="82" t="s">
        <v>16</v>
      </c>
      <c r="C7" s="82"/>
      <c r="D7" s="82"/>
      <c r="E7" s="83"/>
    </row>
    <row r="8" spans="1:5" x14ac:dyDescent="0.3">
      <c r="A8" s="39" t="s">
        <v>0</v>
      </c>
      <c r="B8" s="9">
        <v>84</v>
      </c>
      <c r="C8" s="9">
        <v>81</v>
      </c>
      <c r="D8" s="9">
        <v>1</v>
      </c>
      <c r="E8" s="9">
        <v>4</v>
      </c>
    </row>
    <row r="9" spans="1:5" x14ac:dyDescent="0.3">
      <c r="A9" s="39" t="s">
        <v>1</v>
      </c>
      <c r="B9" s="9">
        <v>69</v>
      </c>
      <c r="C9" s="9">
        <v>123</v>
      </c>
      <c r="D9" s="9">
        <v>1</v>
      </c>
      <c r="E9" s="9">
        <v>5</v>
      </c>
    </row>
    <row r="10" spans="1:5" x14ac:dyDescent="0.3">
      <c r="A10" s="39" t="s">
        <v>2</v>
      </c>
      <c r="B10" s="9">
        <v>101</v>
      </c>
      <c r="C10" s="9">
        <v>119</v>
      </c>
      <c r="D10" s="9">
        <v>0</v>
      </c>
      <c r="E10" s="9">
        <v>9</v>
      </c>
    </row>
    <row r="11" spans="1:5" x14ac:dyDescent="0.3">
      <c r="A11" s="39" t="s">
        <v>3</v>
      </c>
      <c r="B11" s="9">
        <v>107</v>
      </c>
      <c r="C11" s="9">
        <v>154</v>
      </c>
      <c r="D11" s="9">
        <v>1</v>
      </c>
      <c r="E11" s="9">
        <v>8</v>
      </c>
    </row>
    <row r="12" spans="1:5" x14ac:dyDescent="0.3">
      <c r="A12" s="39" t="s">
        <v>4</v>
      </c>
      <c r="B12" s="9">
        <v>102</v>
      </c>
      <c r="C12" s="9">
        <v>116</v>
      </c>
      <c r="D12" s="9">
        <v>0</v>
      </c>
      <c r="E12" s="9">
        <v>6</v>
      </c>
    </row>
    <row r="13" spans="1:5" x14ac:dyDescent="0.3">
      <c r="A13" s="39" t="s">
        <v>5</v>
      </c>
      <c r="B13" s="9">
        <v>116</v>
      </c>
      <c r="C13" s="9">
        <v>108</v>
      </c>
      <c r="D13" s="9">
        <v>0</v>
      </c>
      <c r="E13" s="9">
        <v>5</v>
      </c>
    </row>
    <row r="14" spans="1:5" x14ac:dyDescent="0.3">
      <c r="A14" s="39" t="s">
        <v>6</v>
      </c>
      <c r="B14" s="9">
        <v>103</v>
      </c>
      <c r="C14" s="9">
        <v>100</v>
      </c>
      <c r="D14" s="9">
        <v>0</v>
      </c>
      <c r="E14" s="9">
        <v>8</v>
      </c>
    </row>
    <row r="15" spans="1:5" x14ac:dyDescent="0.3">
      <c r="A15" s="39" t="s">
        <v>7</v>
      </c>
      <c r="B15" s="9">
        <v>84</v>
      </c>
      <c r="C15" s="9">
        <v>113</v>
      </c>
      <c r="D15" s="9">
        <v>0</v>
      </c>
      <c r="E15" s="9">
        <v>4</v>
      </c>
    </row>
    <row r="16" spans="1:5" x14ac:dyDescent="0.3">
      <c r="A16" s="39" t="s">
        <v>8</v>
      </c>
      <c r="B16" s="9">
        <v>134</v>
      </c>
      <c r="C16" s="9">
        <v>98</v>
      </c>
      <c r="D16" s="9">
        <v>3</v>
      </c>
      <c r="E16" s="9">
        <v>8</v>
      </c>
    </row>
    <row r="17" spans="1:5" x14ac:dyDescent="0.3">
      <c r="A17" s="39" t="s">
        <v>9</v>
      </c>
      <c r="B17" s="9">
        <v>105</v>
      </c>
      <c r="C17" s="9">
        <v>131</v>
      </c>
      <c r="D17" s="9">
        <v>0</v>
      </c>
      <c r="E17" s="9">
        <v>10</v>
      </c>
    </row>
    <row r="18" spans="1:5" x14ac:dyDescent="0.3">
      <c r="A18" s="39" t="s">
        <v>10</v>
      </c>
      <c r="B18" s="9">
        <v>144</v>
      </c>
      <c r="C18" s="13">
        <v>110</v>
      </c>
      <c r="D18" s="9">
        <v>0</v>
      </c>
      <c r="E18" s="9">
        <v>16</v>
      </c>
    </row>
    <row r="19" spans="1:5" x14ac:dyDescent="0.3">
      <c r="A19" s="39" t="s">
        <v>11</v>
      </c>
      <c r="B19" s="9">
        <v>110</v>
      </c>
      <c r="C19" s="13">
        <v>126</v>
      </c>
      <c r="D19" s="9">
        <v>0</v>
      </c>
      <c r="E19" s="9">
        <v>11</v>
      </c>
    </row>
    <row r="20" spans="1:5" x14ac:dyDescent="0.3">
      <c r="A20" s="40"/>
      <c r="B20" s="17"/>
      <c r="C20" s="17"/>
      <c r="D20" s="41"/>
      <c r="E20" s="17"/>
    </row>
    <row r="21" spans="1:5" x14ac:dyDescent="0.3">
      <c r="A21" s="42" t="s">
        <v>14</v>
      </c>
      <c r="B21" s="21">
        <f>SUM(B8:B19)</f>
        <v>1259</v>
      </c>
      <c r="C21" s="21">
        <f>SUM(C8:C19)</f>
        <v>1379</v>
      </c>
      <c r="D21" s="21">
        <f>SUM(D8:D19)</f>
        <v>6</v>
      </c>
      <c r="E21" s="21">
        <f>SUM(E8:E19)</f>
        <v>94</v>
      </c>
    </row>
    <row r="22" spans="1:5" s="1" customFormat="1" ht="20.25" customHeight="1" x14ac:dyDescent="0.3">
      <c r="A22" s="48" t="s">
        <v>24</v>
      </c>
      <c r="B22" s="49">
        <v>813</v>
      </c>
      <c r="C22" s="49">
        <v>1128</v>
      </c>
      <c r="D22" s="49">
        <v>3</v>
      </c>
      <c r="E22" s="49">
        <v>82</v>
      </c>
    </row>
    <row r="23" spans="1:5" ht="15.6" x14ac:dyDescent="0.3">
      <c r="A23" s="43" t="s">
        <v>43</v>
      </c>
      <c r="B23" s="21">
        <f>B4+B5+B6+B21-B22</f>
        <v>10306</v>
      </c>
      <c r="C23" s="21">
        <f>C4+C5+C6+C21-C22</f>
        <v>11011</v>
      </c>
      <c r="D23" s="21">
        <f>D4+D21-D22</f>
        <v>174</v>
      </c>
      <c r="E23" s="21">
        <f>E4+E21-E22</f>
        <v>883</v>
      </c>
    </row>
    <row r="24" spans="1:5" x14ac:dyDescent="0.3">
      <c r="A24" s="44"/>
      <c r="B24" s="45"/>
      <c r="C24" s="46"/>
      <c r="D24" s="46"/>
      <c r="E24" s="46"/>
    </row>
    <row r="25" spans="1:5" x14ac:dyDescent="0.3">
      <c r="A25" s="73" t="s">
        <v>13</v>
      </c>
      <c r="B25" s="73"/>
      <c r="C25" s="73"/>
      <c r="D25" s="73"/>
      <c r="E25" s="73"/>
    </row>
    <row r="26" spans="1:5" x14ac:dyDescent="0.3">
      <c r="A26" s="72" t="s">
        <v>33</v>
      </c>
      <c r="B26" s="73"/>
      <c r="C26" s="73"/>
      <c r="D26" s="73"/>
      <c r="E26" s="73"/>
    </row>
    <row r="27" spans="1:5" x14ac:dyDescent="0.3">
      <c r="A27" s="72" t="s">
        <v>34</v>
      </c>
      <c r="B27" s="73"/>
      <c r="C27" s="73"/>
      <c r="D27" s="73"/>
      <c r="E27" s="73"/>
    </row>
    <row r="28" spans="1:5" x14ac:dyDescent="0.3">
      <c r="A28" s="72" t="s">
        <v>35</v>
      </c>
      <c r="B28" s="73"/>
      <c r="C28" s="73"/>
      <c r="D28" s="73"/>
      <c r="E28" s="73"/>
    </row>
    <row r="29" spans="1:5" x14ac:dyDescent="0.3">
      <c r="A29" s="72" t="s">
        <v>36</v>
      </c>
      <c r="B29" s="73"/>
      <c r="C29" s="73"/>
      <c r="D29" s="73"/>
      <c r="E29" s="73"/>
    </row>
    <row r="30" spans="1:5" ht="20.100000000000001" customHeight="1" x14ac:dyDescent="0.3">
      <c r="A30" s="80" t="s">
        <v>17</v>
      </c>
      <c r="B30" s="80"/>
      <c r="C30" s="80"/>
      <c r="D30" s="80"/>
      <c r="E30" s="80"/>
    </row>
  </sheetData>
  <mergeCells count="9">
    <mergeCell ref="A1:E1"/>
    <mergeCell ref="A29:E29"/>
    <mergeCell ref="A30:E30"/>
    <mergeCell ref="A2:E2"/>
    <mergeCell ref="B7:E7"/>
    <mergeCell ref="A25:E25"/>
    <mergeCell ref="A26:E26"/>
    <mergeCell ref="A27:E27"/>
    <mergeCell ref="A28:E28"/>
  </mergeCells>
  <printOptions gridLines="1"/>
  <pageMargins left="0.7" right="0.7" top="0.75" bottom="0.75" header="0.3" footer="0.3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30"/>
  <sheetViews>
    <sheetView workbookViewId="0">
      <pane ySplit="2" topLeftCell="A3" activePane="bottomLeft" state="frozen"/>
      <selection pane="bottomLeft" activeCell="A6" sqref="A6"/>
    </sheetView>
  </sheetViews>
  <sheetFormatPr defaultRowHeight="14.4" x14ac:dyDescent="0.3"/>
  <cols>
    <col min="1" max="1" width="40.109375" style="50" customWidth="1"/>
    <col min="2" max="3" width="11.109375" style="50" customWidth="1"/>
    <col min="4" max="4" width="7.44140625" style="50" customWidth="1"/>
    <col min="5" max="5" width="14" style="50" customWidth="1"/>
  </cols>
  <sheetData>
    <row r="1" spans="1:5" s="1" customFormat="1" ht="20.100000000000001" customHeight="1" x14ac:dyDescent="0.3">
      <c r="A1" s="77"/>
      <c r="B1" s="78"/>
      <c r="C1" s="78"/>
      <c r="D1" s="78"/>
      <c r="E1" s="79"/>
    </row>
    <row r="2" spans="1:5" s="1" customFormat="1" ht="20.100000000000001" customHeight="1" x14ac:dyDescent="0.3">
      <c r="A2" s="81" t="s">
        <v>25</v>
      </c>
      <c r="B2" s="81"/>
      <c r="C2" s="81"/>
      <c r="D2" s="81"/>
      <c r="E2" s="81"/>
    </row>
    <row r="3" spans="1:5" ht="15.6" x14ac:dyDescent="0.3">
      <c r="A3" s="36"/>
      <c r="B3" s="36" t="s">
        <v>37</v>
      </c>
      <c r="C3" s="36" t="s">
        <v>12</v>
      </c>
      <c r="D3" s="36" t="s">
        <v>38</v>
      </c>
      <c r="E3" s="36" t="s">
        <v>39</v>
      </c>
    </row>
    <row r="4" spans="1:5" ht="15.6" x14ac:dyDescent="0.3">
      <c r="A4" s="37" t="s">
        <v>44</v>
      </c>
      <c r="B4" s="3">
        <v>10306</v>
      </c>
      <c r="C4" s="3">
        <v>11011</v>
      </c>
      <c r="D4" s="3">
        <v>174</v>
      </c>
      <c r="E4" s="3">
        <v>883</v>
      </c>
    </row>
    <row r="5" spans="1:5" x14ac:dyDescent="0.3">
      <c r="A5" s="37" t="s">
        <v>28</v>
      </c>
      <c r="B5" s="3">
        <v>14</v>
      </c>
      <c r="C5" s="3">
        <v>82</v>
      </c>
      <c r="D5" s="38"/>
      <c r="E5" s="38"/>
    </row>
    <row r="6" spans="1:5" x14ac:dyDescent="0.3">
      <c r="A6" s="37" t="s">
        <v>23</v>
      </c>
      <c r="B6" s="3">
        <v>9</v>
      </c>
      <c r="C6" s="3">
        <v>3</v>
      </c>
      <c r="D6" s="38"/>
      <c r="E6" s="38"/>
    </row>
    <row r="7" spans="1:5" x14ac:dyDescent="0.3">
      <c r="A7" s="36" t="s">
        <v>15</v>
      </c>
      <c r="B7" s="82" t="s">
        <v>16</v>
      </c>
      <c r="C7" s="82"/>
      <c r="D7" s="82"/>
      <c r="E7" s="83"/>
    </row>
    <row r="8" spans="1:5" x14ac:dyDescent="0.3">
      <c r="A8" s="39" t="s">
        <v>0</v>
      </c>
      <c r="B8" s="9">
        <v>109</v>
      </c>
      <c r="C8" s="9">
        <v>97</v>
      </c>
      <c r="D8" s="9">
        <v>1</v>
      </c>
      <c r="E8" s="9">
        <v>18</v>
      </c>
    </row>
    <row r="9" spans="1:5" x14ac:dyDescent="0.3">
      <c r="A9" s="39" t="s">
        <v>1</v>
      </c>
      <c r="B9" s="9">
        <v>109</v>
      </c>
      <c r="C9" s="9">
        <v>104</v>
      </c>
      <c r="D9" s="9">
        <v>0</v>
      </c>
      <c r="E9" s="9">
        <v>13</v>
      </c>
    </row>
    <row r="10" spans="1:5" x14ac:dyDescent="0.3">
      <c r="A10" s="39" t="s">
        <v>2</v>
      </c>
      <c r="B10" s="9">
        <v>142</v>
      </c>
      <c r="C10" s="9">
        <v>112</v>
      </c>
      <c r="D10" s="9">
        <v>0</v>
      </c>
      <c r="E10" s="9">
        <v>17</v>
      </c>
    </row>
    <row r="11" spans="1:5" x14ac:dyDescent="0.3">
      <c r="A11" s="39" t="s">
        <v>3</v>
      </c>
      <c r="B11" s="9">
        <v>108</v>
      </c>
      <c r="C11" s="9">
        <v>134</v>
      </c>
      <c r="D11" s="9">
        <v>0</v>
      </c>
      <c r="E11" s="9">
        <v>16</v>
      </c>
    </row>
    <row r="12" spans="1:5" x14ac:dyDescent="0.3">
      <c r="A12" s="39" t="s">
        <v>4</v>
      </c>
      <c r="B12" s="9">
        <v>107</v>
      </c>
      <c r="C12" s="9">
        <v>103</v>
      </c>
      <c r="D12" s="9">
        <v>2</v>
      </c>
      <c r="E12" s="9">
        <v>10</v>
      </c>
    </row>
    <row r="13" spans="1:5" x14ac:dyDescent="0.3">
      <c r="A13" s="39" t="s">
        <v>5</v>
      </c>
      <c r="B13" s="9">
        <v>120</v>
      </c>
      <c r="C13" s="9">
        <v>113</v>
      </c>
      <c r="D13" s="9">
        <v>0</v>
      </c>
      <c r="E13" s="9">
        <v>10</v>
      </c>
    </row>
    <row r="14" spans="1:5" x14ac:dyDescent="0.3">
      <c r="A14" s="39" t="s">
        <v>6</v>
      </c>
      <c r="B14" s="9">
        <v>120</v>
      </c>
      <c r="C14" s="9">
        <v>136</v>
      </c>
      <c r="D14" s="9">
        <v>4</v>
      </c>
      <c r="E14" s="9">
        <v>6</v>
      </c>
    </row>
    <row r="15" spans="1:5" x14ac:dyDescent="0.3">
      <c r="A15" s="39" t="s">
        <v>7</v>
      </c>
      <c r="B15" s="9">
        <v>111</v>
      </c>
      <c r="C15" s="9">
        <v>120</v>
      </c>
      <c r="D15" s="9">
        <v>2</v>
      </c>
      <c r="E15" s="9">
        <v>13</v>
      </c>
    </row>
    <row r="16" spans="1:5" x14ac:dyDescent="0.3">
      <c r="A16" s="39" t="s">
        <v>8</v>
      </c>
      <c r="B16" s="9">
        <v>112</v>
      </c>
      <c r="C16" s="9">
        <v>96</v>
      </c>
      <c r="D16" s="9">
        <v>1</v>
      </c>
      <c r="E16" s="9">
        <v>13</v>
      </c>
    </row>
    <row r="17" spans="1:5" x14ac:dyDescent="0.3">
      <c r="A17" s="39" t="s">
        <v>9</v>
      </c>
      <c r="B17" s="9">
        <v>118</v>
      </c>
      <c r="C17" s="9">
        <v>113</v>
      </c>
      <c r="D17" s="9">
        <v>1</v>
      </c>
      <c r="E17" s="9">
        <v>12</v>
      </c>
    </row>
    <row r="18" spans="1:5" x14ac:dyDescent="0.3">
      <c r="A18" s="39" t="s">
        <v>10</v>
      </c>
      <c r="B18" s="9">
        <v>103</v>
      </c>
      <c r="C18" s="13">
        <v>81</v>
      </c>
      <c r="D18" s="9">
        <v>1</v>
      </c>
      <c r="E18" s="9">
        <v>9</v>
      </c>
    </row>
    <row r="19" spans="1:5" x14ac:dyDescent="0.3">
      <c r="A19" s="39" t="s">
        <v>11</v>
      </c>
      <c r="B19" s="9">
        <v>107</v>
      </c>
      <c r="C19" s="13">
        <v>101</v>
      </c>
      <c r="D19" s="9">
        <v>0</v>
      </c>
      <c r="E19" s="9">
        <v>10</v>
      </c>
    </row>
    <row r="20" spans="1:5" x14ac:dyDescent="0.3">
      <c r="A20" s="40"/>
      <c r="B20" s="17"/>
      <c r="C20" s="17"/>
      <c r="D20" s="41"/>
      <c r="E20" s="17"/>
    </row>
    <row r="21" spans="1:5" x14ac:dyDescent="0.3">
      <c r="A21" s="42" t="s">
        <v>14</v>
      </c>
      <c r="B21" s="21">
        <f>SUM(B8:B19)</f>
        <v>1366</v>
      </c>
      <c r="C21" s="21">
        <f>SUM(C8:C19)</f>
        <v>1310</v>
      </c>
      <c r="D21" s="21">
        <f>SUM(D8:D19)</f>
        <v>12</v>
      </c>
      <c r="E21" s="21">
        <f>SUM(E8:E19)</f>
        <v>147</v>
      </c>
    </row>
    <row r="22" spans="1:5" x14ac:dyDescent="0.3">
      <c r="A22" s="43" t="s">
        <v>26</v>
      </c>
      <c r="B22" s="21">
        <v>939</v>
      </c>
      <c r="C22" s="21">
        <v>1719</v>
      </c>
      <c r="D22" s="21">
        <v>6</v>
      </c>
      <c r="E22" s="21">
        <v>113</v>
      </c>
    </row>
    <row r="23" spans="1:5" ht="15.6" x14ac:dyDescent="0.3">
      <c r="A23" s="43" t="s">
        <v>45</v>
      </c>
      <c r="B23" s="21">
        <f>B4+B5+B6+B21-B22</f>
        <v>10756</v>
      </c>
      <c r="C23" s="21">
        <f>C4+C5+C6+C21-C22</f>
        <v>10687</v>
      </c>
      <c r="D23" s="21">
        <f>D4+D21-D22</f>
        <v>180</v>
      </c>
      <c r="E23" s="21">
        <f>E4+E21-E22</f>
        <v>917</v>
      </c>
    </row>
    <row r="24" spans="1:5" x14ac:dyDescent="0.3">
      <c r="A24" s="44"/>
      <c r="B24" s="45"/>
      <c r="C24" s="46"/>
      <c r="D24" s="46"/>
      <c r="E24" s="46"/>
    </row>
    <row r="25" spans="1:5" x14ac:dyDescent="0.3">
      <c r="A25" s="73" t="s">
        <v>13</v>
      </c>
      <c r="B25" s="73"/>
      <c r="C25" s="73"/>
      <c r="D25" s="73"/>
      <c r="E25" s="73"/>
    </row>
    <row r="26" spans="1:5" x14ac:dyDescent="0.3">
      <c r="A26" s="72" t="s">
        <v>33</v>
      </c>
      <c r="B26" s="73"/>
      <c r="C26" s="73"/>
      <c r="D26" s="73"/>
      <c r="E26" s="73"/>
    </row>
    <row r="27" spans="1:5" x14ac:dyDescent="0.3">
      <c r="A27" s="72" t="s">
        <v>34</v>
      </c>
      <c r="B27" s="73"/>
      <c r="C27" s="73"/>
      <c r="D27" s="73"/>
      <c r="E27" s="73"/>
    </row>
    <row r="28" spans="1:5" x14ac:dyDescent="0.3">
      <c r="A28" s="72" t="s">
        <v>35</v>
      </c>
      <c r="B28" s="73"/>
      <c r="C28" s="73"/>
      <c r="D28" s="73"/>
      <c r="E28" s="73"/>
    </row>
    <row r="29" spans="1:5" x14ac:dyDescent="0.3">
      <c r="A29" s="72" t="s">
        <v>36</v>
      </c>
      <c r="B29" s="73"/>
      <c r="C29" s="73"/>
      <c r="D29" s="73"/>
      <c r="E29" s="73"/>
    </row>
    <row r="30" spans="1:5" s="1" customFormat="1" ht="20.100000000000001" customHeight="1" x14ac:dyDescent="0.3">
      <c r="A30" s="80" t="s">
        <v>17</v>
      </c>
      <c r="B30" s="80"/>
      <c r="C30" s="80"/>
      <c r="D30" s="80"/>
      <c r="E30" s="80"/>
    </row>
  </sheetData>
  <mergeCells count="9">
    <mergeCell ref="A1:E1"/>
    <mergeCell ref="A29:E29"/>
    <mergeCell ref="A30:E30"/>
    <mergeCell ref="A2:E2"/>
    <mergeCell ref="B7:E7"/>
    <mergeCell ref="A25:E25"/>
    <mergeCell ref="A26:E26"/>
    <mergeCell ref="A27:E27"/>
    <mergeCell ref="A28:E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30"/>
  <sheetViews>
    <sheetView workbookViewId="0">
      <pane ySplit="2" topLeftCell="A3" activePane="bottomLeft" state="frozen"/>
      <selection pane="bottomLeft" activeCell="A6" sqref="A6"/>
    </sheetView>
  </sheetViews>
  <sheetFormatPr defaultRowHeight="14.4" x14ac:dyDescent="0.3"/>
  <cols>
    <col min="1" max="1" width="40.109375" style="50" customWidth="1"/>
    <col min="2" max="2" width="11.44140625" style="50" customWidth="1"/>
    <col min="3" max="3" width="11" style="50" customWidth="1"/>
    <col min="4" max="4" width="6.5546875" style="50" customWidth="1"/>
    <col min="5" max="5" width="13.88671875" style="50" customWidth="1"/>
  </cols>
  <sheetData>
    <row r="1" spans="1:5" s="1" customFormat="1" ht="20.100000000000001" customHeight="1" x14ac:dyDescent="0.3">
      <c r="A1" s="77"/>
      <c r="B1" s="78"/>
      <c r="C1" s="78"/>
      <c r="D1" s="78"/>
      <c r="E1" s="79"/>
    </row>
    <row r="2" spans="1:5" s="1" customFormat="1" ht="20.100000000000001" customHeight="1" x14ac:dyDescent="0.3">
      <c r="A2" s="81" t="s">
        <v>27</v>
      </c>
      <c r="B2" s="81"/>
      <c r="C2" s="81"/>
      <c r="D2" s="81"/>
      <c r="E2" s="81"/>
    </row>
    <row r="3" spans="1:5" ht="15.6" x14ac:dyDescent="0.3">
      <c r="A3" s="36"/>
      <c r="B3" s="36" t="s">
        <v>37</v>
      </c>
      <c r="C3" s="36" t="s">
        <v>12</v>
      </c>
      <c r="D3" s="36" t="s">
        <v>38</v>
      </c>
      <c r="E3" s="36" t="s">
        <v>39</v>
      </c>
    </row>
    <row r="4" spans="1:5" ht="15.6" x14ac:dyDescent="0.3">
      <c r="A4" s="37" t="s">
        <v>46</v>
      </c>
      <c r="B4" s="3">
        <v>10756</v>
      </c>
      <c r="C4" s="3">
        <v>10688</v>
      </c>
      <c r="D4" s="3">
        <v>180</v>
      </c>
      <c r="E4" s="3">
        <v>917</v>
      </c>
    </row>
    <row r="5" spans="1:5" x14ac:dyDescent="0.3">
      <c r="A5" s="37" t="s">
        <v>31</v>
      </c>
      <c r="B5" s="3">
        <v>-2</v>
      </c>
      <c r="C5" s="3">
        <v>19</v>
      </c>
      <c r="D5" s="38"/>
      <c r="E5" s="38"/>
    </row>
    <row r="6" spans="1:5" x14ac:dyDescent="0.3">
      <c r="A6" s="37" t="s">
        <v>23</v>
      </c>
      <c r="B6" s="3">
        <v>18</v>
      </c>
      <c r="C6" s="3">
        <v>8</v>
      </c>
      <c r="D6" s="38"/>
      <c r="E6" s="38"/>
    </row>
    <row r="7" spans="1:5" x14ac:dyDescent="0.3">
      <c r="A7" s="36" t="s">
        <v>15</v>
      </c>
      <c r="B7" s="82" t="s">
        <v>16</v>
      </c>
      <c r="C7" s="82"/>
      <c r="D7" s="82"/>
      <c r="E7" s="83"/>
    </row>
    <row r="8" spans="1:5" x14ac:dyDescent="0.3">
      <c r="A8" s="39" t="s">
        <v>0</v>
      </c>
      <c r="B8" s="9">
        <v>126</v>
      </c>
      <c r="C8" s="9">
        <v>84</v>
      </c>
      <c r="D8" s="9">
        <v>1</v>
      </c>
      <c r="E8" s="9">
        <v>11</v>
      </c>
    </row>
    <row r="9" spans="1:5" x14ac:dyDescent="0.3">
      <c r="A9" s="39" t="s">
        <v>1</v>
      </c>
      <c r="B9" s="9">
        <v>83</v>
      </c>
      <c r="C9" s="9">
        <v>92</v>
      </c>
      <c r="D9" s="9">
        <v>0</v>
      </c>
      <c r="E9" s="9">
        <v>9</v>
      </c>
    </row>
    <row r="10" spans="1:5" x14ac:dyDescent="0.3">
      <c r="A10" s="39" t="s">
        <v>2</v>
      </c>
      <c r="B10" s="9">
        <v>126</v>
      </c>
      <c r="C10" s="9">
        <v>123</v>
      </c>
      <c r="D10" s="9">
        <v>0</v>
      </c>
      <c r="E10" s="9">
        <v>9</v>
      </c>
    </row>
    <row r="11" spans="1:5" x14ac:dyDescent="0.3">
      <c r="A11" s="39" t="s">
        <v>3</v>
      </c>
      <c r="B11" s="9">
        <v>87</v>
      </c>
      <c r="C11" s="9">
        <v>75</v>
      </c>
      <c r="D11" s="9">
        <v>0</v>
      </c>
      <c r="E11" s="9">
        <v>9</v>
      </c>
    </row>
    <row r="12" spans="1:5" x14ac:dyDescent="0.3">
      <c r="A12" s="39" t="s">
        <v>4</v>
      </c>
      <c r="B12" s="9">
        <v>103</v>
      </c>
      <c r="C12" s="9">
        <v>105</v>
      </c>
      <c r="D12" s="9">
        <v>1</v>
      </c>
      <c r="E12" s="9">
        <v>7</v>
      </c>
    </row>
    <row r="13" spans="1:5" x14ac:dyDescent="0.3">
      <c r="A13" s="39" t="s">
        <v>5</v>
      </c>
      <c r="B13" s="9">
        <v>92</v>
      </c>
      <c r="C13" s="9">
        <v>95</v>
      </c>
      <c r="D13" s="9">
        <v>0</v>
      </c>
      <c r="E13" s="9">
        <v>7</v>
      </c>
    </row>
    <row r="14" spans="1:5" x14ac:dyDescent="0.3">
      <c r="A14" s="39" t="s">
        <v>6</v>
      </c>
      <c r="B14" s="9">
        <v>78</v>
      </c>
      <c r="C14" s="9">
        <v>80</v>
      </c>
      <c r="D14" s="9">
        <v>0</v>
      </c>
      <c r="E14" s="9">
        <v>9</v>
      </c>
    </row>
    <row r="15" spans="1:5" x14ac:dyDescent="0.3">
      <c r="A15" s="39" t="s">
        <v>7</v>
      </c>
      <c r="B15" s="9">
        <v>120</v>
      </c>
      <c r="C15" s="9">
        <v>86</v>
      </c>
      <c r="D15" s="9">
        <v>3</v>
      </c>
      <c r="E15" s="9">
        <v>7</v>
      </c>
    </row>
    <row r="16" spans="1:5" x14ac:dyDescent="0.3">
      <c r="A16" s="39" t="s">
        <v>8</v>
      </c>
      <c r="B16" s="9">
        <v>127</v>
      </c>
      <c r="C16" s="9">
        <v>80</v>
      </c>
      <c r="D16" s="9">
        <v>1</v>
      </c>
      <c r="E16" s="9">
        <v>8</v>
      </c>
    </row>
    <row r="17" spans="1:5" x14ac:dyDescent="0.3">
      <c r="A17" s="39" t="s">
        <v>9</v>
      </c>
      <c r="B17" s="9">
        <v>114</v>
      </c>
      <c r="C17" s="9">
        <v>84</v>
      </c>
      <c r="D17" s="9">
        <v>0</v>
      </c>
      <c r="E17" s="9">
        <v>6</v>
      </c>
    </row>
    <row r="18" spans="1:5" x14ac:dyDescent="0.3">
      <c r="A18" s="39" t="s">
        <v>10</v>
      </c>
      <c r="B18" s="9">
        <v>107</v>
      </c>
      <c r="C18" s="13">
        <v>75</v>
      </c>
      <c r="D18" s="9">
        <v>0</v>
      </c>
      <c r="E18" s="9">
        <v>6</v>
      </c>
    </row>
    <row r="19" spans="1:5" x14ac:dyDescent="0.3">
      <c r="A19" s="39" t="s">
        <v>11</v>
      </c>
      <c r="B19" s="9">
        <v>101</v>
      </c>
      <c r="C19" s="13">
        <v>124</v>
      </c>
      <c r="D19" s="9">
        <v>0</v>
      </c>
      <c r="E19" s="9">
        <v>8</v>
      </c>
    </row>
    <row r="20" spans="1:5" x14ac:dyDescent="0.3">
      <c r="A20" s="40"/>
      <c r="B20" s="17"/>
      <c r="C20" s="17"/>
      <c r="D20" s="41"/>
      <c r="E20" s="17"/>
    </row>
    <row r="21" spans="1:5" x14ac:dyDescent="0.3">
      <c r="A21" s="42" t="s">
        <v>14</v>
      </c>
      <c r="B21" s="21">
        <f>SUM(B8:B19)</f>
        <v>1264</v>
      </c>
      <c r="C21" s="21">
        <f>SUM(C8:C19)</f>
        <v>1103</v>
      </c>
      <c r="D21" s="21">
        <f>SUM(D8:D19)</f>
        <v>6</v>
      </c>
      <c r="E21" s="21">
        <f>SUM(E8:E19)</f>
        <v>96</v>
      </c>
    </row>
    <row r="22" spans="1:5" x14ac:dyDescent="0.3">
      <c r="A22" s="43" t="s">
        <v>29</v>
      </c>
      <c r="B22" s="21">
        <v>969</v>
      </c>
      <c r="C22" s="21">
        <v>1535</v>
      </c>
      <c r="D22" s="21">
        <v>8</v>
      </c>
      <c r="E22" s="21">
        <v>84</v>
      </c>
    </row>
    <row r="23" spans="1:5" ht="15.6" x14ac:dyDescent="0.3">
      <c r="A23" s="43" t="s">
        <v>47</v>
      </c>
      <c r="B23" s="21">
        <f>B4+B5+B6+B21-B22</f>
        <v>11067</v>
      </c>
      <c r="C23" s="21">
        <f>C4+C5+C6+C21-C22</f>
        <v>10283</v>
      </c>
      <c r="D23" s="21">
        <f>D4+D21-D22</f>
        <v>178</v>
      </c>
      <c r="E23" s="21">
        <f>E4+E21-E22</f>
        <v>929</v>
      </c>
    </row>
    <row r="24" spans="1:5" x14ac:dyDescent="0.3">
      <c r="A24" s="44"/>
      <c r="B24" s="45"/>
      <c r="C24" s="46"/>
      <c r="D24" s="46"/>
      <c r="E24" s="46"/>
    </row>
    <row r="25" spans="1:5" x14ac:dyDescent="0.3">
      <c r="A25" s="73" t="s">
        <v>13</v>
      </c>
      <c r="B25" s="73"/>
      <c r="C25" s="73"/>
      <c r="D25" s="73"/>
      <c r="E25" s="73"/>
    </row>
    <row r="26" spans="1:5" x14ac:dyDescent="0.3">
      <c r="A26" s="72" t="s">
        <v>33</v>
      </c>
      <c r="B26" s="73"/>
      <c r="C26" s="73"/>
      <c r="D26" s="73"/>
      <c r="E26" s="73"/>
    </row>
    <row r="27" spans="1:5" x14ac:dyDescent="0.3">
      <c r="A27" s="72" t="s">
        <v>34</v>
      </c>
      <c r="B27" s="73"/>
      <c r="C27" s="73"/>
      <c r="D27" s="73"/>
      <c r="E27" s="73"/>
    </row>
    <row r="28" spans="1:5" x14ac:dyDescent="0.3">
      <c r="A28" s="72" t="s">
        <v>35</v>
      </c>
      <c r="B28" s="73"/>
      <c r="C28" s="73"/>
      <c r="D28" s="73"/>
      <c r="E28" s="73"/>
    </row>
    <row r="29" spans="1:5" x14ac:dyDescent="0.3">
      <c r="A29" s="72" t="s">
        <v>36</v>
      </c>
      <c r="B29" s="73"/>
      <c r="C29" s="73"/>
      <c r="D29" s="73"/>
      <c r="E29" s="73"/>
    </row>
    <row r="30" spans="1:5" s="1" customFormat="1" ht="20.100000000000001" customHeight="1" x14ac:dyDescent="0.3">
      <c r="A30" s="80" t="s">
        <v>17</v>
      </c>
      <c r="B30" s="80"/>
      <c r="C30" s="80"/>
      <c r="D30" s="80"/>
      <c r="E30" s="80"/>
    </row>
  </sheetData>
  <mergeCells count="9">
    <mergeCell ref="A1:E1"/>
    <mergeCell ref="A29:E29"/>
    <mergeCell ref="A30:E30"/>
    <mergeCell ref="A2:E2"/>
    <mergeCell ref="B7:E7"/>
    <mergeCell ref="A25:E25"/>
    <mergeCell ref="A26:E26"/>
    <mergeCell ref="A27:E27"/>
    <mergeCell ref="A28:E2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30"/>
  <sheetViews>
    <sheetView workbookViewId="0">
      <pane ySplit="2" topLeftCell="A3" activePane="bottomLeft" state="frozen"/>
      <selection pane="bottomLeft" activeCell="A6" sqref="A6"/>
    </sheetView>
  </sheetViews>
  <sheetFormatPr defaultRowHeight="14.4" x14ac:dyDescent="0.3"/>
  <cols>
    <col min="1" max="1" width="40" style="50" customWidth="1"/>
    <col min="2" max="2" width="12" style="50" customWidth="1"/>
    <col min="3" max="3" width="12.109375" style="50" customWidth="1"/>
    <col min="4" max="4" width="8.5546875" style="50" customWidth="1"/>
    <col min="5" max="5" width="12.33203125" style="50" customWidth="1"/>
  </cols>
  <sheetData>
    <row r="1" spans="1:5" s="1" customFormat="1" ht="20.100000000000001" customHeight="1" x14ac:dyDescent="0.3">
      <c r="A1" s="77"/>
      <c r="B1" s="78"/>
      <c r="C1" s="78"/>
      <c r="D1" s="78"/>
      <c r="E1" s="79"/>
    </row>
    <row r="2" spans="1:5" s="1" customFormat="1" ht="20.100000000000001" customHeight="1" x14ac:dyDescent="0.3">
      <c r="A2" s="84" t="s">
        <v>30</v>
      </c>
      <c r="B2" s="85"/>
      <c r="C2" s="85"/>
      <c r="D2" s="85"/>
      <c r="E2" s="86"/>
    </row>
    <row r="3" spans="1:5" s="1" customFormat="1" ht="15.6" x14ac:dyDescent="0.3">
      <c r="A3" s="47"/>
      <c r="B3" s="47" t="s">
        <v>37</v>
      </c>
      <c r="C3" s="47" t="s">
        <v>12</v>
      </c>
      <c r="D3" s="47" t="s">
        <v>38</v>
      </c>
      <c r="E3" s="47" t="s">
        <v>39</v>
      </c>
    </row>
    <row r="4" spans="1:5" ht="15.6" x14ac:dyDescent="0.3">
      <c r="A4" s="37" t="s">
        <v>48</v>
      </c>
      <c r="B4" s="3">
        <v>11067</v>
      </c>
      <c r="C4" s="3">
        <v>10283</v>
      </c>
      <c r="D4" s="3">
        <v>178</v>
      </c>
      <c r="E4" s="3">
        <v>935</v>
      </c>
    </row>
    <row r="5" spans="1:5" x14ac:dyDescent="0.3">
      <c r="A5" s="37" t="s">
        <v>52</v>
      </c>
      <c r="B5" s="3">
        <v>6</v>
      </c>
      <c r="C5" s="3">
        <v>5</v>
      </c>
      <c r="D5" s="3"/>
      <c r="E5" s="3"/>
    </row>
    <row r="6" spans="1:5" x14ac:dyDescent="0.3">
      <c r="A6" s="37" t="s">
        <v>23</v>
      </c>
      <c r="B6" s="3">
        <v>8</v>
      </c>
      <c r="C6" s="3">
        <v>8</v>
      </c>
      <c r="D6" s="3"/>
      <c r="E6" s="3"/>
    </row>
    <row r="7" spans="1:5" x14ac:dyDescent="0.3">
      <c r="A7" s="36" t="s">
        <v>15</v>
      </c>
      <c r="B7" s="82" t="s">
        <v>16</v>
      </c>
      <c r="C7" s="82"/>
      <c r="D7" s="82"/>
      <c r="E7" s="83"/>
    </row>
    <row r="8" spans="1:5" x14ac:dyDescent="0.3">
      <c r="A8" s="39" t="s">
        <v>0</v>
      </c>
      <c r="B8" s="9">
        <v>130</v>
      </c>
      <c r="C8" s="9">
        <v>88</v>
      </c>
      <c r="D8" s="9">
        <v>1</v>
      </c>
      <c r="E8" s="9">
        <v>4</v>
      </c>
    </row>
    <row r="9" spans="1:5" x14ac:dyDescent="0.3">
      <c r="A9" s="39" t="s">
        <v>1</v>
      </c>
      <c r="B9" s="9">
        <v>119</v>
      </c>
      <c r="C9" s="9">
        <v>78</v>
      </c>
      <c r="D9" s="9">
        <v>0</v>
      </c>
      <c r="E9" s="9">
        <v>3</v>
      </c>
    </row>
    <row r="10" spans="1:5" x14ac:dyDescent="0.3">
      <c r="A10" s="39" t="s">
        <v>2</v>
      </c>
      <c r="B10" s="9">
        <v>147</v>
      </c>
      <c r="C10" s="9">
        <v>124</v>
      </c>
      <c r="D10" s="9">
        <v>0</v>
      </c>
      <c r="E10" s="9">
        <v>6</v>
      </c>
    </row>
    <row r="11" spans="1:5" x14ac:dyDescent="0.3">
      <c r="A11" s="39" t="s">
        <v>3</v>
      </c>
      <c r="B11" s="9">
        <v>93</v>
      </c>
      <c r="C11" s="9">
        <v>71</v>
      </c>
      <c r="D11" s="9">
        <v>0</v>
      </c>
      <c r="E11" s="9">
        <v>8</v>
      </c>
    </row>
    <row r="12" spans="1:5" x14ac:dyDescent="0.3">
      <c r="A12" s="39" t="s">
        <v>4</v>
      </c>
      <c r="B12" s="9">
        <v>90</v>
      </c>
      <c r="C12" s="9">
        <v>77</v>
      </c>
      <c r="D12" s="9">
        <v>1</v>
      </c>
      <c r="E12" s="9">
        <v>8</v>
      </c>
    </row>
    <row r="13" spans="1:5" x14ac:dyDescent="0.3">
      <c r="A13" s="39" t="s">
        <v>5</v>
      </c>
      <c r="B13" s="9">
        <v>114</v>
      </c>
      <c r="C13" s="9">
        <v>92</v>
      </c>
      <c r="D13" s="9">
        <v>0</v>
      </c>
      <c r="E13" s="9">
        <v>11</v>
      </c>
    </row>
    <row r="14" spans="1:5" x14ac:dyDescent="0.3">
      <c r="A14" s="39" t="s">
        <v>6</v>
      </c>
      <c r="B14" s="9">
        <v>122</v>
      </c>
      <c r="C14" s="9">
        <v>109</v>
      </c>
      <c r="D14" s="9">
        <v>1</v>
      </c>
      <c r="E14" s="9">
        <v>7</v>
      </c>
    </row>
    <row r="15" spans="1:5" x14ac:dyDescent="0.3">
      <c r="A15" s="39" t="s">
        <v>7</v>
      </c>
      <c r="B15" s="9">
        <v>97</v>
      </c>
      <c r="C15" s="9">
        <v>83</v>
      </c>
      <c r="D15" s="9">
        <v>2</v>
      </c>
      <c r="E15" s="9">
        <v>12</v>
      </c>
    </row>
    <row r="16" spans="1:5" x14ac:dyDescent="0.3">
      <c r="A16" s="39" t="s">
        <v>8</v>
      </c>
      <c r="B16" s="9">
        <v>101</v>
      </c>
      <c r="C16" s="9">
        <v>85</v>
      </c>
      <c r="D16" s="9">
        <v>0</v>
      </c>
      <c r="E16" s="9">
        <v>15</v>
      </c>
    </row>
    <row r="17" spans="1:5" x14ac:dyDescent="0.3">
      <c r="A17" s="39" t="s">
        <v>9</v>
      </c>
      <c r="B17" s="9">
        <v>109</v>
      </c>
      <c r="C17" s="9">
        <v>80</v>
      </c>
      <c r="D17" s="9">
        <v>1</v>
      </c>
      <c r="E17" s="9">
        <v>13</v>
      </c>
    </row>
    <row r="18" spans="1:5" x14ac:dyDescent="0.3">
      <c r="A18" s="39" t="s">
        <v>10</v>
      </c>
      <c r="B18" s="9">
        <v>104</v>
      </c>
      <c r="C18" s="13">
        <v>98</v>
      </c>
      <c r="D18" s="9">
        <v>0</v>
      </c>
      <c r="E18" s="9">
        <v>13</v>
      </c>
    </row>
    <row r="19" spans="1:5" x14ac:dyDescent="0.3">
      <c r="A19" s="39" t="s">
        <v>11</v>
      </c>
      <c r="B19" s="9">
        <v>103</v>
      </c>
      <c r="C19" s="13">
        <v>93</v>
      </c>
      <c r="D19" s="9">
        <v>0</v>
      </c>
      <c r="E19" s="9">
        <v>2</v>
      </c>
    </row>
    <row r="20" spans="1:5" x14ac:dyDescent="0.3">
      <c r="A20" s="40"/>
      <c r="B20" s="17"/>
      <c r="C20" s="17"/>
      <c r="D20" s="41"/>
      <c r="E20" s="17"/>
    </row>
    <row r="21" spans="1:5" x14ac:dyDescent="0.3">
      <c r="A21" s="42" t="s">
        <v>14</v>
      </c>
      <c r="B21" s="21">
        <f>SUM(B8:B19)</f>
        <v>1329</v>
      </c>
      <c r="C21" s="21">
        <f>SUM(C8:C19)</f>
        <v>1078</v>
      </c>
      <c r="D21" s="21">
        <f>SUM(D8:D19)</f>
        <v>6</v>
      </c>
      <c r="E21" s="21">
        <f>SUM(E8:E19)</f>
        <v>102</v>
      </c>
    </row>
    <row r="22" spans="1:5" x14ac:dyDescent="0.3">
      <c r="A22" s="43" t="s">
        <v>32</v>
      </c>
      <c r="B22" s="21">
        <v>915</v>
      </c>
      <c r="C22" s="21">
        <v>1291</v>
      </c>
      <c r="D22" s="21">
        <v>5</v>
      </c>
      <c r="E22" s="21">
        <v>67</v>
      </c>
    </row>
    <row r="23" spans="1:5" ht="15.6" x14ac:dyDescent="0.3">
      <c r="A23" s="48" t="s">
        <v>49</v>
      </c>
      <c r="B23" s="21">
        <f>B4+B5+B6+B21-B22</f>
        <v>11495</v>
      </c>
      <c r="C23" s="21">
        <f>C4+C5+C6+C21-C22</f>
        <v>10083</v>
      </c>
      <c r="D23" s="21">
        <f>D4+D5+D6+D21-D22</f>
        <v>179</v>
      </c>
      <c r="E23" s="21">
        <f>E4+E5+E6+E21-E22</f>
        <v>970</v>
      </c>
    </row>
    <row r="24" spans="1:5" x14ac:dyDescent="0.3">
      <c r="A24" s="44"/>
      <c r="B24" s="45"/>
      <c r="C24" s="46"/>
      <c r="D24" s="46"/>
      <c r="E24" s="46"/>
    </row>
    <row r="25" spans="1:5" x14ac:dyDescent="0.3">
      <c r="A25" s="73" t="s">
        <v>13</v>
      </c>
      <c r="B25" s="73"/>
      <c r="C25" s="73"/>
      <c r="D25" s="73"/>
      <c r="E25" s="73"/>
    </row>
    <row r="26" spans="1:5" x14ac:dyDescent="0.3">
      <c r="A26" s="72" t="s">
        <v>33</v>
      </c>
      <c r="B26" s="73"/>
      <c r="C26" s="73"/>
      <c r="D26" s="73"/>
      <c r="E26" s="73"/>
    </row>
    <row r="27" spans="1:5" x14ac:dyDescent="0.3">
      <c r="A27" s="72" t="s">
        <v>34</v>
      </c>
      <c r="B27" s="73"/>
      <c r="C27" s="73"/>
      <c r="D27" s="73"/>
      <c r="E27" s="73"/>
    </row>
    <row r="28" spans="1:5" x14ac:dyDescent="0.3">
      <c r="A28" s="72" t="s">
        <v>35</v>
      </c>
      <c r="B28" s="73"/>
      <c r="C28" s="73"/>
      <c r="D28" s="73"/>
      <c r="E28" s="73"/>
    </row>
    <row r="29" spans="1:5" x14ac:dyDescent="0.3">
      <c r="A29" s="72" t="s">
        <v>36</v>
      </c>
      <c r="B29" s="73"/>
      <c r="C29" s="73"/>
      <c r="D29" s="73"/>
      <c r="E29" s="73"/>
    </row>
    <row r="30" spans="1:5" s="1" customFormat="1" ht="20.100000000000001" customHeight="1" x14ac:dyDescent="0.3">
      <c r="A30" s="80" t="s">
        <v>17</v>
      </c>
      <c r="B30" s="80"/>
      <c r="C30" s="80"/>
      <c r="D30" s="80"/>
      <c r="E30" s="80"/>
    </row>
  </sheetData>
  <mergeCells count="9">
    <mergeCell ref="A28:E28"/>
    <mergeCell ref="A29:E29"/>
    <mergeCell ref="A30:E30"/>
    <mergeCell ref="A1:E1"/>
    <mergeCell ref="A2:E2"/>
    <mergeCell ref="B7:E7"/>
    <mergeCell ref="A25:E25"/>
    <mergeCell ref="A26:E26"/>
    <mergeCell ref="A27:E2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30"/>
  <sheetViews>
    <sheetView workbookViewId="0">
      <pane ySplit="3" topLeftCell="A4" activePane="bottomLeft" state="frozen"/>
      <selection pane="bottomLeft" activeCell="A6" sqref="A6"/>
    </sheetView>
  </sheetViews>
  <sheetFormatPr defaultRowHeight="14.4" x14ac:dyDescent="0.3"/>
  <cols>
    <col min="1" max="1" width="40" style="50" customWidth="1"/>
    <col min="2" max="2" width="12" style="50" customWidth="1"/>
    <col min="3" max="4" width="12.109375" style="50" customWidth="1"/>
    <col min="5" max="5" width="8.5546875" style="50" customWidth="1"/>
    <col min="6" max="6" width="12.33203125" style="50" customWidth="1"/>
  </cols>
  <sheetData>
    <row r="1" spans="1:6" x14ac:dyDescent="0.3">
      <c r="A1" s="77"/>
      <c r="B1" s="78"/>
      <c r="C1" s="78"/>
      <c r="D1" s="78"/>
      <c r="E1" s="78"/>
      <c r="F1" s="79"/>
    </row>
    <row r="2" spans="1:6" x14ac:dyDescent="0.3">
      <c r="A2" s="84" t="s">
        <v>50</v>
      </c>
      <c r="B2" s="85"/>
      <c r="C2" s="85"/>
      <c r="D2" s="85"/>
      <c r="E2" s="85"/>
      <c r="F2" s="86"/>
    </row>
    <row r="3" spans="1:6" ht="27.6" x14ac:dyDescent="0.3">
      <c r="A3" s="47"/>
      <c r="B3" s="47" t="s">
        <v>37</v>
      </c>
      <c r="C3" s="47" t="s">
        <v>12</v>
      </c>
      <c r="D3" s="64" t="s">
        <v>59</v>
      </c>
      <c r="E3" s="47" t="s">
        <v>38</v>
      </c>
      <c r="F3" s="47" t="s">
        <v>39</v>
      </c>
    </row>
    <row r="4" spans="1:6" ht="15.6" x14ac:dyDescent="0.3">
      <c r="A4" s="37" t="s">
        <v>51</v>
      </c>
      <c r="B4" s="3">
        <f>'Global Business-2017'!B23</f>
        <v>11495</v>
      </c>
      <c r="C4" s="3">
        <f>'Global Business-2017'!C23</f>
        <v>10083</v>
      </c>
      <c r="D4" s="3">
        <v>0</v>
      </c>
      <c r="E4" s="3">
        <v>179</v>
      </c>
      <c r="F4" s="3">
        <v>970</v>
      </c>
    </row>
    <row r="5" spans="1:6" x14ac:dyDescent="0.3">
      <c r="A5" s="37" t="s">
        <v>57</v>
      </c>
      <c r="B5" s="3">
        <v>6</v>
      </c>
      <c r="C5" s="3">
        <v>3</v>
      </c>
      <c r="D5" s="3"/>
      <c r="E5" s="38"/>
      <c r="F5" s="38"/>
    </row>
    <row r="6" spans="1:6" x14ac:dyDescent="0.3">
      <c r="A6" s="37" t="s">
        <v>23</v>
      </c>
      <c r="B6" s="3">
        <v>3</v>
      </c>
      <c r="C6" s="3">
        <v>1</v>
      </c>
      <c r="D6" s="3"/>
      <c r="E6" s="38"/>
      <c r="F6" s="38"/>
    </row>
    <row r="7" spans="1:6" x14ac:dyDescent="0.3">
      <c r="A7" s="36" t="s">
        <v>15</v>
      </c>
      <c r="B7" s="82" t="s">
        <v>16</v>
      </c>
      <c r="C7" s="82"/>
      <c r="D7" s="82"/>
      <c r="E7" s="82"/>
      <c r="F7" s="83"/>
    </row>
    <row r="8" spans="1:6" x14ac:dyDescent="0.3">
      <c r="A8" s="39" t="s">
        <v>0</v>
      </c>
      <c r="B8" s="9">
        <v>67</v>
      </c>
      <c r="C8" s="9">
        <v>73</v>
      </c>
      <c r="D8" s="9">
        <v>0</v>
      </c>
      <c r="E8" s="9">
        <v>2</v>
      </c>
      <c r="F8" s="9">
        <v>2</v>
      </c>
    </row>
    <row r="9" spans="1:6" x14ac:dyDescent="0.3">
      <c r="A9" s="39" t="s">
        <v>1</v>
      </c>
      <c r="B9" s="9">
        <v>95</v>
      </c>
      <c r="C9" s="9">
        <v>92</v>
      </c>
      <c r="D9" s="9">
        <v>0</v>
      </c>
      <c r="E9" s="9">
        <v>3</v>
      </c>
      <c r="F9" s="9">
        <v>7</v>
      </c>
    </row>
    <row r="10" spans="1:6" x14ac:dyDescent="0.3">
      <c r="A10" s="39" t="s">
        <v>2</v>
      </c>
      <c r="B10" s="9">
        <v>110</v>
      </c>
      <c r="C10" s="9">
        <v>117</v>
      </c>
      <c r="D10" s="9">
        <v>0</v>
      </c>
      <c r="E10" s="9">
        <v>0</v>
      </c>
      <c r="F10" s="9">
        <v>9</v>
      </c>
    </row>
    <row r="11" spans="1:6" x14ac:dyDescent="0.3">
      <c r="A11" s="39" t="s">
        <v>3</v>
      </c>
      <c r="B11" s="9">
        <v>103</v>
      </c>
      <c r="C11" s="9">
        <v>101</v>
      </c>
      <c r="D11" s="9">
        <v>0</v>
      </c>
      <c r="E11" s="9">
        <v>2</v>
      </c>
      <c r="F11" s="9">
        <v>2</v>
      </c>
    </row>
    <row r="12" spans="1:6" x14ac:dyDescent="0.3">
      <c r="A12" s="39" t="s">
        <v>4</v>
      </c>
      <c r="B12" s="9">
        <v>118</v>
      </c>
      <c r="C12" s="9">
        <v>81</v>
      </c>
      <c r="D12" s="9">
        <v>0</v>
      </c>
      <c r="E12" s="9">
        <v>0</v>
      </c>
      <c r="F12" s="9">
        <v>6</v>
      </c>
    </row>
    <row r="13" spans="1:6" x14ac:dyDescent="0.3">
      <c r="A13" s="39" t="s">
        <v>5</v>
      </c>
      <c r="B13" s="9">
        <v>79</v>
      </c>
      <c r="C13" s="9">
        <v>57</v>
      </c>
      <c r="D13" s="9">
        <v>0</v>
      </c>
      <c r="E13" s="9">
        <v>0</v>
      </c>
      <c r="F13" s="9">
        <v>12</v>
      </c>
    </row>
    <row r="14" spans="1:6" x14ac:dyDescent="0.3">
      <c r="A14" s="39" t="s">
        <v>6</v>
      </c>
      <c r="B14" s="9">
        <v>102</v>
      </c>
      <c r="C14" s="9">
        <v>71</v>
      </c>
      <c r="D14" s="9">
        <v>0</v>
      </c>
      <c r="E14" s="9">
        <v>1</v>
      </c>
      <c r="F14" s="9">
        <v>11</v>
      </c>
    </row>
    <row r="15" spans="1:6" x14ac:dyDescent="0.3">
      <c r="A15" s="39" t="s">
        <v>7</v>
      </c>
      <c r="B15" s="9">
        <v>83</v>
      </c>
      <c r="C15" s="9">
        <v>71</v>
      </c>
      <c r="D15" s="9">
        <v>0</v>
      </c>
      <c r="E15" s="9">
        <v>0</v>
      </c>
      <c r="F15" s="9">
        <v>1</v>
      </c>
    </row>
    <row r="16" spans="1:6" x14ac:dyDescent="0.3">
      <c r="A16" s="39" t="s">
        <v>8</v>
      </c>
      <c r="B16" s="9">
        <v>106</v>
      </c>
      <c r="C16" s="9">
        <v>56</v>
      </c>
      <c r="D16" s="9">
        <v>0</v>
      </c>
      <c r="E16" s="9">
        <v>1</v>
      </c>
      <c r="F16" s="9">
        <v>9</v>
      </c>
    </row>
    <row r="17" spans="1:6" x14ac:dyDescent="0.3">
      <c r="A17" s="39" t="s">
        <v>9</v>
      </c>
      <c r="B17" s="9">
        <v>116</v>
      </c>
      <c r="C17" s="9">
        <v>44</v>
      </c>
      <c r="D17" s="9">
        <v>0</v>
      </c>
      <c r="E17" s="9">
        <v>1</v>
      </c>
      <c r="F17" s="9">
        <v>11</v>
      </c>
    </row>
    <row r="18" spans="1:6" x14ac:dyDescent="0.3">
      <c r="A18" s="39" t="s">
        <v>10</v>
      </c>
      <c r="B18" s="9">
        <v>110</v>
      </c>
      <c r="C18" s="13">
        <v>14</v>
      </c>
      <c r="D18" s="13">
        <v>30</v>
      </c>
      <c r="E18" s="9">
        <v>0</v>
      </c>
      <c r="F18" s="9">
        <v>8</v>
      </c>
    </row>
    <row r="19" spans="1:6" x14ac:dyDescent="0.3">
      <c r="A19" s="39" t="s">
        <v>11</v>
      </c>
      <c r="B19" s="9">
        <v>161</v>
      </c>
      <c r="C19" s="13">
        <v>5</v>
      </c>
      <c r="D19" s="13">
        <v>640</v>
      </c>
      <c r="E19" s="9">
        <v>0</v>
      </c>
      <c r="F19" s="9">
        <v>6</v>
      </c>
    </row>
    <row r="20" spans="1:6" x14ac:dyDescent="0.3">
      <c r="A20" s="40"/>
      <c r="B20" s="17"/>
      <c r="C20" s="17"/>
      <c r="D20" s="17"/>
      <c r="E20" s="41"/>
      <c r="F20" s="17"/>
    </row>
    <row r="21" spans="1:6" x14ac:dyDescent="0.3">
      <c r="A21" s="42" t="s">
        <v>14</v>
      </c>
      <c r="B21" s="21">
        <f>SUM(B8:B19)</f>
        <v>1250</v>
      </c>
      <c r="C21" s="21">
        <f>SUM(C8:C19)</f>
        <v>782</v>
      </c>
      <c r="D21" s="21">
        <f>SUM(D8:D19)</f>
        <v>670</v>
      </c>
      <c r="E21" s="21">
        <f>SUM(E8:E19)</f>
        <v>10</v>
      </c>
      <c r="F21" s="21">
        <f>SUM(F8:F19)</f>
        <v>84</v>
      </c>
    </row>
    <row r="22" spans="1:6" x14ac:dyDescent="0.3">
      <c r="A22" s="43" t="s">
        <v>53</v>
      </c>
      <c r="B22" s="21">
        <v>903</v>
      </c>
      <c r="C22" s="21">
        <v>1991</v>
      </c>
      <c r="D22" s="21">
        <v>0</v>
      </c>
      <c r="E22" s="21">
        <v>6</v>
      </c>
      <c r="F22" s="21">
        <v>63</v>
      </c>
    </row>
    <row r="23" spans="1:6" ht="15.6" x14ac:dyDescent="0.3">
      <c r="A23" s="48" t="s">
        <v>54</v>
      </c>
      <c r="B23" s="21">
        <f>B4+B5+B6+B21-B22</f>
        <v>11851</v>
      </c>
      <c r="C23" s="21">
        <f>C4+C5+C6+C21-C22</f>
        <v>8878</v>
      </c>
      <c r="D23" s="21">
        <f>D4+D5+D6+D21-D22</f>
        <v>670</v>
      </c>
      <c r="E23" s="21">
        <f>E4+E21-E22</f>
        <v>183</v>
      </c>
      <c r="F23" s="21">
        <f>F4+F21-F22</f>
        <v>991</v>
      </c>
    </row>
    <row r="24" spans="1:6" x14ac:dyDescent="0.3">
      <c r="A24" s="44"/>
      <c r="B24" s="45"/>
      <c r="C24" s="46"/>
      <c r="D24" s="46"/>
      <c r="E24" s="46"/>
      <c r="F24" s="46"/>
    </row>
    <row r="25" spans="1:6" x14ac:dyDescent="0.3">
      <c r="A25" s="73" t="s">
        <v>13</v>
      </c>
      <c r="B25" s="73"/>
      <c r="C25" s="73"/>
      <c r="D25" s="73"/>
      <c r="E25" s="73"/>
      <c r="F25" s="73"/>
    </row>
    <row r="26" spans="1:6" x14ac:dyDescent="0.3">
      <c r="A26" s="72" t="s">
        <v>33</v>
      </c>
      <c r="B26" s="73"/>
      <c r="C26" s="73"/>
      <c r="D26" s="73"/>
      <c r="E26" s="73"/>
      <c r="F26" s="73"/>
    </row>
    <row r="27" spans="1:6" x14ac:dyDescent="0.3">
      <c r="A27" s="72" t="s">
        <v>34</v>
      </c>
      <c r="B27" s="73"/>
      <c r="C27" s="73"/>
      <c r="D27" s="73"/>
      <c r="E27" s="73"/>
      <c r="F27" s="73"/>
    </row>
    <row r="28" spans="1:6" x14ac:dyDescent="0.3">
      <c r="A28" s="72" t="s">
        <v>35</v>
      </c>
      <c r="B28" s="73"/>
      <c r="C28" s="73"/>
      <c r="D28" s="73"/>
      <c r="E28" s="73"/>
      <c r="F28" s="73"/>
    </row>
    <row r="29" spans="1:6" x14ac:dyDescent="0.3">
      <c r="A29" s="72" t="s">
        <v>36</v>
      </c>
      <c r="B29" s="73"/>
      <c r="C29" s="73"/>
      <c r="D29" s="73"/>
      <c r="E29" s="73"/>
      <c r="F29" s="73"/>
    </row>
    <row r="30" spans="1:6" x14ac:dyDescent="0.3">
      <c r="A30" s="80" t="s">
        <v>17</v>
      </c>
      <c r="B30" s="80"/>
      <c r="C30" s="80"/>
      <c r="D30" s="80"/>
      <c r="E30" s="80"/>
      <c r="F30" s="80"/>
    </row>
  </sheetData>
  <mergeCells count="9">
    <mergeCell ref="A28:F28"/>
    <mergeCell ref="A29:F29"/>
    <mergeCell ref="A30:F30"/>
    <mergeCell ref="A1:F1"/>
    <mergeCell ref="A2:F2"/>
    <mergeCell ref="B7:F7"/>
    <mergeCell ref="A25:F25"/>
    <mergeCell ref="A26:F26"/>
    <mergeCell ref="A27:F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F30"/>
  <sheetViews>
    <sheetView workbookViewId="0">
      <pane ySplit="3" topLeftCell="A4" activePane="bottomLeft" state="frozen"/>
      <selection pane="bottomLeft" activeCell="A2" sqref="A2:F2"/>
    </sheetView>
  </sheetViews>
  <sheetFormatPr defaultRowHeight="14.4" x14ac:dyDescent="0.3"/>
  <cols>
    <col min="1" max="1" width="35.6640625" style="1" customWidth="1"/>
    <col min="2" max="2" width="13.5546875" style="1" customWidth="1"/>
    <col min="3" max="3" width="10.33203125" style="1" customWidth="1"/>
    <col min="4" max="4" width="11" style="1" customWidth="1"/>
    <col min="5" max="5" width="8.6640625" style="1" customWidth="1"/>
    <col min="6" max="6" width="12.44140625" style="1" bestFit="1" customWidth="1"/>
  </cols>
  <sheetData>
    <row r="1" spans="1:6" x14ac:dyDescent="0.3">
      <c r="A1" s="77"/>
      <c r="B1" s="78"/>
      <c r="C1" s="78"/>
      <c r="D1" s="78"/>
      <c r="E1" s="78"/>
      <c r="F1" s="79"/>
    </row>
    <row r="2" spans="1:6" x14ac:dyDescent="0.3">
      <c r="A2" s="84" t="s">
        <v>55</v>
      </c>
      <c r="B2" s="85"/>
      <c r="C2" s="85"/>
      <c r="D2" s="85"/>
      <c r="E2" s="85"/>
      <c r="F2" s="86"/>
    </row>
    <row r="3" spans="1:6" ht="31.5" customHeight="1" x14ac:dyDescent="0.3">
      <c r="A3" s="47"/>
      <c r="B3" s="47" t="s">
        <v>37</v>
      </c>
      <c r="C3" s="47" t="s">
        <v>12</v>
      </c>
      <c r="D3" s="64" t="s">
        <v>59</v>
      </c>
      <c r="E3" s="47" t="s">
        <v>38</v>
      </c>
      <c r="F3" s="47" t="s">
        <v>39</v>
      </c>
    </row>
    <row r="4" spans="1:6" ht="17.25" customHeight="1" x14ac:dyDescent="0.3">
      <c r="A4" s="51" t="s">
        <v>56</v>
      </c>
      <c r="B4" s="52">
        <v>11851</v>
      </c>
      <c r="C4" s="52">
        <f>'Global Business-2018'!C23</f>
        <v>8878</v>
      </c>
      <c r="D4" s="52">
        <v>670</v>
      </c>
      <c r="E4" s="52">
        <v>183</v>
      </c>
      <c r="F4" s="52">
        <v>991</v>
      </c>
    </row>
    <row r="5" spans="1:6" x14ac:dyDescent="0.3">
      <c r="A5" s="51" t="s">
        <v>65</v>
      </c>
      <c r="B5" s="52">
        <v>9</v>
      </c>
      <c r="C5" s="52">
        <v>6</v>
      </c>
      <c r="D5" s="52"/>
      <c r="E5" s="53"/>
      <c r="F5" s="53"/>
    </row>
    <row r="6" spans="1:6" x14ac:dyDescent="0.3">
      <c r="A6" s="51" t="s">
        <v>23</v>
      </c>
      <c r="B6" s="52">
        <v>5</v>
      </c>
      <c r="C6" s="52">
        <v>5</v>
      </c>
      <c r="D6" s="52"/>
      <c r="E6" s="53"/>
      <c r="F6" s="53"/>
    </row>
    <row r="7" spans="1:6" x14ac:dyDescent="0.3">
      <c r="A7" s="47" t="s">
        <v>15</v>
      </c>
      <c r="B7" s="89" t="s">
        <v>16</v>
      </c>
      <c r="C7" s="89"/>
      <c r="D7" s="89"/>
      <c r="E7" s="89"/>
      <c r="F7" s="90"/>
    </row>
    <row r="8" spans="1:6" x14ac:dyDescent="0.3">
      <c r="A8" s="54" t="s">
        <v>0</v>
      </c>
      <c r="B8" s="55">
        <v>75</v>
      </c>
      <c r="C8" s="55">
        <v>0</v>
      </c>
      <c r="D8" s="55">
        <v>109</v>
      </c>
      <c r="E8" s="55">
        <v>0</v>
      </c>
      <c r="F8" s="55">
        <v>8</v>
      </c>
    </row>
    <row r="9" spans="1:6" x14ac:dyDescent="0.3">
      <c r="A9" s="54" t="s">
        <v>1</v>
      </c>
      <c r="B9" s="55">
        <v>95</v>
      </c>
      <c r="C9" s="55">
        <v>0</v>
      </c>
      <c r="D9" s="55">
        <v>88</v>
      </c>
      <c r="E9" s="55">
        <v>0</v>
      </c>
      <c r="F9" s="55">
        <v>12</v>
      </c>
    </row>
    <row r="10" spans="1:6" x14ac:dyDescent="0.3">
      <c r="A10" s="54" t="s">
        <v>2</v>
      </c>
      <c r="B10" s="55">
        <v>72</v>
      </c>
      <c r="C10" s="55">
        <v>0</v>
      </c>
      <c r="D10" s="55">
        <v>48</v>
      </c>
      <c r="E10" s="55">
        <v>0</v>
      </c>
      <c r="F10" s="55">
        <v>9</v>
      </c>
    </row>
    <row r="11" spans="1:6" x14ac:dyDescent="0.3">
      <c r="A11" s="54" t="s">
        <v>3</v>
      </c>
      <c r="B11" s="55">
        <v>112</v>
      </c>
      <c r="C11" s="55">
        <v>0</v>
      </c>
      <c r="D11" s="55">
        <v>72</v>
      </c>
      <c r="E11" s="55">
        <v>1</v>
      </c>
      <c r="F11" s="55">
        <v>8</v>
      </c>
    </row>
    <row r="12" spans="1:6" x14ac:dyDescent="0.3">
      <c r="A12" s="54" t="s">
        <v>4</v>
      </c>
      <c r="B12" s="55">
        <v>137</v>
      </c>
      <c r="C12" s="55">
        <v>0</v>
      </c>
      <c r="D12" s="55">
        <v>61</v>
      </c>
      <c r="E12" s="55">
        <v>1</v>
      </c>
      <c r="F12" s="55">
        <v>3</v>
      </c>
    </row>
    <row r="13" spans="1:6" x14ac:dyDescent="0.3">
      <c r="A13" s="54" t="s">
        <v>5</v>
      </c>
      <c r="B13" s="55">
        <v>87</v>
      </c>
      <c r="C13" s="55">
        <v>0</v>
      </c>
      <c r="D13" s="55">
        <v>40</v>
      </c>
      <c r="E13" s="55">
        <v>0</v>
      </c>
      <c r="F13" s="55">
        <v>3</v>
      </c>
    </row>
    <row r="14" spans="1:6" x14ac:dyDescent="0.3">
      <c r="A14" s="54" t="s">
        <v>6</v>
      </c>
      <c r="B14" s="55">
        <v>102</v>
      </c>
      <c r="C14" s="55">
        <v>0</v>
      </c>
      <c r="D14" s="55">
        <v>51</v>
      </c>
      <c r="E14" s="55">
        <v>2</v>
      </c>
      <c r="F14" s="55">
        <v>5</v>
      </c>
    </row>
    <row r="15" spans="1:6" x14ac:dyDescent="0.3">
      <c r="A15" s="54" t="s">
        <v>7</v>
      </c>
      <c r="B15" s="55">
        <v>132</v>
      </c>
      <c r="C15" s="55">
        <v>0</v>
      </c>
      <c r="D15" s="55">
        <v>62</v>
      </c>
      <c r="E15" s="55">
        <v>2</v>
      </c>
      <c r="F15" s="55">
        <v>6</v>
      </c>
    </row>
    <row r="16" spans="1:6" x14ac:dyDescent="0.3">
      <c r="A16" s="54" t="s">
        <v>8</v>
      </c>
      <c r="B16" s="55">
        <v>97</v>
      </c>
      <c r="C16" s="55">
        <v>0</v>
      </c>
      <c r="D16" s="55">
        <v>48</v>
      </c>
      <c r="E16" s="55">
        <v>1</v>
      </c>
      <c r="F16" s="55">
        <v>7</v>
      </c>
    </row>
    <row r="17" spans="1:6" x14ac:dyDescent="0.3">
      <c r="A17" s="54" t="s">
        <v>9</v>
      </c>
      <c r="B17" s="55">
        <v>109</v>
      </c>
      <c r="C17" s="55">
        <v>0</v>
      </c>
      <c r="D17" s="55">
        <v>72</v>
      </c>
      <c r="E17" s="55">
        <v>0</v>
      </c>
      <c r="F17" s="55">
        <v>11</v>
      </c>
    </row>
    <row r="18" spans="1:6" x14ac:dyDescent="0.3">
      <c r="A18" s="54" t="s">
        <v>10</v>
      </c>
      <c r="B18" s="55">
        <v>128</v>
      </c>
      <c r="C18" s="56">
        <v>0</v>
      </c>
      <c r="D18" s="56">
        <v>57</v>
      </c>
      <c r="E18" s="55">
        <v>0</v>
      </c>
      <c r="F18" s="55">
        <v>12</v>
      </c>
    </row>
    <row r="19" spans="1:6" x14ac:dyDescent="0.3">
      <c r="A19" s="54" t="s">
        <v>11</v>
      </c>
      <c r="B19" s="55">
        <v>99</v>
      </c>
      <c r="C19" s="56">
        <v>0</v>
      </c>
      <c r="D19" s="56">
        <v>33</v>
      </c>
      <c r="E19" s="55">
        <v>0</v>
      </c>
      <c r="F19" s="55">
        <v>8</v>
      </c>
    </row>
    <row r="20" spans="1:6" x14ac:dyDescent="0.3">
      <c r="A20" s="57"/>
      <c r="B20" s="58"/>
      <c r="C20" s="58"/>
      <c r="D20" s="58"/>
      <c r="E20" s="59"/>
      <c r="F20" s="58"/>
    </row>
    <row r="21" spans="1:6" ht="22.5" customHeight="1" x14ac:dyDescent="0.3">
      <c r="A21" s="60" t="s">
        <v>14</v>
      </c>
      <c r="B21" s="49">
        <f>SUM(B8:B19)</f>
        <v>1245</v>
      </c>
      <c r="C21" s="49">
        <f>SUM(C8:C19)</f>
        <v>0</v>
      </c>
      <c r="D21" s="49">
        <f>SUM(D8:D19)</f>
        <v>741</v>
      </c>
      <c r="E21" s="49">
        <f>SUM(E8:E19)</f>
        <v>7</v>
      </c>
      <c r="F21" s="49">
        <f>SUM(F8:F19)</f>
        <v>92</v>
      </c>
    </row>
    <row r="22" spans="1:6" ht="24.75" customHeight="1" x14ac:dyDescent="0.3">
      <c r="A22" s="48" t="s">
        <v>60</v>
      </c>
      <c r="B22" s="49">
        <v>1034</v>
      </c>
      <c r="C22" s="49">
        <v>1620</v>
      </c>
      <c r="D22" s="49">
        <v>36</v>
      </c>
      <c r="E22" s="49">
        <v>6</v>
      </c>
      <c r="F22" s="49">
        <v>68</v>
      </c>
    </row>
    <row r="23" spans="1:6" ht="28.5" customHeight="1" x14ac:dyDescent="0.3">
      <c r="A23" s="48" t="s">
        <v>61</v>
      </c>
      <c r="B23" s="49">
        <f>B4+B5+B6+B21-B22</f>
        <v>12076</v>
      </c>
      <c r="C23" s="49">
        <f>C4+C5+C6+C21-C22</f>
        <v>7269</v>
      </c>
      <c r="D23" s="49">
        <f>D4+D5+D6+D21-D22</f>
        <v>1375</v>
      </c>
      <c r="E23" s="49">
        <f>E4+E21-E22</f>
        <v>184</v>
      </c>
      <c r="F23" s="49">
        <f>F4+F21-F22</f>
        <v>1015</v>
      </c>
    </row>
    <row r="24" spans="1:6" x14ac:dyDescent="0.3">
      <c r="A24" s="61"/>
      <c r="B24" s="62"/>
      <c r="C24" s="63"/>
      <c r="D24" s="63"/>
      <c r="E24" s="63"/>
      <c r="F24" s="63"/>
    </row>
    <row r="25" spans="1:6" x14ac:dyDescent="0.3">
      <c r="A25" s="88" t="s">
        <v>13</v>
      </c>
      <c r="B25" s="88"/>
      <c r="C25" s="88"/>
      <c r="D25" s="88"/>
      <c r="E25" s="88"/>
      <c r="F25" s="88"/>
    </row>
    <row r="26" spans="1:6" x14ac:dyDescent="0.3">
      <c r="A26" s="87" t="s">
        <v>58</v>
      </c>
      <c r="B26" s="88"/>
      <c r="C26" s="88"/>
      <c r="D26" s="88"/>
      <c r="E26" s="88"/>
      <c r="F26" s="88"/>
    </row>
    <row r="27" spans="1:6" x14ac:dyDescent="0.3">
      <c r="A27" s="87" t="s">
        <v>34</v>
      </c>
      <c r="B27" s="88"/>
      <c r="C27" s="88"/>
      <c r="D27" s="88"/>
      <c r="E27" s="88"/>
      <c r="F27" s="88"/>
    </row>
    <row r="28" spans="1:6" x14ac:dyDescent="0.3">
      <c r="A28" s="87" t="s">
        <v>35</v>
      </c>
      <c r="B28" s="88"/>
      <c r="C28" s="88"/>
      <c r="D28" s="88"/>
      <c r="E28" s="88"/>
      <c r="F28" s="88"/>
    </row>
    <row r="29" spans="1:6" x14ac:dyDescent="0.3">
      <c r="A29" s="87" t="s">
        <v>36</v>
      </c>
      <c r="B29" s="88"/>
      <c r="C29" s="88"/>
      <c r="D29" s="88"/>
      <c r="E29" s="88"/>
      <c r="F29" s="88"/>
    </row>
    <row r="30" spans="1:6" x14ac:dyDescent="0.3">
      <c r="A30" s="80" t="s">
        <v>17</v>
      </c>
      <c r="B30" s="80"/>
      <c r="C30" s="80"/>
      <c r="D30" s="80"/>
      <c r="E30" s="80"/>
      <c r="F30" s="80"/>
    </row>
  </sheetData>
  <mergeCells count="9">
    <mergeCell ref="A28:F28"/>
    <mergeCell ref="A29:F29"/>
    <mergeCell ref="A30:F30"/>
    <mergeCell ref="A1:F1"/>
    <mergeCell ref="A2:F2"/>
    <mergeCell ref="B7:F7"/>
    <mergeCell ref="A25:F25"/>
    <mergeCell ref="A26:F26"/>
    <mergeCell ref="A27:F2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F30"/>
  <sheetViews>
    <sheetView workbookViewId="0">
      <pane ySplit="3" topLeftCell="A4" activePane="bottomLeft" state="frozen"/>
      <selection pane="bottomLeft" activeCell="B23" sqref="B23"/>
    </sheetView>
  </sheetViews>
  <sheetFormatPr defaultRowHeight="14.4" x14ac:dyDescent="0.3"/>
  <cols>
    <col min="1" max="1" width="35.6640625" style="1" customWidth="1"/>
    <col min="2" max="2" width="13.5546875" style="1" customWidth="1"/>
    <col min="3" max="3" width="10.33203125" style="1" customWidth="1"/>
    <col min="4" max="4" width="11" style="1" customWidth="1"/>
    <col min="5" max="5" width="8.6640625" style="1" customWidth="1"/>
    <col min="6" max="6" width="12.44140625" style="1" bestFit="1" customWidth="1"/>
  </cols>
  <sheetData>
    <row r="1" spans="1:6" x14ac:dyDescent="0.3">
      <c r="A1" s="77"/>
      <c r="B1" s="78"/>
      <c r="C1" s="78"/>
      <c r="D1" s="78"/>
      <c r="E1" s="78"/>
      <c r="F1" s="79"/>
    </row>
    <row r="2" spans="1:6" x14ac:dyDescent="0.3">
      <c r="A2" s="84" t="s">
        <v>62</v>
      </c>
      <c r="B2" s="85"/>
      <c r="C2" s="85"/>
      <c r="D2" s="85"/>
      <c r="E2" s="85"/>
      <c r="F2" s="86"/>
    </row>
    <row r="3" spans="1:6" ht="31.5" customHeight="1" x14ac:dyDescent="0.3">
      <c r="A3" s="47"/>
      <c r="B3" s="47" t="s">
        <v>37</v>
      </c>
      <c r="C3" s="47" t="s">
        <v>12</v>
      </c>
      <c r="D3" s="64" t="s">
        <v>59</v>
      </c>
      <c r="E3" s="47" t="s">
        <v>38</v>
      </c>
      <c r="F3" s="47" t="s">
        <v>39</v>
      </c>
    </row>
    <row r="4" spans="1:6" ht="17.25" customHeight="1" x14ac:dyDescent="0.3">
      <c r="A4" s="51" t="s">
        <v>64</v>
      </c>
      <c r="B4" s="52">
        <f>'Global Business-2019'!B23</f>
        <v>12076</v>
      </c>
      <c r="C4" s="52">
        <f>'Global Business-2019'!C23</f>
        <v>7269</v>
      </c>
      <c r="D4" s="52">
        <f>'Global Business-2019'!D23</f>
        <v>1375</v>
      </c>
      <c r="E4" s="52">
        <f>'Global Business-2019'!E23</f>
        <v>184</v>
      </c>
      <c r="F4" s="52">
        <f>'Global Business-2019'!F23</f>
        <v>1015</v>
      </c>
    </row>
    <row r="5" spans="1:6" x14ac:dyDescent="0.3">
      <c r="A5" s="51" t="s">
        <v>69</v>
      </c>
      <c r="B5" s="52">
        <v>12</v>
      </c>
      <c r="C5" s="52"/>
      <c r="D5" s="52"/>
      <c r="E5" s="53"/>
      <c r="F5" s="53"/>
    </row>
    <row r="6" spans="1:6" x14ac:dyDescent="0.3">
      <c r="A6" s="51" t="s">
        <v>23</v>
      </c>
      <c r="B6" s="52">
        <v>8</v>
      </c>
      <c r="C6" s="52">
        <v>11</v>
      </c>
      <c r="D6" s="52"/>
      <c r="E6" s="53"/>
      <c r="F6" s="53"/>
    </row>
    <row r="7" spans="1:6" x14ac:dyDescent="0.3">
      <c r="A7" s="47" t="s">
        <v>15</v>
      </c>
      <c r="B7" s="89" t="s">
        <v>16</v>
      </c>
      <c r="C7" s="89"/>
      <c r="D7" s="89"/>
      <c r="E7" s="89"/>
      <c r="F7" s="90"/>
    </row>
    <row r="8" spans="1:6" x14ac:dyDescent="0.3">
      <c r="A8" s="54" t="s">
        <v>0</v>
      </c>
      <c r="B8" s="55">
        <v>102</v>
      </c>
      <c r="C8" s="55">
        <v>0</v>
      </c>
      <c r="D8" s="55">
        <v>63</v>
      </c>
      <c r="E8" s="55">
        <v>0</v>
      </c>
      <c r="F8" s="55">
        <v>4</v>
      </c>
    </row>
    <row r="9" spans="1:6" x14ac:dyDescent="0.3">
      <c r="A9" s="54" t="s">
        <v>1</v>
      </c>
      <c r="B9" s="55">
        <v>112</v>
      </c>
      <c r="C9" s="55">
        <v>0</v>
      </c>
      <c r="D9" s="55">
        <v>62</v>
      </c>
      <c r="E9" s="55">
        <v>1</v>
      </c>
      <c r="F9" s="55">
        <v>6</v>
      </c>
    </row>
    <row r="10" spans="1:6" x14ac:dyDescent="0.3">
      <c r="A10" s="54" t="s">
        <v>2</v>
      </c>
      <c r="B10" s="55">
        <v>71</v>
      </c>
      <c r="C10" s="55">
        <v>0</v>
      </c>
      <c r="D10" s="55">
        <v>33</v>
      </c>
      <c r="E10" s="55">
        <v>1</v>
      </c>
      <c r="F10" s="55">
        <v>5</v>
      </c>
    </row>
    <row r="11" spans="1:6" x14ac:dyDescent="0.3">
      <c r="A11" s="54" t="s">
        <v>3</v>
      </c>
      <c r="B11" s="55">
        <v>75</v>
      </c>
      <c r="C11" s="55">
        <v>0</v>
      </c>
      <c r="D11" s="55">
        <v>46</v>
      </c>
      <c r="E11" s="55">
        <v>1</v>
      </c>
      <c r="F11" s="55">
        <v>10</v>
      </c>
    </row>
    <row r="12" spans="1:6" x14ac:dyDescent="0.3">
      <c r="A12" s="54" t="s">
        <v>4</v>
      </c>
      <c r="B12" s="55">
        <v>64</v>
      </c>
      <c r="C12" s="55">
        <v>0</v>
      </c>
      <c r="D12" s="55">
        <v>56</v>
      </c>
      <c r="E12" s="55">
        <v>0</v>
      </c>
      <c r="F12" s="55">
        <v>5</v>
      </c>
    </row>
    <row r="13" spans="1:6" x14ac:dyDescent="0.3">
      <c r="A13" s="54" t="s">
        <v>5</v>
      </c>
      <c r="B13" s="55">
        <v>58</v>
      </c>
      <c r="C13" s="55">
        <v>0</v>
      </c>
      <c r="D13" s="55">
        <v>53</v>
      </c>
      <c r="E13" s="55">
        <v>0</v>
      </c>
      <c r="F13" s="55">
        <v>8</v>
      </c>
    </row>
    <row r="14" spans="1:6" x14ac:dyDescent="0.3">
      <c r="A14" s="54" t="s">
        <v>6</v>
      </c>
      <c r="B14" s="55">
        <v>89</v>
      </c>
      <c r="C14" s="55">
        <v>0</v>
      </c>
      <c r="D14" s="55">
        <v>55</v>
      </c>
      <c r="E14" s="55">
        <v>1</v>
      </c>
      <c r="F14" s="55">
        <v>5</v>
      </c>
    </row>
    <row r="15" spans="1:6" x14ac:dyDescent="0.3">
      <c r="A15" s="54" t="s">
        <v>7</v>
      </c>
      <c r="B15" s="55">
        <v>67</v>
      </c>
      <c r="C15" s="55">
        <v>0</v>
      </c>
      <c r="D15" s="55">
        <v>52</v>
      </c>
      <c r="E15" s="55">
        <v>1</v>
      </c>
      <c r="F15" s="55">
        <v>4</v>
      </c>
    </row>
    <row r="16" spans="1:6" x14ac:dyDescent="0.3">
      <c r="A16" s="54" t="s">
        <v>8</v>
      </c>
      <c r="B16" s="55">
        <v>90</v>
      </c>
      <c r="C16" s="55">
        <v>0</v>
      </c>
      <c r="D16" s="55">
        <v>54</v>
      </c>
      <c r="E16" s="55">
        <v>0</v>
      </c>
      <c r="F16" s="55">
        <v>5</v>
      </c>
    </row>
    <row r="17" spans="1:6" x14ac:dyDescent="0.3">
      <c r="A17" s="54" t="s">
        <v>9</v>
      </c>
      <c r="B17" s="55">
        <v>99</v>
      </c>
      <c r="C17" s="55">
        <v>0</v>
      </c>
      <c r="D17" s="55">
        <v>65</v>
      </c>
      <c r="E17" s="55">
        <v>0</v>
      </c>
      <c r="F17" s="55">
        <v>3</v>
      </c>
    </row>
    <row r="18" spans="1:6" x14ac:dyDescent="0.3">
      <c r="A18" s="54" t="s">
        <v>10</v>
      </c>
      <c r="B18" s="55">
        <v>72</v>
      </c>
      <c r="C18" s="56">
        <v>0</v>
      </c>
      <c r="D18" s="56">
        <v>52</v>
      </c>
      <c r="E18" s="55">
        <v>1</v>
      </c>
      <c r="F18" s="55">
        <v>6</v>
      </c>
    </row>
    <row r="19" spans="1:6" x14ac:dyDescent="0.3">
      <c r="A19" s="54" t="s">
        <v>11</v>
      </c>
      <c r="B19" s="55">
        <v>95</v>
      </c>
      <c r="C19" s="56">
        <v>0</v>
      </c>
      <c r="D19" s="56">
        <v>67</v>
      </c>
      <c r="E19" s="55">
        <v>1</v>
      </c>
      <c r="F19" s="55">
        <v>4</v>
      </c>
    </row>
    <row r="20" spans="1:6" x14ac:dyDescent="0.3">
      <c r="A20" s="57"/>
      <c r="B20" s="58"/>
      <c r="C20" s="58"/>
      <c r="D20" s="58"/>
      <c r="E20" s="59"/>
      <c r="F20" s="58"/>
    </row>
    <row r="21" spans="1:6" ht="21" customHeight="1" x14ac:dyDescent="0.3">
      <c r="A21" s="60" t="s">
        <v>14</v>
      </c>
      <c r="B21" s="49">
        <f>SUM(B8:B19)</f>
        <v>994</v>
      </c>
      <c r="C21" s="49">
        <f>SUM(C8:C19)</f>
        <v>0</v>
      </c>
      <c r="D21" s="49">
        <f>SUM(D8:D19)</f>
        <v>658</v>
      </c>
      <c r="E21" s="49">
        <f>SUM(E8:E19)</f>
        <v>7</v>
      </c>
      <c r="F21" s="49">
        <f>SUM(F8:F19)</f>
        <v>65</v>
      </c>
    </row>
    <row r="22" spans="1:6" ht="21" customHeight="1" x14ac:dyDescent="0.3">
      <c r="A22" s="48" t="s">
        <v>63</v>
      </c>
      <c r="B22" s="49">
        <v>1030</v>
      </c>
      <c r="C22" s="49">
        <v>754</v>
      </c>
      <c r="D22" s="49">
        <v>109</v>
      </c>
      <c r="E22" s="49">
        <v>10</v>
      </c>
      <c r="F22" s="49">
        <v>87</v>
      </c>
    </row>
    <row r="23" spans="1:6" ht="21" customHeight="1" x14ac:dyDescent="0.3">
      <c r="A23" s="48" t="s">
        <v>66</v>
      </c>
      <c r="B23" s="49">
        <f>B4+B5+B6+B21-B22</f>
        <v>12060</v>
      </c>
      <c r="C23" s="49">
        <f>C4+C5+C6+C21-C22</f>
        <v>6526</v>
      </c>
      <c r="D23" s="49">
        <f>D4+D5+D6+D21-D22</f>
        <v>1924</v>
      </c>
      <c r="E23" s="49">
        <f>E4+E21-E22</f>
        <v>181</v>
      </c>
      <c r="F23" s="49">
        <f>F4+F21-F22</f>
        <v>993</v>
      </c>
    </row>
    <row r="24" spans="1:6" x14ac:dyDescent="0.3">
      <c r="A24" s="61"/>
      <c r="B24" s="62"/>
      <c r="C24" s="63"/>
      <c r="D24" s="63"/>
      <c r="E24" s="63"/>
      <c r="F24" s="63"/>
    </row>
    <row r="25" spans="1:6" x14ac:dyDescent="0.3">
      <c r="A25" s="88" t="s">
        <v>13</v>
      </c>
      <c r="B25" s="88"/>
      <c r="C25" s="88"/>
      <c r="D25" s="88"/>
      <c r="E25" s="88"/>
      <c r="F25" s="88"/>
    </row>
    <row r="26" spans="1:6" x14ac:dyDescent="0.3">
      <c r="A26" s="87" t="s">
        <v>58</v>
      </c>
      <c r="B26" s="88"/>
      <c r="C26" s="88"/>
      <c r="D26" s="88"/>
      <c r="E26" s="88"/>
      <c r="F26" s="88"/>
    </row>
    <row r="27" spans="1:6" x14ac:dyDescent="0.3">
      <c r="A27" s="87" t="s">
        <v>34</v>
      </c>
      <c r="B27" s="88"/>
      <c r="C27" s="88"/>
      <c r="D27" s="88"/>
      <c r="E27" s="88"/>
      <c r="F27" s="88"/>
    </row>
    <row r="28" spans="1:6" x14ac:dyDescent="0.3">
      <c r="A28" s="87" t="s">
        <v>35</v>
      </c>
      <c r="B28" s="88"/>
      <c r="C28" s="88"/>
      <c r="D28" s="88"/>
      <c r="E28" s="88"/>
      <c r="F28" s="88"/>
    </row>
    <row r="29" spans="1:6" x14ac:dyDescent="0.3">
      <c r="A29" s="87" t="s">
        <v>36</v>
      </c>
      <c r="B29" s="88"/>
      <c r="C29" s="88"/>
      <c r="D29" s="88"/>
      <c r="E29" s="88"/>
      <c r="F29" s="88"/>
    </row>
    <row r="30" spans="1:6" x14ac:dyDescent="0.3">
      <c r="A30" s="80" t="s">
        <v>17</v>
      </c>
      <c r="B30" s="80"/>
      <c r="C30" s="80"/>
      <c r="D30" s="80"/>
      <c r="E30" s="80"/>
      <c r="F30" s="80"/>
    </row>
  </sheetData>
  <mergeCells count="9">
    <mergeCell ref="A28:F28"/>
    <mergeCell ref="A29:F29"/>
    <mergeCell ref="A30:F30"/>
    <mergeCell ref="A1:F1"/>
    <mergeCell ref="A2:F2"/>
    <mergeCell ref="B7:F7"/>
    <mergeCell ref="A25:F25"/>
    <mergeCell ref="A26:F26"/>
    <mergeCell ref="A27:F2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F30"/>
  <sheetViews>
    <sheetView workbookViewId="0">
      <pane ySplit="3" topLeftCell="A6" activePane="bottomLeft" state="frozen"/>
      <selection pane="bottomLeft" activeCell="E23" sqref="E23"/>
    </sheetView>
  </sheetViews>
  <sheetFormatPr defaultRowHeight="14.4" x14ac:dyDescent="0.3"/>
  <cols>
    <col min="1" max="1" width="35.6640625" style="1" customWidth="1"/>
    <col min="2" max="2" width="13.5546875" style="1" customWidth="1"/>
    <col min="3" max="3" width="10.33203125" style="1" customWidth="1"/>
    <col min="4" max="4" width="11" style="1" customWidth="1"/>
    <col min="5" max="5" width="8.6640625" style="1" customWidth="1"/>
    <col min="6" max="6" width="12.44140625" style="1" bestFit="1" customWidth="1"/>
  </cols>
  <sheetData>
    <row r="1" spans="1:6" x14ac:dyDescent="0.3">
      <c r="A1" s="77"/>
      <c r="B1" s="78"/>
      <c r="C1" s="78"/>
      <c r="D1" s="78"/>
      <c r="E1" s="78"/>
      <c r="F1" s="79"/>
    </row>
    <row r="2" spans="1:6" x14ac:dyDescent="0.3">
      <c r="A2" s="84" t="s">
        <v>67</v>
      </c>
      <c r="B2" s="85"/>
      <c r="C2" s="85"/>
      <c r="D2" s="85"/>
      <c r="E2" s="85"/>
      <c r="F2" s="86"/>
    </row>
    <row r="3" spans="1:6" ht="27.6" x14ac:dyDescent="0.3">
      <c r="A3" s="47"/>
      <c r="B3" s="47" t="s">
        <v>37</v>
      </c>
      <c r="C3" s="47" t="s">
        <v>12</v>
      </c>
      <c r="D3" s="64" t="s">
        <v>59</v>
      </c>
      <c r="E3" s="47" t="s">
        <v>38</v>
      </c>
      <c r="F3" s="47" t="s">
        <v>39</v>
      </c>
    </row>
    <row r="4" spans="1:6" ht="15.6" x14ac:dyDescent="0.3">
      <c r="A4" s="51" t="s">
        <v>68</v>
      </c>
      <c r="B4" s="52">
        <f>'Global Business-2020'!B23</f>
        <v>12060</v>
      </c>
      <c r="C4" s="52">
        <f>'Global Business-2020'!C23</f>
        <v>6526</v>
      </c>
      <c r="D4" s="52">
        <f>'Global Business-2020'!D23</f>
        <v>1924</v>
      </c>
      <c r="E4" s="52">
        <f>'Global Business-2020'!E23</f>
        <v>181</v>
      </c>
      <c r="F4" s="52">
        <f>'Global Business-2020'!F23</f>
        <v>993</v>
      </c>
    </row>
    <row r="5" spans="1:6" x14ac:dyDescent="0.3">
      <c r="A5" s="51" t="s">
        <v>71</v>
      </c>
      <c r="B5" s="52">
        <v>10</v>
      </c>
      <c r="C5" s="52"/>
      <c r="D5" s="52"/>
      <c r="E5" s="53"/>
      <c r="F5" s="53"/>
    </row>
    <row r="6" spans="1:6" x14ac:dyDescent="0.3">
      <c r="A6" s="51" t="s">
        <v>23</v>
      </c>
      <c r="B6" s="52">
        <v>27</v>
      </c>
      <c r="C6" s="52">
        <v>5</v>
      </c>
      <c r="D6" s="52">
        <v>4</v>
      </c>
      <c r="E6" s="53"/>
      <c r="F6" s="53"/>
    </row>
    <row r="7" spans="1:6" x14ac:dyDescent="0.3">
      <c r="A7" s="47" t="s">
        <v>15</v>
      </c>
      <c r="B7" s="89" t="s">
        <v>16</v>
      </c>
      <c r="C7" s="89"/>
      <c r="D7" s="89"/>
      <c r="E7" s="89"/>
      <c r="F7" s="90"/>
    </row>
    <row r="8" spans="1:6" x14ac:dyDescent="0.3">
      <c r="A8" s="54" t="s">
        <v>0</v>
      </c>
      <c r="B8" s="55">
        <v>66</v>
      </c>
      <c r="C8" s="91"/>
      <c r="D8" s="55">
        <v>52</v>
      </c>
      <c r="E8" s="55">
        <v>2</v>
      </c>
      <c r="F8" s="55">
        <v>5</v>
      </c>
    </row>
    <row r="9" spans="1:6" x14ac:dyDescent="0.3">
      <c r="A9" s="54" t="s">
        <v>1</v>
      </c>
      <c r="B9" s="55">
        <v>78</v>
      </c>
      <c r="C9" s="92"/>
      <c r="D9" s="55">
        <v>56</v>
      </c>
      <c r="E9" s="55">
        <v>1</v>
      </c>
      <c r="F9" s="55">
        <v>3</v>
      </c>
    </row>
    <row r="10" spans="1:6" x14ac:dyDescent="0.3">
      <c r="A10" s="54" t="s">
        <v>2</v>
      </c>
      <c r="B10" s="55">
        <v>55</v>
      </c>
      <c r="C10" s="92"/>
      <c r="D10" s="55">
        <v>59</v>
      </c>
      <c r="E10" s="55">
        <v>1</v>
      </c>
      <c r="F10" s="55">
        <v>1</v>
      </c>
    </row>
    <row r="11" spans="1:6" x14ac:dyDescent="0.3">
      <c r="A11" s="54" t="s">
        <v>3</v>
      </c>
      <c r="B11" s="55">
        <v>106</v>
      </c>
      <c r="C11" s="92"/>
      <c r="D11" s="55">
        <v>118</v>
      </c>
      <c r="E11" s="55">
        <v>1</v>
      </c>
      <c r="F11" s="55">
        <v>3</v>
      </c>
    </row>
    <row r="12" spans="1:6" x14ac:dyDescent="0.3">
      <c r="A12" s="54" t="s">
        <v>4</v>
      </c>
      <c r="B12" s="55">
        <v>87</v>
      </c>
      <c r="C12" s="92"/>
      <c r="D12" s="55">
        <v>260</v>
      </c>
      <c r="E12" s="55">
        <v>0</v>
      </c>
      <c r="F12" s="55">
        <v>11</v>
      </c>
    </row>
    <row r="13" spans="1:6" x14ac:dyDescent="0.3">
      <c r="A13" s="54" t="s">
        <v>5</v>
      </c>
      <c r="B13" s="55">
        <v>633</v>
      </c>
      <c r="C13" s="92"/>
      <c r="D13" s="55">
        <v>3081</v>
      </c>
      <c r="E13" s="55">
        <v>1</v>
      </c>
      <c r="F13" s="55">
        <v>4</v>
      </c>
    </row>
    <row r="14" spans="1:6" x14ac:dyDescent="0.3">
      <c r="A14" s="54" t="s">
        <v>6</v>
      </c>
      <c r="B14" s="55">
        <v>68</v>
      </c>
      <c r="C14" s="92"/>
      <c r="D14" s="55">
        <v>27</v>
      </c>
      <c r="E14" s="55">
        <v>0</v>
      </c>
      <c r="F14" s="55">
        <v>2</v>
      </c>
    </row>
    <row r="15" spans="1:6" x14ac:dyDescent="0.3">
      <c r="A15" s="54" t="s">
        <v>7</v>
      </c>
      <c r="B15" s="55">
        <v>68</v>
      </c>
      <c r="C15" s="92"/>
      <c r="D15" s="55">
        <v>199</v>
      </c>
      <c r="E15" s="55">
        <v>0</v>
      </c>
      <c r="F15" s="55">
        <v>8</v>
      </c>
    </row>
    <row r="16" spans="1:6" x14ac:dyDescent="0.3">
      <c r="A16" s="54" t="s">
        <v>8</v>
      </c>
      <c r="B16" s="55">
        <v>84</v>
      </c>
      <c r="C16" s="92"/>
      <c r="D16" s="55">
        <v>179</v>
      </c>
      <c r="E16" s="55">
        <v>0</v>
      </c>
      <c r="F16" s="55">
        <v>6</v>
      </c>
    </row>
    <row r="17" spans="1:6" x14ac:dyDescent="0.3">
      <c r="A17" s="54" t="s">
        <v>9</v>
      </c>
      <c r="B17" s="55">
        <v>100</v>
      </c>
      <c r="C17" s="92"/>
      <c r="D17" s="55">
        <v>59</v>
      </c>
      <c r="E17" s="55">
        <v>0</v>
      </c>
      <c r="F17" s="55">
        <v>1</v>
      </c>
    </row>
    <row r="18" spans="1:6" x14ac:dyDescent="0.3">
      <c r="A18" s="54" t="s">
        <v>10</v>
      </c>
      <c r="B18" s="55">
        <v>99</v>
      </c>
      <c r="C18" s="92"/>
      <c r="D18" s="55">
        <v>45</v>
      </c>
      <c r="E18" s="55">
        <v>1</v>
      </c>
      <c r="F18" s="55">
        <v>9</v>
      </c>
    </row>
    <row r="19" spans="1:6" x14ac:dyDescent="0.3">
      <c r="A19" s="54" t="s">
        <v>11</v>
      </c>
      <c r="B19" s="55">
        <v>76</v>
      </c>
      <c r="C19" s="93"/>
      <c r="D19" s="55">
        <v>41</v>
      </c>
      <c r="E19" s="55">
        <v>0</v>
      </c>
      <c r="F19" s="55">
        <v>4</v>
      </c>
    </row>
    <row r="20" spans="1:6" x14ac:dyDescent="0.3">
      <c r="A20" s="57"/>
      <c r="B20" s="58"/>
      <c r="C20" s="58"/>
      <c r="D20" s="58"/>
      <c r="E20" s="59"/>
      <c r="F20" s="58"/>
    </row>
    <row r="21" spans="1:6" x14ac:dyDescent="0.3">
      <c r="A21" s="60" t="s">
        <v>14</v>
      </c>
      <c r="B21" s="49">
        <f>SUM(B8:B19)</f>
        <v>1520</v>
      </c>
      <c r="C21" s="49">
        <f>SUM(C8:C19)</f>
        <v>0</v>
      </c>
      <c r="D21" s="49">
        <f>SUM(D8:D19)</f>
        <v>4176</v>
      </c>
      <c r="E21" s="49">
        <f>SUM(E8:E19)</f>
        <v>7</v>
      </c>
      <c r="F21" s="49">
        <f>SUM(F8:F19)</f>
        <v>57</v>
      </c>
    </row>
    <row r="22" spans="1:6" x14ac:dyDescent="0.3">
      <c r="A22" s="48" t="s">
        <v>70</v>
      </c>
      <c r="B22" s="49">
        <v>1128</v>
      </c>
      <c r="C22" s="49">
        <v>6531</v>
      </c>
      <c r="D22" s="49">
        <v>261</v>
      </c>
      <c r="E22" s="49">
        <v>1</v>
      </c>
      <c r="F22" s="49">
        <v>103</v>
      </c>
    </row>
    <row r="23" spans="1:6" x14ac:dyDescent="0.3">
      <c r="A23" s="48" t="s">
        <v>72</v>
      </c>
      <c r="B23" s="49">
        <f>B4+B5+B6+B21-B22</f>
        <v>12489</v>
      </c>
      <c r="C23" s="49">
        <f>C4+C5+C6+C21-C22</f>
        <v>0</v>
      </c>
      <c r="D23" s="49">
        <f>D4+D5+D6+D21-D22</f>
        <v>5843</v>
      </c>
      <c r="E23" s="49">
        <f>E4+E5+E6+E21-E22</f>
        <v>187</v>
      </c>
      <c r="F23" s="49">
        <f>F4+F21-F22</f>
        <v>947</v>
      </c>
    </row>
    <row r="24" spans="1:6" x14ac:dyDescent="0.3">
      <c r="A24" s="61"/>
      <c r="B24" s="62"/>
      <c r="C24" s="63"/>
      <c r="D24" s="63"/>
      <c r="E24" s="63"/>
      <c r="F24" s="63"/>
    </row>
    <row r="25" spans="1:6" x14ac:dyDescent="0.3">
      <c r="A25" s="88" t="s">
        <v>13</v>
      </c>
      <c r="B25" s="88"/>
      <c r="C25" s="88"/>
      <c r="D25" s="88"/>
      <c r="E25" s="88"/>
      <c r="F25" s="88"/>
    </row>
    <row r="26" spans="1:6" x14ac:dyDescent="0.3">
      <c r="A26" s="87" t="s">
        <v>58</v>
      </c>
      <c r="B26" s="88"/>
      <c r="C26" s="88"/>
      <c r="D26" s="88"/>
      <c r="E26" s="88"/>
      <c r="F26" s="88"/>
    </row>
    <row r="27" spans="1:6" x14ac:dyDescent="0.3">
      <c r="A27" s="87" t="s">
        <v>34</v>
      </c>
      <c r="B27" s="88"/>
      <c r="C27" s="88"/>
      <c r="D27" s="88"/>
      <c r="E27" s="88"/>
      <c r="F27" s="88"/>
    </row>
    <row r="28" spans="1:6" x14ac:dyDescent="0.3">
      <c r="A28" s="87" t="s">
        <v>35</v>
      </c>
      <c r="B28" s="88"/>
      <c r="C28" s="88"/>
      <c r="D28" s="88"/>
      <c r="E28" s="88"/>
      <c r="F28" s="88"/>
    </row>
    <row r="29" spans="1:6" x14ac:dyDescent="0.3">
      <c r="A29" s="87" t="s">
        <v>36</v>
      </c>
      <c r="B29" s="88"/>
      <c r="C29" s="88"/>
      <c r="D29" s="88"/>
      <c r="E29" s="88"/>
      <c r="F29" s="88"/>
    </row>
    <row r="30" spans="1:6" x14ac:dyDescent="0.3">
      <c r="A30" s="80" t="s">
        <v>17</v>
      </c>
      <c r="B30" s="80"/>
      <c r="C30" s="80"/>
      <c r="D30" s="80"/>
      <c r="E30" s="80"/>
      <c r="F30" s="80"/>
    </row>
  </sheetData>
  <mergeCells count="10">
    <mergeCell ref="A28:F28"/>
    <mergeCell ref="A29:F29"/>
    <mergeCell ref="A30:F30"/>
    <mergeCell ref="A1:F1"/>
    <mergeCell ref="A2:F2"/>
    <mergeCell ref="B7:F7"/>
    <mergeCell ref="A25:F25"/>
    <mergeCell ref="A26:F26"/>
    <mergeCell ref="A27:F27"/>
    <mergeCell ref="C8:C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Global Business-2013</vt:lpstr>
      <vt:lpstr>Global Business-2014</vt:lpstr>
      <vt:lpstr>Global Business-2015</vt:lpstr>
      <vt:lpstr>Global Business-2016</vt:lpstr>
      <vt:lpstr>Global Business-2017</vt:lpstr>
      <vt:lpstr>Global Business-2018</vt:lpstr>
      <vt:lpstr>Global Business-2019</vt:lpstr>
      <vt:lpstr>Global Business-2020</vt:lpstr>
      <vt:lpstr>Global Business-2021</vt:lpstr>
      <vt:lpstr>Global Business-2022</vt:lpstr>
      <vt:lpstr>Global Business-2023</vt:lpstr>
      <vt:lpstr>Global Business-2024</vt:lpstr>
      <vt:lpstr>Global Business-2025</vt:lpstr>
      <vt:lpstr>'Global Business-2013'!Print_Area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hmohith</dc:creator>
  <cp:lastModifiedBy>SOORIAH Nirvana</cp:lastModifiedBy>
  <cp:lastPrinted>2011-07-19T05:31:16Z</cp:lastPrinted>
  <dcterms:created xsi:type="dcterms:W3CDTF">2010-01-13T15:16:47Z</dcterms:created>
  <dcterms:modified xsi:type="dcterms:W3CDTF">2025-02-19T05:48:24Z</dcterms:modified>
</cp:coreProperties>
</file>