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c.local\dfs\FinanceAdmin$\Finance\Finance\Financial Documents\EXTERNAL FUNDS\IICF\"/>
    </mc:Choice>
  </mc:AlternateContent>
  <bookViews>
    <workbookView xWindow="0" yWindow="0" windowWidth="24000" windowHeight="9735"/>
  </bookViews>
  <sheets>
    <sheet name="Submission sheet" sheetId="8" r:id="rId1"/>
    <sheet name="Annex 1" sheetId="10" r:id="rId2"/>
    <sheet name="Sheet1" sheetId="9" state="hidden" r:id="rId3"/>
  </sheets>
  <definedNames>
    <definedName name="_xlnm.Print_Area" localSheetId="0">'Submission sheet'!$A$1:$I$27</definedName>
  </definedNames>
  <calcPr calcId="152511"/>
</workbook>
</file>

<file path=xl/calcChain.xml><?xml version="1.0" encoding="utf-8"?>
<calcChain xmlns="http://schemas.openxmlformats.org/spreadsheetml/2006/main">
  <c r="D377" i="10" l="1"/>
  <c r="E377" i="10"/>
  <c r="F377" i="10"/>
  <c r="G377" i="10"/>
  <c r="H377" i="10"/>
  <c r="D375" i="10"/>
  <c r="E375" i="10"/>
  <c r="F375" i="10"/>
  <c r="G375" i="10"/>
  <c r="H375" i="10"/>
  <c r="D376" i="10"/>
  <c r="E376" i="10"/>
  <c r="F376" i="10"/>
  <c r="G376" i="10"/>
  <c r="H376" i="10"/>
  <c r="D364" i="10"/>
  <c r="E364" i="10"/>
  <c r="F364" i="10"/>
  <c r="G364" i="10"/>
  <c r="H364" i="10"/>
  <c r="D365" i="10"/>
  <c r="E365" i="10"/>
  <c r="F365" i="10"/>
  <c r="G365" i="10"/>
  <c r="H365" i="10"/>
  <c r="D366" i="10"/>
  <c r="E366" i="10"/>
  <c r="F366" i="10"/>
  <c r="G366" i="10"/>
  <c r="H366" i="10"/>
  <c r="D367" i="10"/>
  <c r="E367" i="10"/>
  <c r="F367" i="10"/>
  <c r="G367" i="10"/>
  <c r="H367" i="10"/>
  <c r="D368" i="10"/>
  <c r="E368" i="10"/>
  <c r="F368" i="10"/>
  <c r="G368" i="10"/>
  <c r="H368" i="10"/>
  <c r="D369" i="10"/>
  <c r="E369" i="10"/>
  <c r="F369" i="10"/>
  <c r="G369" i="10"/>
  <c r="H369" i="10"/>
  <c r="D370" i="10"/>
  <c r="E370" i="10"/>
  <c r="F370" i="10"/>
  <c r="G370" i="10"/>
  <c r="H370" i="10"/>
  <c r="I370" i="10" s="1"/>
  <c r="D371" i="10"/>
  <c r="E371" i="10"/>
  <c r="F371" i="10"/>
  <c r="G371" i="10"/>
  <c r="H371" i="10"/>
  <c r="D372" i="10"/>
  <c r="E372" i="10"/>
  <c r="F372" i="10"/>
  <c r="G372" i="10"/>
  <c r="H372" i="10"/>
  <c r="D373" i="10"/>
  <c r="E373" i="10"/>
  <c r="F373" i="10"/>
  <c r="G373" i="10"/>
  <c r="H373" i="10"/>
  <c r="D374" i="10"/>
  <c r="E374" i="10"/>
  <c r="F374" i="10"/>
  <c r="G374" i="10"/>
  <c r="H374" i="10"/>
  <c r="D245" i="10"/>
  <c r="E245" i="10"/>
  <c r="F245" i="10"/>
  <c r="G245" i="10"/>
  <c r="H245" i="10"/>
  <c r="D246" i="10"/>
  <c r="E246" i="10"/>
  <c r="F246" i="10"/>
  <c r="G246" i="10"/>
  <c r="H246" i="10"/>
  <c r="D247" i="10"/>
  <c r="E247" i="10"/>
  <c r="F247" i="10"/>
  <c r="G247" i="10"/>
  <c r="H247" i="10"/>
  <c r="D248" i="10"/>
  <c r="E248" i="10"/>
  <c r="F248" i="10"/>
  <c r="G248" i="10"/>
  <c r="H248" i="10"/>
  <c r="D249" i="10"/>
  <c r="E249" i="10"/>
  <c r="F249" i="10"/>
  <c r="G249" i="10"/>
  <c r="H249" i="10"/>
  <c r="D250" i="10"/>
  <c r="E250" i="10"/>
  <c r="F250" i="10"/>
  <c r="G250" i="10"/>
  <c r="H250" i="10"/>
  <c r="D251" i="10"/>
  <c r="E251" i="10"/>
  <c r="F251" i="10"/>
  <c r="G251" i="10"/>
  <c r="H251" i="10"/>
  <c r="D252" i="10"/>
  <c r="E252" i="10"/>
  <c r="F252" i="10"/>
  <c r="G252" i="10"/>
  <c r="H252" i="10"/>
  <c r="D253" i="10"/>
  <c r="E253" i="10"/>
  <c r="F253" i="10"/>
  <c r="G253" i="10"/>
  <c r="H253" i="10"/>
  <c r="D254" i="10"/>
  <c r="E254" i="10"/>
  <c r="F254" i="10"/>
  <c r="I254" i="10" s="1"/>
  <c r="G254" i="10"/>
  <c r="H254" i="10"/>
  <c r="D255" i="10"/>
  <c r="E255" i="10"/>
  <c r="F255" i="10"/>
  <c r="G255" i="10"/>
  <c r="H255" i="10"/>
  <c r="D256" i="10"/>
  <c r="E256" i="10"/>
  <c r="F256" i="10"/>
  <c r="G256" i="10"/>
  <c r="H256" i="10"/>
  <c r="D257" i="10"/>
  <c r="E257" i="10"/>
  <c r="F257" i="10"/>
  <c r="G257" i="10"/>
  <c r="H257" i="10"/>
  <c r="D258" i="10"/>
  <c r="E258" i="10"/>
  <c r="F258" i="10"/>
  <c r="G258" i="10"/>
  <c r="H258" i="10"/>
  <c r="D259" i="10"/>
  <c r="E259" i="10"/>
  <c r="F259" i="10"/>
  <c r="G259" i="10"/>
  <c r="H259" i="10"/>
  <c r="D260" i="10"/>
  <c r="E260" i="10"/>
  <c r="F260" i="10"/>
  <c r="G260" i="10"/>
  <c r="H260" i="10"/>
  <c r="D261" i="10"/>
  <c r="E261" i="10"/>
  <c r="F261" i="10"/>
  <c r="G261" i="10"/>
  <c r="H261" i="10"/>
  <c r="D262" i="10"/>
  <c r="E262" i="10"/>
  <c r="F262" i="10"/>
  <c r="G262" i="10"/>
  <c r="H262" i="10"/>
  <c r="D263" i="10"/>
  <c r="E263" i="10"/>
  <c r="F263" i="10"/>
  <c r="G263" i="10"/>
  <c r="H263" i="10"/>
  <c r="D264" i="10"/>
  <c r="E264" i="10"/>
  <c r="F264" i="10"/>
  <c r="G264" i="10"/>
  <c r="H264" i="10"/>
  <c r="D265" i="10"/>
  <c r="E265" i="10"/>
  <c r="F265" i="10"/>
  <c r="G265" i="10"/>
  <c r="H265" i="10"/>
  <c r="D266" i="10"/>
  <c r="E266" i="10"/>
  <c r="F266" i="10"/>
  <c r="G266" i="10"/>
  <c r="H266" i="10"/>
  <c r="D267" i="10"/>
  <c r="E267" i="10"/>
  <c r="F267" i="10"/>
  <c r="G267" i="10"/>
  <c r="H267" i="10"/>
  <c r="D268" i="10"/>
  <c r="E268" i="10"/>
  <c r="F268" i="10"/>
  <c r="G268" i="10"/>
  <c r="H268" i="10"/>
  <c r="D269" i="10"/>
  <c r="E269" i="10"/>
  <c r="F269" i="10"/>
  <c r="G269" i="10"/>
  <c r="H269" i="10"/>
  <c r="D270" i="10"/>
  <c r="E270" i="10"/>
  <c r="F270" i="10"/>
  <c r="G270" i="10"/>
  <c r="H270" i="10"/>
  <c r="D271" i="10"/>
  <c r="E271" i="10"/>
  <c r="F271" i="10"/>
  <c r="G271" i="10"/>
  <c r="H271" i="10"/>
  <c r="D272" i="10"/>
  <c r="E272" i="10"/>
  <c r="F272" i="10"/>
  <c r="G272" i="10"/>
  <c r="H272" i="10"/>
  <c r="D273" i="10"/>
  <c r="E273" i="10"/>
  <c r="F273" i="10"/>
  <c r="G273" i="10"/>
  <c r="H273" i="10"/>
  <c r="D274" i="10"/>
  <c r="E274" i="10"/>
  <c r="F274" i="10"/>
  <c r="G274" i="10"/>
  <c r="H274" i="10"/>
  <c r="D275" i="10"/>
  <c r="E275" i="10"/>
  <c r="F275" i="10"/>
  <c r="G275" i="10"/>
  <c r="H275" i="10"/>
  <c r="D276" i="10"/>
  <c r="E276" i="10"/>
  <c r="F276" i="10"/>
  <c r="G276" i="10"/>
  <c r="H276" i="10"/>
  <c r="D277" i="10"/>
  <c r="E277" i="10"/>
  <c r="F277" i="10"/>
  <c r="G277" i="10"/>
  <c r="H277" i="10"/>
  <c r="D278" i="10"/>
  <c r="E278" i="10"/>
  <c r="F278" i="10"/>
  <c r="G278" i="10"/>
  <c r="H278" i="10"/>
  <c r="D279" i="10"/>
  <c r="E279" i="10"/>
  <c r="F279" i="10"/>
  <c r="G279" i="10"/>
  <c r="H279" i="10"/>
  <c r="D280" i="10"/>
  <c r="E280" i="10"/>
  <c r="F280" i="10"/>
  <c r="G280" i="10"/>
  <c r="H280" i="10"/>
  <c r="D281" i="10"/>
  <c r="E281" i="10"/>
  <c r="F281" i="10"/>
  <c r="G281" i="10"/>
  <c r="H281" i="10"/>
  <c r="D282" i="10"/>
  <c r="E282" i="10"/>
  <c r="F282" i="10"/>
  <c r="G282" i="10"/>
  <c r="H282" i="10"/>
  <c r="D283" i="10"/>
  <c r="E283" i="10"/>
  <c r="F283" i="10"/>
  <c r="G283" i="10"/>
  <c r="H283" i="10"/>
  <c r="D284" i="10"/>
  <c r="E284" i="10"/>
  <c r="F284" i="10"/>
  <c r="G284" i="10"/>
  <c r="H284" i="10"/>
  <c r="D285" i="10"/>
  <c r="E285" i="10"/>
  <c r="F285" i="10"/>
  <c r="G285" i="10"/>
  <c r="H285" i="10"/>
  <c r="D286" i="10"/>
  <c r="E286" i="10"/>
  <c r="F286" i="10"/>
  <c r="G286" i="10"/>
  <c r="H286" i="10"/>
  <c r="D287" i="10"/>
  <c r="E287" i="10"/>
  <c r="F287" i="10"/>
  <c r="G287" i="10"/>
  <c r="H287" i="10"/>
  <c r="D288" i="10"/>
  <c r="E288" i="10"/>
  <c r="F288" i="10"/>
  <c r="G288" i="10"/>
  <c r="H288" i="10"/>
  <c r="D289" i="10"/>
  <c r="E289" i="10"/>
  <c r="F289" i="10"/>
  <c r="G289" i="10"/>
  <c r="H289" i="10"/>
  <c r="D290" i="10"/>
  <c r="E290" i="10"/>
  <c r="F290" i="10"/>
  <c r="G290" i="10"/>
  <c r="H290" i="10"/>
  <c r="D291" i="10"/>
  <c r="E291" i="10"/>
  <c r="F291" i="10"/>
  <c r="G291" i="10"/>
  <c r="H291" i="10"/>
  <c r="D292" i="10"/>
  <c r="E292" i="10"/>
  <c r="F292" i="10"/>
  <c r="G292" i="10"/>
  <c r="H292" i="10"/>
  <c r="D293" i="10"/>
  <c r="E293" i="10"/>
  <c r="F293" i="10"/>
  <c r="G293" i="10"/>
  <c r="H293" i="10"/>
  <c r="D294" i="10"/>
  <c r="E294" i="10"/>
  <c r="F294" i="10"/>
  <c r="G294" i="10"/>
  <c r="H294" i="10"/>
  <c r="D295" i="10"/>
  <c r="E295" i="10"/>
  <c r="F295" i="10"/>
  <c r="G295" i="10"/>
  <c r="H295" i="10"/>
  <c r="D296" i="10"/>
  <c r="E296" i="10"/>
  <c r="F296" i="10"/>
  <c r="G296" i="10"/>
  <c r="H296" i="10"/>
  <c r="D297" i="10"/>
  <c r="E297" i="10"/>
  <c r="F297" i="10"/>
  <c r="G297" i="10"/>
  <c r="H297" i="10"/>
  <c r="D298" i="10"/>
  <c r="E298" i="10"/>
  <c r="F298" i="10"/>
  <c r="G298" i="10"/>
  <c r="H298" i="10"/>
  <c r="D299" i="10"/>
  <c r="E299" i="10"/>
  <c r="F299" i="10"/>
  <c r="G299" i="10"/>
  <c r="H299" i="10"/>
  <c r="D300" i="10"/>
  <c r="E300" i="10"/>
  <c r="F300" i="10"/>
  <c r="G300" i="10"/>
  <c r="H300" i="10"/>
  <c r="D301" i="10"/>
  <c r="E301" i="10"/>
  <c r="F301" i="10"/>
  <c r="G301" i="10"/>
  <c r="H301" i="10"/>
  <c r="D302" i="10"/>
  <c r="E302" i="10"/>
  <c r="F302" i="10"/>
  <c r="G302" i="10"/>
  <c r="H302" i="10"/>
  <c r="D303" i="10"/>
  <c r="E303" i="10"/>
  <c r="F303" i="10"/>
  <c r="G303" i="10"/>
  <c r="H303" i="10"/>
  <c r="D304" i="10"/>
  <c r="E304" i="10"/>
  <c r="F304" i="10"/>
  <c r="G304" i="10"/>
  <c r="H304" i="10"/>
  <c r="D305" i="10"/>
  <c r="E305" i="10"/>
  <c r="F305" i="10"/>
  <c r="G305" i="10"/>
  <c r="H305" i="10"/>
  <c r="D306" i="10"/>
  <c r="E306" i="10"/>
  <c r="F306" i="10"/>
  <c r="G306" i="10"/>
  <c r="H306" i="10"/>
  <c r="D307" i="10"/>
  <c r="E307" i="10"/>
  <c r="F307" i="10"/>
  <c r="G307" i="10"/>
  <c r="H307" i="10"/>
  <c r="D308" i="10"/>
  <c r="E308" i="10"/>
  <c r="F308" i="10"/>
  <c r="G308" i="10"/>
  <c r="H308" i="10"/>
  <c r="D309" i="10"/>
  <c r="E309" i="10"/>
  <c r="F309" i="10"/>
  <c r="G309" i="10"/>
  <c r="H309" i="10"/>
  <c r="D310" i="10"/>
  <c r="E310" i="10"/>
  <c r="F310" i="10"/>
  <c r="G310" i="10"/>
  <c r="H310" i="10"/>
  <c r="D311" i="10"/>
  <c r="E311" i="10"/>
  <c r="F311" i="10"/>
  <c r="G311" i="10"/>
  <c r="H311" i="10"/>
  <c r="D312" i="10"/>
  <c r="E312" i="10"/>
  <c r="F312" i="10"/>
  <c r="G312" i="10"/>
  <c r="H312" i="10"/>
  <c r="D313" i="10"/>
  <c r="E313" i="10"/>
  <c r="F313" i="10"/>
  <c r="G313" i="10"/>
  <c r="H313" i="10"/>
  <c r="D314" i="10"/>
  <c r="E314" i="10"/>
  <c r="F314" i="10"/>
  <c r="G314" i="10"/>
  <c r="H314" i="10"/>
  <c r="D315" i="10"/>
  <c r="E315" i="10"/>
  <c r="F315" i="10"/>
  <c r="G315" i="10"/>
  <c r="H315" i="10"/>
  <c r="D316" i="10"/>
  <c r="E316" i="10"/>
  <c r="F316" i="10"/>
  <c r="G316" i="10"/>
  <c r="H316" i="10"/>
  <c r="D317" i="10"/>
  <c r="E317" i="10"/>
  <c r="F317" i="10"/>
  <c r="G317" i="10"/>
  <c r="H317" i="10"/>
  <c r="D318" i="10"/>
  <c r="E318" i="10"/>
  <c r="F318" i="10"/>
  <c r="G318" i="10"/>
  <c r="H318" i="10"/>
  <c r="D319" i="10"/>
  <c r="E319" i="10"/>
  <c r="F319" i="10"/>
  <c r="G319" i="10"/>
  <c r="H319" i="10"/>
  <c r="D320" i="10"/>
  <c r="E320" i="10"/>
  <c r="F320" i="10"/>
  <c r="G320" i="10"/>
  <c r="H320" i="10"/>
  <c r="I320" i="10" s="1"/>
  <c r="D321" i="10"/>
  <c r="E321" i="10"/>
  <c r="F321" i="10"/>
  <c r="G321" i="10"/>
  <c r="H321" i="10"/>
  <c r="D322" i="10"/>
  <c r="E322" i="10"/>
  <c r="F322" i="10"/>
  <c r="G322" i="10"/>
  <c r="H322" i="10"/>
  <c r="D323" i="10"/>
  <c r="E323" i="10"/>
  <c r="F323" i="10"/>
  <c r="G323" i="10"/>
  <c r="H323" i="10"/>
  <c r="D324" i="10"/>
  <c r="E324" i="10"/>
  <c r="F324" i="10"/>
  <c r="G324" i="10"/>
  <c r="H324" i="10"/>
  <c r="D325" i="10"/>
  <c r="E325" i="10"/>
  <c r="F325" i="10"/>
  <c r="G325" i="10"/>
  <c r="H325" i="10"/>
  <c r="D326" i="10"/>
  <c r="E326" i="10"/>
  <c r="F326" i="10"/>
  <c r="G326" i="10"/>
  <c r="H326" i="10"/>
  <c r="D327" i="10"/>
  <c r="E327" i="10"/>
  <c r="F327" i="10"/>
  <c r="G327" i="10"/>
  <c r="H327" i="10"/>
  <c r="D328" i="10"/>
  <c r="E328" i="10"/>
  <c r="F328" i="10"/>
  <c r="G328" i="10"/>
  <c r="H328" i="10"/>
  <c r="D329" i="10"/>
  <c r="E329" i="10"/>
  <c r="F329" i="10"/>
  <c r="G329" i="10"/>
  <c r="H329" i="10"/>
  <c r="D330" i="10"/>
  <c r="E330" i="10"/>
  <c r="F330" i="10"/>
  <c r="G330" i="10"/>
  <c r="H330" i="10"/>
  <c r="D331" i="10"/>
  <c r="E331" i="10"/>
  <c r="F331" i="10"/>
  <c r="G331" i="10"/>
  <c r="H331" i="10"/>
  <c r="D332" i="10"/>
  <c r="E332" i="10"/>
  <c r="F332" i="10"/>
  <c r="G332" i="10"/>
  <c r="H332" i="10"/>
  <c r="I332" i="10" s="1"/>
  <c r="D333" i="10"/>
  <c r="E333" i="10"/>
  <c r="F333" i="10"/>
  <c r="G333" i="10"/>
  <c r="H333" i="10"/>
  <c r="D334" i="10"/>
  <c r="E334" i="10"/>
  <c r="F334" i="10"/>
  <c r="G334" i="10"/>
  <c r="H334" i="10"/>
  <c r="D335" i="10"/>
  <c r="E335" i="10"/>
  <c r="F335" i="10"/>
  <c r="G335" i="10"/>
  <c r="H335" i="10"/>
  <c r="D336" i="10"/>
  <c r="E336" i="10"/>
  <c r="F336" i="10"/>
  <c r="G336" i="10"/>
  <c r="H336" i="10"/>
  <c r="D337" i="10"/>
  <c r="E337" i="10"/>
  <c r="F337" i="10"/>
  <c r="G337" i="10"/>
  <c r="H337" i="10"/>
  <c r="D338" i="10"/>
  <c r="E338" i="10"/>
  <c r="F338" i="10"/>
  <c r="G338" i="10"/>
  <c r="H338" i="10"/>
  <c r="D339" i="10"/>
  <c r="E339" i="10"/>
  <c r="F339" i="10"/>
  <c r="G339" i="10"/>
  <c r="H339" i="10"/>
  <c r="D340" i="10"/>
  <c r="E340" i="10"/>
  <c r="F340" i="10"/>
  <c r="G340" i="10"/>
  <c r="H340" i="10"/>
  <c r="D341" i="10"/>
  <c r="E341" i="10"/>
  <c r="F341" i="10"/>
  <c r="G341" i="10"/>
  <c r="H341" i="10"/>
  <c r="D342" i="10"/>
  <c r="E342" i="10"/>
  <c r="F342" i="10"/>
  <c r="G342" i="10"/>
  <c r="H342" i="10"/>
  <c r="D343" i="10"/>
  <c r="E343" i="10"/>
  <c r="F343" i="10"/>
  <c r="G343" i="10"/>
  <c r="H343" i="10"/>
  <c r="D344" i="10"/>
  <c r="E344" i="10"/>
  <c r="F344" i="10"/>
  <c r="G344" i="10"/>
  <c r="H344" i="10"/>
  <c r="D345" i="10"/>
  <c r="E345" i="10"/>
  <c r="F345" i="10"/>
  <c r="G345" i="10"/>
  <c r="H345" i="10"/>
  <c r="D346" i="10"/>
  <c r="E346" i="10"/>
  <c r="F346" i="10"/>
  <c r="G346" i="10"/>
  <c r="H346" i="10"/>
  <c r="D347" i="10"/>
  <c r="E347" i="10"/>
  <c r="F347" i="10"/>
  <c r="G347" i="10"/>
  <c r="H347" i="10"/>
  <c r="D348" i="10"/>
  <c r="E348" i="10"/>
  <c r="F348" i="10"/>
  <c r="G348" i="10"/>
  <c r="H348" i="10"/>
  <c r="D349" i="10"/>
  <c r="E349" i="10"/>
  <c r="F349" i="10"/>
  <c r="G349" i="10"/>
  <c r="H349" i="10"/>
  <c r="D350" i="10"/>
  <c r="E350" i="10"/>
  <c r="F350" i="10"/>
  <c r="G350" i="10"/>
  <c r="H350" i="10"/>
  <c r="D351" i="10"/>
  <c r="E351" i="10"/>
  <c r="F351" i="10"/>
  <c r="G351" i="10"/>
  <c r="H351" i="10"/>
  <c r="D352" i="10"/>
  <c r="E352" i="10"/>
  <c r="F352" i="10"/>
  <c r="G352" i="10"/>
  <c r="H352" i="10"/>
  <c r="D353" i="10"/>
  <c r="E353" i="10"/>
  <c r="F353" i="10"/>
  <c r="G353" i="10"/>
  <c r="H353" i="10"/>
  <c r="D354" i="10"/>
  <c r="E354" i="10"/>
  <c r="F354" i="10"/>
  <c r="G354" i="10"/>
  <c r="H354" i="10"/>
  <c r="D355" i="10"/>
  <c r="E355" i="10"/>
  <c r="F355" i="10"/>
  <c r="G355" i="10"/>
  <c r="H355" i="10"/>
  <c r="D356" i="10"/>
  <c r="E356" i="10"/>
  <c r="F356" i="10"/>
  <c r="G356" i="10"/>
  <c r="H356" i="10"/>
  <c r="D357" i="10"/>
  <c r="E357" i="10"/>
  <c r="F357" i="10"/>
  <c r="G357" i="10"/>
  <c r="H357" i="10"/>
  <c r="D358" i="10"/>
  <c r="E358" i="10"/>
  <c r="F358" i="10"/>
  <c r="G358" i="10"/>
  <c r="H358" i="10"/>
  <c r="D359" i="10"/>
  <c r="E359" i="10"/>
  <c r="F359" i="10"/>
  <c r="G359" i="10"/>
  <c r="H359" i="10"/>
  <c r="D360" i="10"/>
  <c r="E360" i="10"/>
  <c r="F360" i="10"/>
  <c r="G360" i="10"/>
  <c r="H360" i="10"/>
  <c r="D361" i="10"/>
  <c r="E361" i="10"/>
  <c r="F361" i="10"/>
  <c r="G361" i="10"/>
  <c r="H361" i="10"/>
  <c r="D362" i="10"/>
  <c r="E362" i="10"/>
  <c r="F362" i="10"/>
  <c r="G362" i="10"/>
  <c r="H362" i="10"/>
  <c r="D363" i="10"/>
  <c r="E363" i="10"/>
  <c r="F363" i="10"/>
  <c r="G363" i="10"/>
  <c r="H363" i="10"/>
  <c r="D155" i="10"/>
  <c r="E155" i="10"/>
  <c r="F155" i="10"/>
  <c r="G155" i="10"/>
  <c r="H155" i="10"/>
  <c r="D156" i="10"/>
  <c r="E156" i="10"/>
  <c r="F156" i="10"/>
  <c r="G156" i="10"/>
  <c r="H156" i="10"/>
  <c r="D157" i="10"/>
  <c r="E157" i="10"/>
  <c r="F157" i="10"/>
  <c r="G157" i="10"/>
  <c r="H157" i="10"/>
  <c r="D158" i="10"/>
  <c r="E158" i="10"/>
  <c r="F158" i="10"/>
  <c r="G158" i="10"/>
  <c r="H158" i="10"/>
  <c r="D159" i="10"/>
  <c r="E159" i="10"/>
  <c r="F159" i="10"/>
  <c r="G159" i="10"/>
  <c r="H159" i="10"/>
  <c r="D160" i="10"/>
  <c r="E160" i="10"/>
  <c r="F160" i="10"/>
  <c r="G160" i="10"/>
  <c r="H160" i="10"/>
  <c r="D161" i="10"/>
  <c r="E161" i="10"/>
  <c r="F161" i="10"/>
  <c r="G161" i="10"/>
  <c r="H161" i="10"/>
  <c r="D162" i="10"/>
  <c r="E162" i="10"/>
  <c r="F162" i="10"/>
  <c r="G162" i="10"/>
  <c r="H162" i="10"/>
  <c r="D163" i="10"/>
  <c r="E163" i="10"/>
  <c r="F163" i="10"/>
  <c r="G163" i="10"/>
  <c r="H163" i="10"/>
  <c r="D164" i="10"/>
  <c r="E164" i="10"/>
  <c r="F164" i="10"/>
  <c r="G164" i="10"/>
  <c r="H164" i="10"/>
  <c r="D165" i="10"/>
  <c r="E165" i="10"/>
  <c r="F165" i="10"/>
  <c r="G165" i="10"/>
  <c r="H165" i="10"/>
  <c r="D166" i="10"/>
  <c r="E166" i="10"/>
  <c r="F166" i="10"/>
  <c r="G166" i="10"/>
  <c r="H166" i="10"/>
  <c r="D167" i="10"/>
  <c r="E167" i="10"/>
  <c r="F167" i="10"/>
  <c r="G167" i="10"/>
  <c r="H167" i="10"/>
  <c r="D168" i="10"/>
  <c r="E168" i="10"/>
  <c r="F168" i="10"/>
  <c r="G168" i="10"/>
  <c r="H168" i="10"/>
  <c r="D169" i="10"/>
  <c r="E169" i="10"/>
  <c r="F169" i="10"/>
  <c r="G169" i="10"/>
  <c r="H169" i="10"/>
  <c r="D170" i="10"/>
  <c r="E170" i="10"/>
  <c r="F170" i="10"/>
  <c r="G170" i="10"/>
  <c r="H170" i="10"/>
  <c r="D171" i="10"/>
  <c r="E171" i="10"/>
  <c r="F171" i="10"/>
  <c r="G171" i="10"/>
  <c r="H171" i="10"/>
  <c r="D172" i="10"/>
  <c r="E172" i="10"/>
  <c r="F172" i="10"/>
  <c r="G172" i="10"/>
  <c r="H172" i="10"/>
  <c r="D173" i="10"/>
  <c r="E173" i="10"/>
  <c r="F173" i="10"/>
  <c r="G173" i="10"/>
  <c r="H173" i="10"/>
  <c r="D174" i="10"/>
  <c r="E174" i="10"/>
  <c r="F174" i="10"/>
  <c r="G174" i="10"/>
  <c r="H174" i="10"/>
  <c r="D175" i="10"/>
  <c r="E175" i="10"/>
  <c r="F175" i="10"/>
  <c r="G175" i="10"/>
  <c r="H175" i="10"/>
  <c r="D176" i="10"/>
  <c r="E176" i="10"/>
  <c r="F176" i="10"/>
  <c r="G176" i="10"/>
  <c r="H176" i="10"/>
  <c r="D177" i="10"/>
  <c r="E177" i="10"/>
  <c r="F177" i="10"/>
  <c r="G177" i="10"/>
  <c r="H177" i="10"/>
  <c r="D178" i="10"/>
  <c r="E178" i="10"/>
  <c r="F178" i="10"/>
  <c r="G178" i="10"/>
  <c r="H178" i="10"/>
  <c r="D179" i="10"/>
  <c r="E179" i="10"/>
  <c r="F179" i="10"/>
  <c r="G179" i="10"/>
  <c r="H179" i="10"/>
  <c r="D180" i="10"/>
  <c r="E180" i="10"/>
  <c r="F180" i="10"/>
  <c r="G180" i="10"/>
  <c r="H180" i="10"/>
  <c r="D181" i="10"/>
  <c r="E181" i="10"/>
  <c r="F181" i="10"/>
  <c r="G181" i="10"/>
  <c r="H181" i="10"/>
  <c r="D182" i="10"/>
  <c r="E182" i="10"/>
  <c r="F182" i="10"/>
  <c r="G182" i="10"/>
  <c r="H182" i="10"/>
  <c r="D183" i="10"/>
  <c r="E183" i="10"/>
  <c r="F183" i="10"/>
  <c r="G183" i="10"/>
  <c r="H183" i="10"/>
  <c r="D184" i="10"/>
  <c r="E184" i="10"/>
  <c r="F184" i="10"/>
  <c r="G184" i="10"/>
  <c r="H184" i="10"/>
  <c r="D185" i="10"/>
  <c r="E185" i="10"/>
  <c r="F185" i="10"/>
  <c r="G185" i="10"/>
  <c r="H185" i="10"/>
  <c r="D186" i="10"/>
  <c r="E186" i="10"/>
  <c r="F186" i="10"/>
  <c r="G186" i="10"/>
  <c r="H186" i="10"/>
  <c r="D187" i="10"/>
  <c r="E187" i="10"/>
  <c r="F187" i="10"/>
  <c r="G187" i="10"/>
  <c r="H187" i="10"/>
  <c r="D188" i="10"/>
  <c r="E188" i="10"/>
  <c r="F188" i="10"/>
  <c r="G188" i="10"/>
  <c r="H188" i="10"/>
  <c r="D189" i="10"/>
  <c r="E189" i="10"/>
  <c r="F189" i="10"/>
  <c r="G189" i="10"/>
  <c r="H189" i="10"/>
  <c r="D190" i="10"/>
  <c r="E190" i="10"/>
  <c r="F190" i="10"/>
  <c r="G190" i="10"/>
  <c r="H190" i="10"/>
  <c r="D191" i="10"/>
  <c r="E191" i="10"/>
  <c r="F191" i="10"/>
  <c r="G191" i="10"/>
  <c r="H191" i="10"/>
  <c r="D192" i="10"/>
  <c r="E192" i="10"/>
  <c r="F192" i="10"/>
  <c r="G192" i="10"/>
  <c r="H192" i="10"/>
  <c r="D193" i="10"/>
  <c r="E193" i="10"/>
  <c r="F193" i="10"/>
  <c r="G193" i="10"/>
  <c r="H193" i="10"/>
  <c r="D194" i="10"/>
  <c r="E194" i="10"/>
  <c r="F194" i="10"/>
  <c r="G194" i="10"/>
  <c r="H194" i="10"/>
  <c r="D195" i="10"/>
  <c r="E195" i="10"/>
  <c r="F195" i="10"/>
  <c r="G195" i="10"/>
  <c r="H195" i="10"/>
  <c r="D196" i="10"/>
  <c r="E196" i="10"/>
  <c r="F196" i="10"/>
  <c r="G196" i="10"/>
  <c r="H196" i="10"/>
  <c r="D197" i="10"/>
  <c r="E197" i="10"/>
  <c r="F197" i="10"/>
  <c r="G197" i="10"/>
  <c r="H197" i="10"/>
  <c r="D198" i="10"/>
  <c r="E198" i="10"/>
  <c r="F198" i="10"/>
  <c r="G198" i="10"/>
  <c r="H198" i="10"/>
  <c r="D199" i="10"/>
  <c r="E199" i="10"/>
  <c r="F199" i="10"/>
  <c r="G199" i="10"/>
  <c r="H199" i="10"/>
  <c r="D200" i="10"/>
  <c r="E200" i="10"/>
  <c r="F200" i="10"/>
  <c r="G200" i="10"/>
  <c r="H200" i="10"/>
  <c r="D201" i="10"/>
  <c r="E201" i="10"/>
  <c r="F201" i="10"/>
  <c r="G201" i="10"/>
  <c r="H201" i="10"/>
  <c r="D202" i="10"/>
  <c r="E202" i="10"/>
  <c r="F202" i="10"/>
  <c r="G202" i="10"/>
  <c r="H202" i="10"/>
  <c r="D203" i="10"/>
  <c r="E203" i="10"/>
  <c r="F203" i="10"/>
  <c r="G203" i="10"/>
  <c r="H203" i="10"/>
  <c r="D204" i="10"/>
  <c r="E204" i="10"/>
  <c r="F204" i="10"/>
  <c r="G204" i="10"/>
  <c r="H204" i="10"/>
  <c r="D205" i="10"/>
  <c r="E205" i="10"/>
  <c r="F205" i="10"/>
  <c r="G205" i="10"/>
  <c r="H205" i="10"/>
  <c r="D206" i="10"/>
  <c r="E206" i="10"/>
  <c r="F206" i="10"/>
  <c r="G206" i="10"/>
  <c r="H206" i="10"/>
  <c r="D207" i="10"/>
  <c r="E207" i="10"/>
  <c r="F207" i="10"/>
  <c r="G207" i="10"/>
  <c r="H207" i="10"/>
  <c r="D208" i="10"/>
  <c r="E208" i="10"/>
  <c r="F208" i="10"/>
  <c r="G208" i="10"/>
  <c r="H208" i="10"/>
  <c r="D209" i="10"/>
  <c r="E209" i="10"/>
  <c r="F209" i="10"/>
  <c r="G209" i="10"/>
  <c r="H209" i="10"/>
  <c r="D210" i="10"/>
  <c r="E210" i="10"/>
  <c r="F210" i="10"/>
  <c r="G210" i="10"/>
  <c r="H210" i="10"/>
  <c r="D211" i="10"/>
  <c r="E211" i="10"/>
  <c r="F211" i="10"/>
  <c r="G211" i="10"/>
  <c r="H211" i="10"/>
  <c r="D212" i="10"/>
  <c r="E212" i="10"/>
  <c r="F212" i="10"/>
  <c r="G212" i="10"/>
  <c r="H212" i="10"/>
  <c r="D213" i="10"/>
  <c r="E213" i="10"/>
  <c r="F213" i="10"/>
  <c r="G213" i="10"/>
  <c r="H213" i="10"/>
  <c r="D214" i="10"/>
  <c r="E214" i="10"/>
  <c r="F214" i="10"/>
  <c r="G214" i="10"/>
  <c r="H214" i="10"/>
  <c r="D215" i="10"/>
  <c r="E215" i="10"/>
  <c r="F215" i="10"/>
  <c r="G215" i="10"/>
  <c r="H215" i="10"/>
  <c r="D216" i="10"/>
  <c r="E216" i="10"/>
  <c r="F216" i="10"/>
  <c r="G216" i="10"/>
  <c r="H216" i="10"/>
  <c r="D217" i="10"/>
  <c r="E217" i="10"/>
  <c r="F217" i="10"/>
  <c r="G217" i="10"/>
  <c r="H217" i="10"/>
  <c r="D218" i="10"/>
  <c r="E218" i="10"/>
  <c r="F218" i="10"/>
  <c r="G218" i="10"/>
  <c r="H218" i="10"/>
  <c r="D219" i="10"/>
  <c r="E219" i="10"/>
  <c r="F219" i="10"/>
  <c r="G219" i="10"/>
  <c r="H219" i="10"/>
  <c r="D220" i="10"/>
  <c r="E220" i="10"/>
  <c r="F220" i="10"/>
  <c r="G220" i="10"/>
  <c r="H220" i="10"/>
  <c r="D221" i="10"/>
  <c r="E221" i="10"/>
  <c r="F221" i="10"/>
  <c r="G221" i="10"/>
  <c r="H221" i="10"/>
  <c r="D222" i="10"/>
  <c r="E222" i="10"/>
  <c r="F222" i="10"/>
  <c r="G222" i="10"/>
  <c r="H222" i="10"/>
  <c r="D223" i="10"/>
  <c r="E223" i="10"/>
  <c r="F223" i="10"/>
  <c r="G223" i="10"/>
  <c r="H223" i="10"/>
  <c r="D224" i="10"/>
  <c r="E224" i="10"/>
  <c r="F224" i="10"/>
  <c r="G224" i="10"/>
  <c r="H224" i="10"/>
  <c r="D225" i="10"/>
  <c r="E225" i="10"/>
  <c r="F225" i="10"/>
  <c r="G225" i="10"/>
  <c r="H225" i="10"/>
  <c r="D226" i="10"/>
  <c r="E226" i="10"/>
  <c r="F226" i="10"/>
  <c r="G226" i="10"/>
  <c r="H226" i="10"/>
  <c r="D227" i="10"/>
  <c r="E227" i="10"/>
  <c r="F227" i="10"/>
  <c r="G227" i="10"/>
  <c r="H227" i="10"/>
  <c r="D228" i="10"/>
  <c r="E228" i="10"/>
  <c r="F228" i="10"/>
  <c r="G228" i="10"/>
  <c r="H228" i="10"/>
  <c r="D229" i="10"/>
  <c r="E229" i="10"/>
  <c r="F229" i="10"/>
  <c r="G229" i="10"/>
  <c r="H229" i="10"/>
  <c r="D230" i="10"/>
  <c r="E230" i="10"/>
  <c r="F230" i="10"/>
  <c r="G230" i="10"/>
  <c r="H230" i="10"/>
  <c r="D231" i="10"/>
  <c r="E231" i="10"/>
  <c r="F231" i="10"/>
  <c r="G231" i="10"/>
  <c r="H231" i="10"/>
  <c r="D232" i="10"/>
  <c r="E232" i="10"/>
  <c r="F232" i="10"/>
  <c r="G232" i="10"/>
  <c r="H232" i="10"/>
  <c r="D233" i="10"/>
  <c r="E233" i="10"/>
  <c r="F233" i="10"/>
  <c r="G233" i="10"/>
  <c r="H233" i="10"/>
  <c r="D234" i="10"/>
  <c r="E234" i="10"/>
  <c r="F234" i="10"/>
  <c r="G234" i="10"/>
  <c r="H234" i="10"/>
  <c r="D235" i="10"/>
  <c r="E235" i="10"/>
  <c r="F235" i="10"/>
  <c r="G235" i="10"/>
  <c r="H235" i="10"/>
  <c r="D236" i="10"/>
  <c r="E236" i="10"/>
  <c r="F236" i="10"/>
  <c r="G236" i="10"/>
  <c r="H236" i="10"/>
  <c r="D237" i="10"/>
  <c r="E237" i="10"/>
  <c r="F237" i="10"/>
  <c r="G237" i="10"/>
  <c r="H237" i="10"/>
  <c r="D238" i="10"/>
  <c r="E238" i="10"/>
  <c r="F238" i="10"/>
  <c r="G238" i="10"/>
  <c r="H238" i="10"/>
  <c r="D239" i="10"/>
  <c r="E239" i="10"/>
  <c r="F239" i="10"/>
  <c r="G239" i="10"/>
  <c r="H239" i="10"/>
  <c r="D240" i="10"/>
  <c r="E240" i="10"/>
  <c r="F240" i="10"/>
  <c r="G240" i="10"/>
  <c r="H240" i="10"/>
  <c r="D241" i="10"/>
  <c r="E241" i="10"/>
  <c r="F241" i="10"/>
  <c r="G241" i="10"/>
  <c r="H241" i="10"/>
  <c r="D242" i="10"/>
  <c r="E242" i="10"/>
  <c r="F242" i="10"/>
  <c r="G242" i="10"/>
  <c r="H242" i="10"/>
  <c r="D243" i="10"/>
  <c r="E243" i="10"/>
  <c r="F243" i="10"/>
  <c r="G243" i="10"/>
  <c r="H243" i="10"/>
  <c r="D244" i="10"/>
  <c r="E244" i="10"/>
  <c r="F244" i="10"/>
  <c r="G244" i="10"/>
  <c r="H244" i="10"/>
  <c r="D34" i="10"/>
  <c r="E34" i="10"/>
  <c r="F34" i="10"/>
  <c r="G34" i="10"/>
  <c r="H34" i="10"/>
  <c r="D35" i="10"/>
  <c r="E35" i="10"/>
  <c r="F35" i="10"/>
  <c r="G35" i="10"/>
  <c r="H35" i="10"/>
  <c r="D36" i="10"/>
  <c r="E36" i="10"/>
  <c r="F36" i="10"/>
  <c r="G36" i="10"/>
  <c r="H36" i="10"/>
  <c r="D37" i="10"/>
  <c r="E37" i="10"/>
  <c r="F37" i="10"/>
  <c r="G37" i="10"/>
  <c r="H37" i="10"/>
  <c r="D38" i="10"/>
  <c r="E38" i="10"/>
  <c r="F38" i="10"/>
  <c r="G38" i="10"/>
  <c r="H38" i="10"/>
  <c r="D39" i="10"/>
  <c r="E39" i="10"/>
  <c r="F39" i="10"/>
  <c r="G39" i="10"/>
  <c r="H39" i="10"/>
  <c r="D40" i="10"/>
  <c r="E40" i="10"/>
  <c r="F40" i="10"/>
  <c r="G40" i="10"/>
  <c r="H40" i="10"/>
  <c r="D41" i="10"/>
  <c r="E41" i="10"/>
  <c r="F41" i="10"/>
  <c r="G41" i="10"/>
  <c r="H41" i="10"/>
  <c r="D42" i="10"/>
  <c r="E42" i="10"/>
  <c r="F42" i="10"/>
  <c r="G42" i="10"/>
  <c r="H42" i="10"/>
  <c r="D43" i="10"/>
  <c r="E43" i="10"/>
  <c r="F43" i="10"/>
  <c r="G43" i="10"/>
  <c r="H43" i="10"/>
  <c r="D44" i="10"/>
  <c r="E44" i="10"/>
  <c r="F44" i="10"/>
  <c r="G44" i="10"/>
  <c r="H44" i="10"/>
  <c r="D45" i="10"/>
  <c r="E45" i="10"/>
  <c r="F45" i="10"/>
  <c r="G45" i="10"/>
  <c r="H45" i="10"/>
  <c r="D46" i="10"/>
  <c r="E46" i="10"/>
  <c r="F46" i="10"/>
  <c r="G46" i="10"/>
  <c r="H46" i="10"/>
  <c r="D47" i="10"/>
  <c r="E47" i="10"/>
  <c r="F47" i="10"/>
  <c r="G47" i="10"/>
  <c r="H47" i="10"/>
  <c r="D48" i="10"/>
  <c r="E48" i="10"/>
  <c r="F48" i="10"/>
  <c r="G48" i="10"/>
  <c r="H48" i="10"/>
  <c r="D49" i="10"/>
  <c r="E49" i="10"/>
  <c r="F49" i="10"/>
  <c r="G49" i="10"/>
  <c r="H49" i="10"/>
  <c r="D50" i="10"/>
  <c r="E50" i="10"/>
  <c r="F50" i="10"/>
  <c r="G50" i="10"/>
  <c r="H50" i="10"/>
  <c r="D51" i="10"/>
  <c r="E51" i="10"/>
  <c r="F51" i="10"/>
  <c r="G51" i="10"/>
  <c r="H51" i="10"/>
  <c r="D52" i="10"/>
  <c r="E52" i="10"/>
  <c r="F52" i="10"/>
  <c r="G52" i="10"/>
  <c r="H52" i="10"/>
  <c r="D53" i="10"/>
  <c r="E53" i="10"/>
  <c r="F53" i="10"/>
  <c r="G53" i="10"/>
  <c r="H53" i="10"/>
  <c r="D54" i="10"/>
  <c r="E54" i="10"/>
  <c r="F54" i="10"/>
  <c r="G54" i="10"/>
  <c r="H54" i="10"/>
  <c r="D55" i="10"/>
  <c r="E55" i="10"/>
  <c r="F55" i="10"/>
  <c r="G55" i="10"/>
  <c r="H55" i="10"/>
  <c r="D56" i="10"/>
  <c r="E56" i="10"/>
  <c r="F56" i="10"/>
  <c r="G56" i="10"/>
  <c r="H56" i="10"/>
  <c r="D57" i="10"/>
  <c r="E57" i="10"/>
  <c r="F57" i="10"/>
  <c r="G57" i="10"/>
  <c r="H57" i="10"/>
  <c r="D58" i="10"/>
  <c r="E58" i="10"/>
  <c r="F58" i="10"/>
  <c r="G58" i="10"/>
  <c r="H58" i="10"/>
  <c r="D59" i="10"/>
  <c r="E59" i="10"/>
  <c r="F59" i="10"/>
  <c r="G59" i="10"/>
  <c r="H59" i="10"/>
  <c r="D60" i="10"/>
  <c r="E60" i="10"/>
  <c r="F60" i="10"/>
  <c r="G60" i="10"/>
  <c r="H60" i="10"/>
  <c r="D61" i="10"/>
  <c r="E61" i="10"/>
  <c r="F61" i="10"/>
  <c r="G61" i="10"/>
  <c r="H61" i="10"/>
  <c r="D62" i="10"/>
  <c r="E62" i="10"/>
  <c r="F62" i="10"/>
  <c r="G62" i="10"/>
  <c r="H62" i="10"/>
  <c r="D63" i="10"/>
  <c r="E63" i="10"/>
  <c r="F63" i="10"/>
  <c r="G63" i="10"/>
  <c r="H63" i="10"/>
  <c r="D64" i="10"/>
  <c r="E64" i="10"/>
  <c r="F64" i="10"/>
  <c r="G64" i="10"/>
  <c r="H64" i="10"/>
  <c r="D65" i="10"/>
  <c r="E65" i="10"/>
  <c r="F65" i="10"/>
  <c r="G65" i="10"/>
  <c r="H65" i="10"/>
  <c r="D66" i="10"/>
  <c r="E66" i="10"/>
  <c r="F66" i="10"/>
  <c r="G66" i="10"/>
  <c r="H66" i="10"/>
  <c r="D67" i="10"/>
  <c r="E67" i="10"/>
  <c r="F67" i="10"/>
  <c r="G67" i="10"/>
  <c r="H67" i="10"/>
  <c r="D68" i="10"/>
  <c r="E68" i="10"/>
  <c r="F68" i="10"/>
  <c r="G68" i="10"/>
  <c r="H68" i="10"/>
  <c r="D69" i="10"/>
  <c r="E69" i="10"/>
  <c r="F69" i="10"/>
  <c r="G69" i="10"/>
  <c r="H69" i="10"/>
  <c r="D70" i="10"/>
  <c r="E70" i="10"/>
  <c r="F70" i="10"/>
  <c r="G70" i="10"/>
  <c r="H70" i="10"/>
  <c r="D71" i="10"/>
  <c r="E71" i="10"/>
  <c r="F71" i="10"/>
  <c r="G71" i="10"/>
  <c r="H71" i="10"/>
  <c r="D72" i="10"/>
  <c r="E72" i="10"/>
  <c r="F72" i="10"/>
  <c r="G72" i="10"/>
  <c r="H72" i="10"/>
  <c r="D73" i="10"/>
  <c r="E73" i="10"/>
  <c r="F73" i="10"/>
  <c r="G73" i="10"/>
  <c r="H73" i="10"/>
  <c r="D74" i="10"/>
  <c r="E74" i="10"/>
  <c r="F74" i="10"/>
  <c r="G74" i="10"/>
  <c r="H74" i="10"/>
  <c r="D75" i="10"/>
  <c r="E75" i="10"/>
  <c r="F75" i="10"/>
  <c r="G75" i="10"/>
  <c r="H75" i="10"/>
  <c r="D76" i="10"/>
  <c r="E76" i="10"/>
  <c r="F76" i="10"/>
  <c r="G76" i="10"/>
  <c r="H76" i="10"/>
  <c r="D77" i="10"/>
  <c r="E77" i="10"/>
  <c r="F77" i="10"/>
  <c r="G77" i="10"/>
  <c r="H77" i="10"/>
  <c r="D78" i="10"/>
  <c r="E78" i="10"/>
  <c r="F78" i="10"/>
  <c r="G78" i="10"/>
  <c r="H78" i="10"/>
  <c r="D79" i="10"/>
  <c r="E79" i="10"/>
  <c r="F79" i="10"/>
  <c r="G79" i="10"/>
  <c r="H79" i="10"/>
  <c r="D80" i="10"/>
  <c r="E80" i="10"/>
  <c r="F80" i="10"/>
  <c r="G80" i="10"/>
  <c r="H80" i="10"/>
  <c r="D81" i="10"/>
  <c r="E81" i="10"/>
  <c r="F81" i="10"/>
  <c r="G81" i="10"/>
  <c r="H81" i="10"/>
  <c r="D82" i="10"/>
  <c r="E82" i="10"/>
  <c r="F82" i="10"/>
  <c r="G82" i="10"/>
  <c r="H82" i="10"/>
  <c r="D83" i="10"/>
  <c r="E83" i="10"/>
  <c r="F83" i="10"/>
  <c r="G83" i="10"/>
  <c r="H83" i="10"/>
  <c r="D84" i="10"/>
  <c r="E84" i="10"/>
  <c r="F84" i="10"/>
  <c r="G84" i="10"/>
  <c r="H84" i="10"/>
  <c r="D85" i="10"/>
  <c r="E85" i="10"/>
  <c r="F85" i="10"/>
  <c r="G85" i="10"/>
  <c r="H85" i="10"/>
  <c r="D86" i="10"/>
  <c r="E86" i="10"/>
  <c r="F86" i="10"/>
  <c r="G86" i="10"/>
  <c r="H86" i="10"/>
  <c r="D87" i="10"/>
  <c r="E87" i="10"/>
  <c r="F87" i="10"/>
  <c r="G87" i="10"/>
  <c r="H87" i="10"/>
  <c r="D88" i="10"/>
  <c r="E88" i="10"/>
  <c r="F88" i="10"/>
  <c r="G88" i="10"/>
  <c r="H88" i="10"/>
  <c r="D89" i="10"/>
  <c r="E89" i="10"/>
  <c r="F89" i="10"/>
  <c r="G89" i="10"/>
  <c r="H89" i="10"/>
  <c r="D90" i="10"/>
  <c r="E90" i="10"/>
  <c r="F90" i="10"/>
  <c r="G90" i="10"/>
  <c r="H90" i="10"/>
  <c r="D91" i="10"/>
  <c r="E91" i="10"/>
  <c r="F91" i="10"/>
  <c r="G91" i="10"/>
  <c r="H91" i="10"/>
  <c r="D92" i="10"/>
  <c r="E92" i="10"/>
  <c r="F92" i="10"/>
  <c r="G92" i="10"/>
  <c r="H92" i="10"/>
  <c r="D93" i="10"/>
  <c r="E93" i="10"/>
  <c r="F93" i="10"/>
  <c r="G93" i="10"/>
  <c r="H93" i="10"/>
  <c r="D94" i="10"/>
  <c r="E94" i="10"/>
  <c r="F94" i="10"/>
  <c r="G94" i="10"/>
  <c r="H94" i="10"/>
  <c r="D95" i="10"/>
  <c r="E95" i="10"/>
  <c r="F95" i="10"/>
  <c r="G95" i="10"/>
  <c r="H95" i="10"/>
  <c r="D96" i="10"/>
  <c r="E96" i="10"/>
  <c r="F96" i="10"/>
  <c r="G96" i="10"/>
  <c r="H96" i="10"/>
  <c r="D97" i="10"/>
  <c r="E97" i="10"/>
  <c r="F97" i="10"/>
  <c r="G97" i="10"/>
  <c r="H97" i="10"/>
  <c r="D98" i="10"/>
  <c r="E98" i="10"/>
  <c r="F98" i="10"/>
  <c r="G98" i="10"/>
  <c r="H98" i="10"/>
  <c r="D99" i="10"/>
  <c r="E99" i="10"/>
  <c r="F99" i="10"/>
  <c r="G99" i="10"/>
  <c r="H99" i="10"/>
  <c r="D100" i="10"/>
  <c r="E100" i="10"/>
  <c r="F100" i="10"/>
  <c r="G100" i="10"/>
  <c r="H100" i="10"/>
  <c r="D101" i="10"/>
  <c r="E101" i="10"/>
  <c r="F101" i="10"/>
  <c r="G101" i="10"/>
  <c r="H101" i="10"/>
  <c r="D102" i="10"/>
  <c r="E102" i="10"/>
  <c r="F102" i="10"/>
  <c r="G102" i="10"/>
  <c r="H102" i="10"/>
  <c r="D103" i="10"/>
  <c r="E103" i="10"/>
  <c r="F103" i="10"/>
  <c r="G103" i="10"/>
  <c r="H103" i="10"/>
  <c r="D104" i="10"/>
  <c r="E104" i="10"/>
  <c r="F104" i="10"/>
  <c r="G104" i="10"/>
  <c r="H104" i="10"/>
  <c r="D105" i="10"/>
  <c r="E105" i="10"/>
  <c r="F105" i="10"/>
  <c r="G105" i="10"/>
  <c r="H105" i="10"/>
  <c r="D106" i="10"/>
  <c r="E106" i="10"/>
  <c r="F106" i="10"/>
  <c r="G106" i="10"/>
  <c r="H106" i="10"/>
  <c r="D107" i="10"/>
  <c r="E107" i="10"/>
  <c r="F107" i="10"/>
  <c r="G107" i="10"/>
  <c r="H107" i="10"/>
  <c r="D108" i="10"/>
  <c r="E108" i="10"/>
  <c r="F108" i="10"/>
  <c r="G108" i="10"/>
  <c r="H108" i="10"/>
  <c r="D109" i="10"/>
  <c r="E109" i="10"/>
  <c r="F109" i="10"/>
  <c r="G109" i="10"/>
  <c r="H109" i="10"/>
  <c r="D110" i="10"/>
  <c r="E110" i="10"/>
  <c r="F110" i="10"/>
  <c r="G110" i="10"/>
  <c r="H110" i="10"/>
  <c r="D111" i="10"/>
  <c r="E111" i="10"/>
  <c r="F111" i="10"/>
  <c r="G111" i="10"/>
  <c r="H111" i="10"/>
  <c r="D112" i="10"/>
  <c r="E112" i="10"/>
  <c r="F112" i="10"/>
  <c r="G112" i="10"/>
  <c r="H112" i="10"/>
  <c r="D113" i="10"/>
  <c r="E113" i="10"/>
  <c r="F113" i="10"/>
  <c r="G113" i="10"/>
  <c r="H113" i="10"/>
  <c r="D114" i="10"/>
  <c r="E114" i="10"/>
  <c r="F114" i="10"/>
  <c r="G114" i="10"/>
  <c r="H114" i="10"/>
  <c r="D115" i="10"/>
  <c r="E115" i="10"/>
  <c r="F115" i="10"/>
  <c r="G115" i="10"/>
  <c r="H115" i="10"/>
  <c r="D116" i="10"/>
  <c r="E116" i="10"/>
  <c r="F116" i="10"/>
  <c r="G116" i="10"/>
  <c r="H116" i="10"/>
  <c r="D117" i="10"/>
  <c r="E117" i="10"/>
  <c r="F117" i="10"/>
  <c r="G117" i="10"/>
  <c r="H117" i="10"/>
  <c r="D118" i="10"/>
  <c r="E118" i="10"/>
  <c r="F118" i="10"/>
  <c r="G118" i="10"/>
  <c r="H118" i="10"/>
  <c r="D119" i="10"/>
  <c r="E119" i="10"/>
  <c r="F119" i="10"/>
  <c r="G119" i="10"/>
  <c r="H119" i="10"/>
  <c r="D120" i="10"/>
  <c r="E120" i="10"/>
  <c r="F120" i="10"/>
  <c r="G120" i="10"/>
  <c r="H120" i="10"/>
  <c r="D121" i="10"/>
  <c r="E121" i="10"/>
  <c r="F121" i="10"/>
  <c r="G121" i="10"/>
  <c r="H121" i="10"/>
  <c r="D122" i="10"/>
  <c r="E122" i="10"/>
  <c r="F122" i="10"/>
  <c r="G122" i="10"/>
  <c r="H122" i="10"/>
  <c r="D123" i="10"/>
  <c r="E123" i="10"/>
  <c r="F123" i="10"/>
  <c r="G123" i="10"/>
  <c r="H123" i="10"/>
  <c r="D124" i="10"/>
  <c r="E124" i="10"/>
  <c r="F124" i="10"/>
  <c r="G124" i="10"/>
  <c r="H124" i="10"/>
  <c r="D125" i="10"/>
  <c r="E125" i="10"/>
  <c r="F125" i="10"/>
  <c r="G125" i="10"/>
  <c r="H125" i="10"/>
  <c r="D126" i="10"/>
  <c r="E126" i="10"/>
  <c r="F126" i="10"/>
  <c r="G126" i="10"/>
  <c r="H126" i="10"/>
  <c r="D127" i="10"/>
  <c r="E127" i="10"/>
  <c r="F127" i="10"/>
  <c r="G127" i="10"/>
  <c r="H127" i="10"/>
  <c r="D128" i="10"/>
  <c r="E128" i="10"/>
  <c r="F128" i="10"/>
  <c r="G128" i="10"/>
  <c r="H128" i="10"/>
  <c r="D129" i="10"/>
  <c r="E129" i="10"/>
  <c r="F129" i="10"/>
  <c r="G129" i="10"/>
  <c r="H129" i="10"/>
  <c r="D130" i="10"/>
  <c r="E130" i="10"/>
  <c r="F130" i="10"/>
  <c r="G130" i="10"/>
  <c r="H130" i="10"/>
  <c r="D131" i="10"/>
  <c r="E131" i="10"/>
  <c r="F131" i="10"/>
  <c r="G131" i="10"/>
  <c r="H131" i="10"/>
  <c r="D132" i="10"/>
  <c r="E132" i="10"/>
  <c r="F132" i="10"/>
  <c r="G132" i="10"/>
  <c r="H132" i="10"/>
  <c r="D133" i="10"/>
  <c r="E133" i="10"/>
  <c r="F133" i="10"/>
  <c r="G133" i="10"/>
  <c r="H133" i="10"/>
  <c r="D134" i="10"/>
  <c r="E134" i="10"/>
  <c r="F134" i="10"/>
  <c r="G134" i="10"/>
  <c r="H134" i="10"/>
  <c r="D135" i="10"/>
  <c r="E135" i="10"/>
  <c r="F135" i="10"/>
  <c r="G135" i="10"/>
  <c r="H135" i="10"/>
  <c r="D136" i="10"/>
  <c r="E136" i="10"/>
  <c r="F136" i="10"/>
  <c r="G136" i="10"/>
  <c r="H136" i="10"/>
  <c r="D137" i="10"/>
  <c r="E137" i="10"/>
  <c r="F137" i="10"/>
  <c r="G137" i="10"/>
  <c r="H137" i="10"/>
  <c r="D138" i="10"/>
  <c r="E138" i="10"/>
  <c r="F138" i="10"/>
  <c r="G138" i="10"/>
  <c r="H138" i="10"/>
  <c r="D139" i="10"/>
  <c r="E139" i="10"/>
  <c r="F139" i="10"/>
  <c r="G139" i="10"/>
  <c r="H139" i="10"/>
  <c r="D140" i="10"/>
  <c r="E140" i="10"/>
  <c r="F140" i="10"/>
  <c r="G140" i="10"/>
  <c r="H140" i="10"/>
  <c r="D141" i="10"/>
  <c r="E141" i="10"/>
  <c r="F141" i="10"/>
  <c r="G141" i="10"/>
  <c r="H141" i="10"/>
  <c r="D142" i="10"/>
  <c r="E142" i="10"/>
  <c r="F142" i="10"/>
  <c r="G142" i="10"/>
  <c r="H142" i="10"/>
  <c r="D143" i="10"/>
  <c r="E143" i="10"/>
  <c r="F143" i="10"/>
  <c r="G143" i="10"/>
  <c r="H143" i="10"/>
  <c r="D144" i="10"/>
  <c r="E144" i="10"/>
  <c r="F144" i="10"/>
  <c r="G144" i="10"/>
  <c r="H144" i="10"/>
  <c r="D145" i="10"/>
  <c r="E145" i="10"/>
  <c r="F145" i="10"/>
  <c r="G145" i="10"/>
  <c r="H145" i="10"/>
  <c r="D146" i="10"/>
  <c r="E146" i="10"/>
  <c r="F146" i="10"/>
  <c r="G146" i="10"/>
  <c r="H146" i="10"/>
  <c r="D147" i="10"/>
  <c r="E147" i="10"/>
  <c r="F147" i="10"/>
  <c r="G147" i="10"/>
  <c r="H147" i="10"/>
  <c r="D148" i="10"/>
  <c r="E148" i="10"/>
  <c r="F148" i="10"/>
  <c r="G148" i="10"/>
  <c r="H148" i="10"/>
  <c r="D149" i="10"/>
  <c r="E149" i="10"/>
  <c r="F149" i="10"/>
  <c r="G149" i="10"/>
  <c r="H149" i="10"/>
  <c r="D150" i="10"/>
  <c r="E150" i="10"/>
  <c r="F150" i="10"/>
  <c r="G150" i="10"/>
  <c r="H150" i="10"/>
  <c r="D151" i="10"/>
  <c r="E151" i="10"/>
  <c r="F151" i="10"/>
  <c r="G151" i="10"/>
  <c r="H151" i="10"/>
  <c r="D152" i="10"/>
  <c r="E152" i="10"/>
  <c r="F152" i="10"/>
  <c r="G152" i="10"/>
  <c r="H152" i="10"/>
  <c r="D153" i="10"/>
  <c r="E153" i="10"/>
  <c r="F153" i="10"/>
  <c r="G153" i="10"/>
  <c r="H153" i="10"/>
  <c r="D154" i="10"/>
  <c r="E154" i="10"/>
  <c r="F154" i="10"/>
  <c r="G154" i="10"/>
  <c r="H154" i="10"/>
  <c r="I376" i="10" l="1"/>
  <c r="I164" i="10"/>
  <c r="I158" i="10"/>
  <c r="I362" i="10"/>
  <c r="I350" i="10"/>
  <c r="I338" i="10"/>
  <c r="I272" i="10"/>
  <c r="I268" i="10"/>
  <c r="I266" i="10"/>
  <c r="I374" i="10"/>
  <c r="I371" i="10"/>
  <c r="I366" i="10"/>
  <c r="I375" i="10"/>
  <c r="I278" i="10"/>
  <c r="I310" i="10"/>
  <c r="I306" i="10"/>
  <c r="I304" i="10"/>
  <c r="I294" i="10"/>
  <c r="I292" i="10"/>
  <c r="I284" i="10"/>
  <c r="I364" i="10"/>
  <c r="I377" i="10"/>
  <c r="I172" i="10"/>
  <c r="I166" i="10"/>
  <c r="I165" i="10"/>
  <c r="I352" i="10"/>
  <c r="I351" i="10"/>
  <c r="I340" i="10"/>
  <c r="I339" i="10"/>
  <c r="I324" i="10"/>
  <c r="I322" i="10"/>
  <c r="I308" i="10"/>
  <c r="I298" i="10"/>
  <c r="I297" i="10"/>
  <c r="I286" i="10"/>
  <c r="I285" i="10"/>
  <c r="I270" i="10"/>
  <c r="I264" i="10"/>
  <c r="I256" i="10"/>
  <c r="I255" i="10"/>
  <c r="I365" i="10"/>
  <c r="I238" i="10"/>
  <c r="I237" i="10"/>
  <c r="I228" i="10"/>
  <c r="I220" i="10"/>
  <c r="I216" i="10"/>
  <c r="I212" i="10"/>
  <c r="I194" i="10"/>
  <c r="I190" i="10"/>
  <c r="I176" i="10"/>
  <c r="I354" i="10"/>
  <c r="I346" i="10"/>
  <c r="I344" i="10"/>
  <c r="I326" i="10"/>
  <c r="I316" i="10"/>
  <c r="I315" i="10"/>
  <c r="I311" i="10"/>
  <c r="I300" i="10"/>
  <c r="I288" i="10"/>
  <c r="I274" i="10"/>
  <c r="I273" i="10"/>
  <c r="I262" i="10"/>
  <c r="I260" i="10"/>
  <c r="I252" i="10"/>
  <c r="I248" i="10"/>
  <c r="I247" i="10"/>
  <c r="I373" i="10"/>
  <c r="I372" i="10"/>
  <c r="I367" i="10"/>
  <c r="I153" i="10"/>
  <c r="I133" i="10"/>
  <c r="I132" i="10"/>
  <c r="I129" i="10"/>
  <c r="I93" i="10"/>
  <c r="I76" i="10"/>
  <c r="I49" i="10"/>
  <c r="I244" i="10"/>
  <c r="I240" i="10"/>
  <c r="I358" i="10"/>
  <c r="I357" i="10"/>
  <c r="I348" i="10"/>
  <c r="I334" i="10"/>
  <c r="I333" i="10"/>
  <c r="I328" i="10"/>
  <c r="I318" i="10"/>
  <c r="I302" i="10"/>
  <c r="I290" i="10"/>
  <c r="I280" i="10"/>
  <c r="I279" i="10"/>
  <c r="I250" i="10"/>
  <c r="I369" i="10"/>
  <c r="I368" i="10"/>
  <c r="I103" i="10"/>
  <c r="I55" i="10"/>
  <c r="I242" i="10"/>
  <c r="I236" i="10"/>
  <c r="I223" i="10"/>
  <c r="I207" i="10"/>
  <c r="I204" i="10"/>
  <c r="I200" i="10"/>
  <c r="I199" i="10"/>
  <c r="I198" i="10"/>
  <c r="I184" i="10"/>
  <c r="I180" i="10"/>
  <c r="I179" i="10"/>
  <c r="I168" i="10"/>
  <c r="I363" i="10"/>
  <c r="I359" i="10"/>
  <c r="I353" i="10"/>
  <c r="I345" i="10"/>
  <c r="I341" i="10"/>
  <c r="I335" i="10"/>
  <c r="I329" i="10"/>
  <c r="I323" i="10"/>
  <c r="I317" i="10"/>
  <c r="I312" i="10"/>
  <c r="I305" i="10"/>
  <c r="I299" i="10"/>
  <c r="I293" i="10"/>
  <c r="I287" i="10"/>
  <c r="I281" i="10"/>
  <c r="I275" i="10"/>
  <c r="I267" i="10"/>
  <c r="I261" i="10"/>
  <c r="I257" i="10"/>
  <c r="I249" i="10"/>
  <c r="I119" i="10"/>
  <c r="I114" i="10"/>
  <c r="I83" i="10"/>
  <c r="I82" i="10"/>
  <c r="I70" i="10"/>
  <c r="I63" i="10"/>
  <c r="I234" i="10"/>
  <c r="I206" i="10"/>
  <c r="I202" i="10"/>
  <c r="I182" i="10"/>
  <c r="I170" i="10"/>
  <c r="I360" i="10"/>
  <c r="I355" i="10"/>
  <c r="I347" i="10"/>
  <c r="I342" i="10"/>
  <c r="I336" i="10"/>
  <c r="I330" i="10"/>
  <c r="I325" i="10"/>
  <c r="I319" i="10"/>
  <c r="I313" i="10"/>
  <c r="I307" i="10"/>
  <c r="I301" i="10"/>
  <c r="I295" i="10"/>
  <c r="I289" i="10"/>
  <c r="I282" i="10"/>
  <c r="I276" i="10"/>
  <c r="I269" i="10"/>
  <c r="I263" i="10"/>
  <c r="I258" i="10"/>
  <c r="I251" i="10"/>
  <c r="I245" i="10"/>
  <c r="I125" i="10"/>
  <c r="I113" i="10"/>
  <c r="I109" i="10"/>
  <c r="I97" i="10"/>
  <c r="I69" i="10"/>
  <c r="I41" i="10"/>
  <c r="I37" i="10"/>
  <c r="I230" i="10"/>
  <c r="I229" i="10"/>
  <c r="I226" i="10"/>
  <c r="I225" i="10"/>
  <c r="I221" i="10"/>
  <c r="I218" i="10"/>
  <c r="I217" i="10"/>
  <c r="I214" i="10"/>
  <c r="I213" i="10"/>
  <c r="I208" i="10"/>
  <c r="I174" i="10"/>
  <c r="I173" i="10"/>
  <c r="I160" i="10"/>
  <c r="I159" i="10"/>
  <c r="I361" i="10"/>
  <c r="I356" i="10"/>
  <c r="I349" i="10"/>
  <c r="I343" i="10"/>
  <c r="I337" i="10"/>
  <c r="I331" i="10"/>
  <c r="I327" i="10"/>
  <c r="I321" i="10"/>
  <c r="I314" i="10"/>
  <c r="I309" i="10"/>
  <c r="I303" i="10"/>
  <c r="I296" i="10"/>
  <c r="I291" i="10"/>
  <c r="I283" i="10"/>
  <c r="I277" i="10"/>
  <c r="I271" i="10"/>
  <c r="I265" i="10"/>
  <c r="I259" i="10"/>
  <c r="I253" i="10"/>
  <c r="I246" i="10"/>
  <c r="I154" i="10"/>
  <c r="I149" i="10"/>
  <c r="I135" i="10"/>
  <c r="I121" i="10"/>
  <c r="I120" i="10"/>
  <c r="I111" i="10"/>
  <c r="I107" i="10"/>
  <c r="I106" i="10"/>
  <c r="I99" i="10"/>
  <c r="I95" i="10"/>
  <c r="I94" i="10"/>
  <c r="I81" i="10"/>
  <c r="I64" i="10"/>
  <c r="I50" i="10"/>
  <c r="I239" i="10"/>
  <c r="I233" i="10"/>
  <c r="I227" i="10"/>
  <c r="I222" i="10"/>
  <c r="I215" i="10"/>
  <c r="I209" i="10"/>
  <c r="I201" i="10"/>
  <c r="I195" i="10"/>
  <c r="I191" i="10"/>
  <c r="I187" i="10"/>
  <c r="I181" i="10"/>
  <c r="I175" i="10"/>
  <c r="I167" i="10"/>
  <c r="I161" i="10"/>
  <c r="I155" i="10"/>
  <c r="I147" i="10"/>
  <c r="I139" i="10"/>
  <c r="I138" i="10"/>
  <c r="I126" i="10"/>
  <c r="I117" i="10"/>
  <c r="I79" i="10"/>
  <c r="I71" i="10"/>
  <c r="I61" i="10"/>
  <c r="I57" i="10"/>
  <c r="I56" i="10"/>
  <c r="I47" i="10"/>
  <c r="I43" i="10"/>
  <c r="I42" i="10"/>
  <c r="I241" i="10"/>
  <c r="I210" i="10"/>
  <c r="I203" i="10"/>
  <c r="I196" i="10"/>
  <c r="I192" i="10"/>
  <c r="I188" i="10"/>
  <c r="I183" i="10"/>
  <c r="I177" i="10"/>
  <c r="I169" i="10"/>
  <c r="I162" i="10"/>
  <c r="I156" i="10"/>
  <c r="I145" i="10"/>
  <c r="I143" i="10"/>
  <c r="I131" i="10"/>
  <c r="I85" i="10"/>
  <c r="I75" i="10"/>
  <c r="I67" i="10"/>
  <c r="I59" i="10"/>
  <c r="I53" i="10"/>
  <c r="I45" i="10"/>
  <c r="I39" i="10"/>
  <c r="I35" i="10"/>
  <c r="I34" i="10"/>
  <c r="I243" i="10"/>
  <c r="I235" i="10"/>
  <c r="I231" i="10"/>
  <c r="I224" i="10"/>
  <c r="I219" i="10"/>
  <c r="I211" i="10"/>
  <c r="I205" i="10"/>
  <c r="I197" i="10"/>
  <c r="I193" i="10"/>
  <c r="I189" i="10"/>
  <c r="I185" i="10"/>
  <c r="I178" i="10"/>
  <c r="I171" i="10"/>
  <c r="I163" i="10"/>
  <c r="I157" i="10"/>
  <c r="I101" i="10"/>
  <c r="I89" i="10"/>
  <c r="I88" i="10"/>
  <c r="I232" i="10"/>
  <c r="I186" i="10"/>
  <c r="I150" i="10"/>
  <c r="I144" i="10"/>
  <c r="I140" i="10"/>
  <c r="I134" i="10"/>
  <c r="I127" i="10"/>
  <c r="I122" i="10"/>
  <c r="I115" i="10"/>
  <c r="I108" i="10"/>
  <c r="I102" i="10"/>
  <c r="I96" i="10"/>
  <c r="I90" i="10"/>
  <c r="I84" i="10"/>
  <c r="I77" i="10"/>
  <c r="I72" i="10"/>
  <c r="I65" i="10"/>
  <c r="I58" i="10"/>
  <c r="I51" i="10"/>
  <c r="I44" i="10"/>
  <c r="I36" i="10"/>
  <c r="I151" i="10"/>
  <c r="I141" i="10"/>
  <c r="I136" i="10"/>
  <c r="I128" i="10"/>
  <c r="I123" i="10"/>
  <c r="I116" i="10"/>
  <c r="I110" i="10"/>
  <c r="I104" i="10"/>
  <c r="I98" i="10"/>
  <c r="I91" i="10"/>
  <c r="I86" i="10"/>
  <c r="I78" i="10"/>
  <c r="I73" i="10"/>
  <c r="I66" i="10"/>
  <c r="I60" i="10"/>
  <c r="I52" i="10"/>
  <c r="I46" i="10"/>
  <c r="I38" i="10"/>
  <c r="I146" i="10"/>
  <c r="I152" i="10"/>
  <c r="I148" i="10"/>
  <c r="I142" i="10"/>
  <c r="I137" i="10"/>
  <c r="I130" i="10"/>
  <c r="I124" i="10"/>
  <c r="I118" i="10"/>
  <c r="I112" i="10"/>
  <c r="I105" i="10"/>
  <c r="I100" i="10"/>
  <c r="I92" i="10"/>
  <c r="I87" i="10"/>
  <c r="I80" i="10"/>
  <c r="I74" i="10"/>
  <c r="I68" i="10"/>
  <c r="I62" i="10"/>
  <c r="I54" i="10"/>
  <c r="I48" i="10"/>
  <c r="I40" i="10"/>
  <c r="B637" i="9"/>
  <c r="B638" i="9"/>
  <c r="B6" i="10" l="1"/>
  <c r="H8" i="10"/>
  <c r="B8" i="10"/>
  <c r="H23" i="10" l="1"/>
  <c r="G23" i="10"/>
  <c r="F23" i="10"/>
  <c r="E23" i="10"/>
  <c r="D23" i="10"/>
  <c r="H22" i="10"/>
  <c r="G22" i="10"/>
  <c r="F22" i="10"/>
  <c r="E22" i="10"/>
  <c r="D22" i="10"/>
  <c r="H21" i="10"/>
  <c r="G21" i="10"/>
  <c r="F21" i="10"/>
  <c r="E21" i="10"/>
  <c r="D21" i="10"/>
  <c r="H20" i="10"/>
  <c r="G20" i="10"/>
  <c r="F20" i="10"/>
  <c r="E20" i="10"/>
  <c r="D20" i="10"/>
  <c r="H19" i="10"/>
  <c r="G19" i="10"/>
  <c r="F19" i="10"/>
  <c r="E19" i="10"/>
  <c r="D19" i="10"/>
  <c r="H18" i="10"/>
  <c r="G18" i="10"/>
  <c r="F18" i="10"/>
  <c r="E18" i="10"/>
  <c r="D18" i="10"/>
  <c r="H17" i="10"/>
  <c r="G17" i="10"/>
  <c r="F17" i="10"/>
  <c r="E17" i="10"/>
  <c r="D17" i="10"/>
  <c r="H16" i="10"/>
  <c r="G16" i="10"/>
  <c r="F16" i="10"/>
  <c r="E16" i="10"/>
  <c r="D16" i="10"/>
  <c r="H15" i="10"/>
  <c r="G15" i="10"/>
  <c r="F15" i="10"/>
  <c r="D15" i="10"/>
  <c r="E15" i="10" s="1"/>
  <c r="G14" i="10"/>
  <c r="F14" i="10"/>
  <c r="E14" i="10"/>
  <c r="D14" i="10"/>
  <c r="H14" i="10" s="1"/>
  <c r="H13" i="10"/>
  <c r="G13" i="10"/>
  <c r="F13" i="10"/>
  <c r="E13" i="10"/>
  <c r="D13" i="10"/>
  <c r="D26" i="10"/>
  <c r="E26" i="10"/>
  <c r="F26" i="10"/>
  <c r="G26" i="10"/>
  <c r="H26" i="10"/>
  <c r="D27" i="10"/>
  <c r="E27" i="10"/>
  <c r="F27" i="10"/>
  <c r="G27" i="10"/>
  <c r="H27" i="10"/>
  <c r="I15" i="10" l="1"/>
  <c r="I19" i="10"/>
  <c r="I22" i="10"/>
  <c r="I16" i="10"/>
  <c r="I23" i="10"/>
  <c r="I13" i="10"/>
  <c r="I17" i="10"/>
  <c r="I20" i="10"/>
  <c r="I14" i="10"/>
  <c r="I18" i="10"/>
  <c r="I21" i="10"/>
  <c r="I26" i="10"/>
  <c r="I27" i="10"/>
  <c r="G24" i="10" l="1"/>
  <c r="G378" i="10" s="1"/>
  <c r="H24" i="10"/>
  <c r="E25" i="10"/>
  <c r="F25" i="10"/>
  <c r="H25" i="10"/>
  <c r="E28" i="10"/>
  <c r="F28" i="10"/>
  <c r="G28" i="10"/>
  <c r="E29" i="10"/>
  <c r="F29" i="10"/>
  <c r="G29" i="10"/>
  <c r="H29" i="10"/>
  <c r="E30" i="10"/>
  <c r="F30" i="10"/>
  <c r="G30" i="10"/>
  <c r="H30" i="10"/>
  <c r="E31" i="10"/>
  <c r="F31" i="10"/>
  <c r="G31" i="10"/>
  <c r="H31" i="10"/>
  <c r="E32" i="10"/>
  <c r="F32" i="10"/>
  <c r="G32" i="10"/>
  <c r="H32" i="10"/>
  <c r="E33" i="10"/>
  <c r="F33" i="10"/>
  <c r="G33" i="10"/>
  <c r="H33" i="10"/>
  <c r="F12" i="10"/>
  <c r="H12" i="10"/>
  <c r="D24" i="10"/>
  <c r="F24" i="10" s="1"/>
  <c r="D25" i="10"/>
  <c r="G25" i="10" s="1"/>
  <c r="D28" i="10"/>
  <c r="H28" i="10" s="1"/>
  <c r="D29" i="10"/>
  <c r="D30" i="10"/>
  <c r="D31" i="10"/>
  <c r="D32" i="10"/>
  <c r="D33" i="10"/>
  <c r="D12" i="10"/>
  <c r="E12" i="10" s="1"/>
  <c r="A1923" i="9"/>
  <c r="A1924" i="9" s="1"/>
  <c r="A1925" i="9" s="1"/>
  <c r="A1926" i="9" s="1"/>
  <c r="A1927" i="9" s="1"/>
  <c r="A1928" i="9" s="1"/>
  <c r="A1929" i="9" s="1"/>
  <c r="A1930" i="9" s="1"/>
  <c r="A1931" i="9" s="1"/>
  <c r="A1932" i="9" s="1"/>
  <c r="A1933" i="9" s="1"/>
  <c r="A1934" i="9" s="1"/>
  <c r="A1935" i="9" s="1"/>
  <c r="A1936" i="9" s="1"/>
  <c r="A1937" i="9" s="1"/>
  <c r="A1938" i="9" s="1"/>
  <c r="A1939" i="9" s="1"/>
  <c r="A1940" i="9" s="1"/>
  <c r="A1941" i="9" s="1"/>
  <c r="A1942" i="9" s="1"/>
  <c r="A1943" i="9" s="1"/>
  <c r="A1944" i="9" s="1"/>
  <c r="A1945" i="9" s="1"/>
  <c r="A1946" i="9" s="1"/>
  <c r="A1947" i="9" s="1"/>
  <c r="A1948" i="9" s="1"/>
  <c r="A1949" i="9" s="1"/>
  <c r="A1950" i="9" s="1"/>
  <c r="A1951" i="9" s="1"/>
  <c r="A1952" i="9" s="1"/>
  <c r="A1953" i="9" s="1"/>
  <c r="A1954" i="9" s="1"/>
  <c r="A1955" i="9" s="1"/>
  <c r="A1956" i="9" s="1"/>
  <c r="A1957" i="9" s="1"/>
  <c r="A1958" i="9" s="1"/>
  <c r="A1959" i="9" s="1"/>
  <c r="A1960" i="9" s="1"/>
  <c r="A1961" i="9" s="1"/>
  <c r="A1962" i="9" s="1"/>
  <c r="A1963" i="9" s="1"/>
  <c r="A1964" i="9" s="1"/>
  <c r="A1965" i="9" s="1"/>
  <c r="A1966" i="9" s="1"/>
  <c r="A1967" i="9" s="1"/>
  <c r="A1968" i="9" s="1"/>
  <c r="A1969" i="9" s="1"/>
  <c r="A1970" i="9" s="1"/>
  <c r="A1971" i="9" s="1"/>
  <c r="A1972" i="9" s="1"/>
  <c r="A1973" i="9" s="1"/>
  <c r="A1974" i="9" s="1"/>
  <c r="A1975" i="9" s="1"/>
  <c r="A1976" i="9" s="1"/>
  <c r="A1977" i="9" s="1"/>
  <c r="A1978" i="9" s="1"/>
  <c r="A1979" i="9" s="1"/>
  <c r="A1980" i="9" s="1"/>
  <c r="A1981" i="9" s="1"/>
  <c r="A1982" i="9" s="1"/>
  <c r="A1983" i="9" s="1"/>
  <c r="A1984" i="9" s="1"/>
  <c r="A1985" i="9" s="1"/>
  <c r="A1986" i="9" s="1"/>
  <c r="A1987" i="9" s="1"/>
  <c r="A1988" i="9" s="1"/>
  <c r="A1989" i="9" s="1"/>
  <c r="A1990" i="9" s="1"/>
  <c r="A1991" i="9" s="1"/>
  <c r="A1992" i="9" s="1"/>
  <c r="A1993" i="9" s="1"/>
  <c r="A1994" i="9" s="1"/>
  <c r="A1995" i="9" s="1"/>
  <c r="A1996" i="9" s="1"/>
  <c r="A1997" i="9" s="1"/>
  <c r="A1998" i="9" s="1"/>
  <c r="A1999" i="9" s="1"/>
  <c r="A2000" i="9" s="1"/>
  <c r="A2001" i="9" s="1"/>
  <c r="A2002" i="9" s="1"/>
  <c r="A2003" i="9" s="1"/>
  <c r="A2004" i="9" s="1"/>
  <c r="A2005" i="9" s="1"/>
  <c r="A2006" i="9" s="1"/>
  <c r="A2007" i="9" s="1"/>
  <c r="A2008" i="9" s="1"/>
  <c r="A2009" i="9" s="1"/>
  <c r="A2010" i="9" s="1"/>
  <c r="A2011" i="9" s="1"/>
  <c r="A2012" i="9" s="1"/>
  <c r="A2013" i="9" s="1"/>
  <c r="A2014" i="9" s="1"/>
  <c r="A2015" i="9" s="1"/>
  <c r="A2016" i="9" s="1"/>
  <c r="A2017" i="9" s="1"/>
  <c r="A2018" i="9" s="1"/>
  <c r="A2019" i="9" s="1"/>
  <c r="A2020" i="9" s="1"/>
  <c r="A2021" i="9" s="1"/>
  <c r="A2022" i="9" s="1"/>
  <c r="A2023" i="9" s="1"/>
  <c r="A2024" i="9" s="1"/>
  <c r="A2025" i="9" s="1"/>
  <c r="A2026" i="9" s="1"/>
  <c r="A2027" i="9" s="1"/>
  <c r="A2028" i="9" s="1"/>
  <c r="A2029" i="9" s="1"/>
  <c r="A2030" i="9" s="1"/>
  <c r="A2031" i="9" s="1"/>
  <c r="A2032" i="9" s="1"/>
  <c r="A2033" i="9" s="1"/>
  <c r="A2034" i="9" s="1"/>
  <c r="A2035" i="9" s="1"/>
  <c r="A2036" i="9" s="1"/>
  <c r="A2037" i="9" s="1"/>
  <c r="A2038" i="9" s="1"/>
  <c r="A2039" i="9" s="1"/>
  <c r="A2040" i="9" s="1"/>
  <c r="A2041" i="9" s="1"/>
  <c r="A2042" i="9" s="1"/>
  <c r="A2043" i="9" s="1"/>
  <c r="A2044" i="9" s="1"/>
  <c r="A2045" i="9" s="1"/>
  <c r="A2046" i="9" s="1"/>
  <c r="A2047" i="9" s="1"/>
  <c r="A2048" i="9" s="1"/>
  <c r="A2049" i="9" s="1"/>
  <c r="A2050" i="9" s="1"/>
  <c r="A2051" i="9" s="1"/>
  <c r="A2052" i="9" s="1"/>
  <c r="A2053" i="9" s="1"/>
  <c r="A2054" i="9" s="1"/>
  <c r="A2055" i="9" s="1"/>
  <c r="A2056" i="9" s="1"/>
  <c r="A2057" i="9" s="1"/>
  <c r="A2058" i="9" s="1"/>
  <c r="A2059" i="9" s="1"/>
  <c r="A2060" i="9" s="1"/>
  <c r="A2061" i="9" s="1"/>
  <c r="A2062" i="9" s="1"/>
  <c r="A2063" i="9" s="1"/>
  <c r="A2064" i="9" s="1"/>
  <c r="A2065" i="9" s="1"/>
  <c r="A2066" i="9" s="1"/>
  <c r="A2067" i="9" s="1"/>
  <c r="A2068" i="9" s="1"/>
  <c r="A2069" i="9" s="1"/>
  <c r="A2070" i="9" s="1"/>
  <c r="A2071" i="9" s="1"/>
  <c r="A2072" i="9" s="1"/>
  <c r="A2073" i="9" s="1"/>
  <c r="A2074" i="9" s="1"/>
  <c r="A2075" i="9" s="1"/>
  <c r="A2076" i="9" s="1"/>
  <c r="A2077" i="9" s="1"/>
  <c r="A2078" i="9" s="1"/>
  <c r="A2079" i="9" s="1"/>
  <c r="A2080" i="9" s="1"/>
  <c r="A2081" i="9" s="1"/>
  <c r="A2082" i="9" s="1"/>
  <c r="A2083" i="9" s="1"/>
  <c r="A2084" i="9" s="1"/>
  <c r="A2085" i="9" s="1"/>
  <c r="A2086" i="9" s="1"/>
  <c r="A2087" i="9" s="1"/>
  <c r="A2088" i="9" s="1"/>
  <c r="A2089" i="9" s="1"/>
  <c r="A2090" i="9" s="1"/>
  <c r="A2091" i="9" s="1"/>
  <c r="A2092" i="9" s="1"/>
  <c r="A2093" i="9" s="1"/>
  <c r="A2094" i="9" s="1"/>
  <c r="A2095" i="9" s="1"/>
  <c r="A2096" i="9" s="1"/>
  <c r="A2097" i="9" s="1"/>
  <c r="A2098" i="9" s="1"/>
  <c r="A2099" i="9" s="1"/>
  <c r="A2100" i="9" s="1"/>
  <c r="A2101" i="9" s="1"/>
  <c r="A2102" i="9" s="1"/>
  <c r="A2103" i="9" s="1"/>
  <c r="A2104" i="9" s="1"/>
  <c r="A2105" i="9" s="1"/>
  <c r="A2106" i="9" s="1"/>
  <c r="A2107" i="9" s="1"/>
  <c r="A2108" i="9" s="1"/>
  <c r="A2109" i="9" s="1"/>
  <c r="A2110" i="9" s="1"/>
  <c r="A2111" i="9" s="1"/>
  <c r="A2112" i="9" s="1"/>
  <c r="A2113" i="9" s="1"/>
  <c r="A2114" i="9" s="1"/>
  <c r="A2115" i="9" s="1"/>
  <c r="A2116" i="9" s="1"/>
  <c r="A2117" i="9" s="1"/>
  <c r="A2118" i="9" s="1"/>
  <c r="A2119" i="9" s="1"/>
  <c r="A2120" i="9" s="1"/>
  <c r="A2121" i="9" s="1"/>
  <c r="A2122" i="9" s="1"/>
  <c r="A2123" i="9" s="1"/>
  <c r="A2124" i="9" s="1"/>
  <c r="A2125" i="9" s="1"/>
  <c r="A2126" i="9" s="1"/>
  <c r="A2127" i="9" s="1"/>
  <c r="A2128" i="9" s="1"/>
  <c r="A2129" i="9" s="1"/>
  <c r="A2130" i="9" s="1"/>
  <c r="A2131" i="9" s="1"/>
  <c r="A2132" i="9" s="1"/>
  <c r="A2133" i="9" s="1"/>
  <c r="A2134" i="9" s="1"/>
  <c r="A2135" i="9" s="1"/>
  <c r="A2136" i="9" s="1"/>
  <c r="A2137" i="9" s="1"/>
  <c r="A2138" i="9" s="1"/>
  <c r="A2139" i="9" s="1"/>
  <c r="A2140" i="9" s="1"/>
  <c r="A2141" i="9" s="1"/>
  <c r="A2142" i="9" s="1"/>
  <c r="A2143" i="9" s="1"/>
  <c r="A2144" i="9" s="1"/>
  <c r="A2145" i="9" s="1"/>
  <c r="A2146" i="9" s="1"/>
  <c r="A2147" i="9" s="1"/>
  <c r="A2148" i="9" s="1"/>
  <c r="A2149" i="9" s="1"/>
  <c r="A2150" i="9" s="1"/>
  <c r="A2151" i="9" s="1"/>
  <c r="A2152" i="9" s="1"/>
  <c r="A2153" i="9" s="1"/>
  <c r="A2154" i="9" s="1"/>
  <c r="A2155" i="9" s="1"/>
  <c r="A2156" i="9" s="1"/>
  <c r="A2157" i="9" s="1"/>
  <c r="A2158" i="9" s="1"/>
  <c r="A2159" i="9" s="1"/>
  <c r="A2160" i="9" s="1"/>
  <c r="A2161" i="9" s="1"/>
  <c r="A2162" i="9" s="1"/>
  <c r="A2163" i="9" s="1"/>
  <c r="A2164" i="9" s="1"/>
  <c r="A2165" i="9" s="1"/>
  <c r="A2166" i="9" s="1"/>
  <c r="A2167" i="9" s="1"/>
  <c r="A2168" i="9" s="1"/>
  <c r="A2169" i="9" s="1"/>
  <c r="A2170" i="9" s="1"/>
  <c r="A2171" i="9" s="1"/>
  <c r="A2172" i="9" s="1"/>
  <c r="A2173" i="9" s="1"/>
  <c r="A2174" i="9" s="1"/>
  <c r="A2175" i="9" s="1"/>
  <c r="A2176" i="9" s="1"/>
  <c r="A2177" i="9" s="1"/>
  <c r="A2178" i="9" s="1"/>
  <c r="A2179" i="9" s="1"/>
  <c r="A2180" i="9" s="1"/>
  <c r="A2181" i="9" s="1"/>
  <c r="A2182" i="9" s="1"/>
  <c r="A2183" i="9" s="1"/>
  <c r="A2184" i="9" s="1"/>
  <c r="A2185" i="9" s="1"/>
  <c r="A2186" i="9" s="1"/>
  <c r="A2187" i="9" s="1"/>
  <c r="A2188" i="9" s="1"/>
  <c r="A2189" i="9" s="1"/>
  <c r="A2190" i="9" s="1"/>
  <c r="A2191" i="9" s="1"/>
  <c r="A2192" i="9" s="1"/>
  <c r="A2193" i="9" s="1"/>
  <c r="A2194" i="9" s="1"/>
  <c r="A2195" i="9" s="1"/>
  <c r="A2196" i="9" s="1"/>
  <c r="A2197" i="9" s="1"/>
  <c r="A2198" i="9" s="1"/>
  <c r="A2199" i="9" s="1"/>
  <c r="A2200" i="9" s="1"/>
  <c r="A2201" i="9" s="1"/>
  <c r="A2202" i="9" s="1"/>
  <c r="A2203" i="9" s="1"/>
  <c r="A2204" i="9" s="1"/>
  <c r="A2205" i="9" s="1"/>
  <c r="A2206" i="9" s="1"/>
  <c r="A2207" i="9" s="1"/>
  <c r="A2208" i="9" s="1"/>
  <c r="A2209" i="9" s="1"/>
  <c r="A2210" i="9" s="1"/>
  <c r="A2211" i="9" s="1"/>
  <c r="A2212" i="9" s="1"/>
  <c r="A2213" i="9" s="1"/>
  <c r="A2214" i="9" s="1"/>
  <c r="A2215" i="9" s="1"/>
  <c r="A2216" i="9" s="1"/>
  <c r="A2217" i="9" s="1"/>
  <c r="A2218" i="9" s="1"/>
  <c r="A2219" i="9" s="1"/>
  <c r="A2220" i="9" s="1"/>
  <c r="A2221" i="9" s="1"/>
  <c r="A2222" i="9" s="1"/>
  <c r="A2223" i="9" s="1"/>
  <c r="A2224" i="9" s="1"/>
  <c r="A2225" i="9" s="1"/>
  <c r="A2226" i="9" s="1"/>
  <c r="A2227" i="9" s="1"/>
  <c r="A2228" i="9" s="1"/>
  <c r="A2229" i="9" s="1"/>
  <c r="A2230" i="9" s="1"/>
  <c r="A2231" i="9" s="1"/>
  <c r="A2232" i="9" s="1"/>
  <c r="A2233" i="9" s="1"/>
  <c r="A2234" i="9" s="1"/>
  <c r="A2235" i="9" s="1"/>
  <c r="A2236" i="9" s="1"/>
  <c r="A2237" i="9" s="1"/>
  <c r="A2238" i="9" s="1"/>
  <c r="A2239" i="9" s="1"/>
  <c r="A2240" i="9" s="1"/>
  <c r="A2241" i="9" s="1"/>
  <c r="A2242" i="9" s="1"/>
  <c r="A2243" i="9" s="1"/>
  <c r="A2244" i="9" s="1"/>
  <c r="A2245" i="9" s="1"/>
  <c r="A2246" i="9" s="1"/>
  <c r="A2247" i="9" s="1"/>
  <c r="A2248" i="9" s="1"/>
  <c r="A2249" i="9" s="1"/>
  <c r="A2250" i="9" s="1"/>
  <c r="A2251" i="9" s="1"/>
  <c r="A2252" i="9" s="1"/>
  <c r="A2253" i="9" s="1"/>
  <c r="A2254" i="9" s="1"/>
  <c r="A2255" i="9" s="1"/>
  <c r="A2256" i="9" s="1"/>
  <c r="A2257" i="9" s="1"/>
  <c r="A2258" i="9" s="1"/>
  <c r="A2259" i="9" s="1"/>
  <c r="A2260" i="9" s="1"/>
  <c r="A2261" i="9" s="1"/>
  <c r="A2262" i="9" s="1"/>
  <c r="A2263" i="9" s="1"/>
  <c r="A2264" i="9" s="1"/>
  <c r="A2265" i="9" s="1"/>
  <c r="A2266" i="9" s="1"/>
  <c r="A2267" i="9" s="1"/>
  <c r="A2268" i="9" s="1"/>
  <c r="A2269" i="9" s="1"/>
  <c r="A2270" i="9" s="1"/>
  <c r="A2271" i="9" s="1"/>
  <c r="A2272" i="9" s="1"/>
  <c r="A2273" i="9" s="1"/>
  <c r="A2274" i="9" s="1"/>
  <c r="A2275" i="9" s="1"/>
  <c r="A2276" i="9" s="1"/>
  <c r="A2277" i="9" s="1"/>
  <c r="A2278" i="9" s="1"/>
  <c r="A2279" i="9" s="1"/>
  <c r="A2280" i="9" s="1"/>
  <c r="A2281" i="9" s="1"/>
  <c r="A2282" i="9" s="1"/>
  <c r="A2283" i="9" s="1"/>
  <c r="A2284" i="9" s="1"/>
  <c r="A1922" i="9"/>
  <c r="D8" i="10"/>
  <c r="G8" i="10"/>
  <c r="A7" i="10"/>
  <c r="A8" i="10"/>
  <c r="A6" i="10"/>
  <c r="A3" i="10"/>
  <c r="A4" i="10"/>
  <c r="A2" i="10"/>
  <c r="F378" i="10" l="1"/>
  <c r="H378" i="10"/>
  <c r="G12" i="10"/>
  <c r="I12" i="10" s="1"/>
  <c r="I31" i="10"/>
  <c r="I33" i="10"/>
  <c r="I32" i="10"/>
  <c r="I30" i="10"/>
  <c r="I29" i="10"/>
  <c r="I28" i="10"/>
  <c r="F15" i="8" s="1"/>
  <c r="I25" i="10"/>
  <c r="E24" i="10"/>
  <c r="E378" i="10" s="1"/>
  <c r="A2285" i="9"/>
  <c r="A2286" i="9" s="1"/>
  <c r="A2287" i="9" s="1"/>
  <c r="A2288" i="9" s="1"/>
  <c r="A2289" i="9" s="1"/>
  <c r="A2290" i="9" s="1"/>
  <c r="A2291" i="9" s="1"/>
  <c r="A2292" i="9" s="1"/>
  <c r="A2293" i="9" s="1"/>
  <c r="A2294" i="9" s="1"/>
  <c r="A2295" i="9" s="1"/>
  <c r="A2296" i="9" s="1"/>
  <c r="A2297" i="9" s="1"/>
  <c r="A2298" i="9" s="1"/>
  <c r="A2299" i="9" s="1"/>
  <c r="A2300" i="9" s="1"/>
  <c r="A2301" i="9" s="1"/>
  <c r="A2302" i="9" s="1"/>
  <c r="A2303" i="9" s="1"/>
  <c r="A2304" i="9" s="1"/>
  <c r="A2305" i="9" s="1"/>
  <c r="A2306" i="9" s="1"/>
  <c r="A2307" i="9" s="1"/>
  <c r="A2308" i="9" s="1"/>
  <c r="A2309" i="9" s="1"/>
  <c r="A2310" i="9" s="1"/>
  <c r="A2311" i="9" s="1"/>
  <c r="A2312" i="9" s="1"/>
  <c r="A2313" i="9" s="1"/>
  <c r="A2314" i="9" s="1"/>
  <c r="A2315" i="9" s="1"/>
  <c r="A2316" i="9" s="1"/>
  <c r="A2317" i="9" s="1"/>
  <c r="A2318" i="9" s="1"/>
  <c r="A2319" i="9" s="1"/>
  <c r="A2320" i="9" s="1"/>
  <c r="A2321" i="9" s="1"/>
  <c r="A2322" i="9" s="1"/>
  <c r="A2323" i="9" s="1"/>
  <c r="A2324" i="9" s="1"/>
  <c r="A2325" i="9" s="1"/>
  <c r="A2326" i="9" s="1"/>
  <c r="A2327" i="9" s="1"/>
  <c r="A2328" i="9" s="1"/>
  <c r="A2329" i="9" s="1"/>
  <c r="A2330" i="9" s="1"/>
  <c r="A2331" i="9" s="1"/>
  <c r="A2332" i="9" s="1"/>
  <c r="A2333" i="9" s="1"/>
  <c r="A2334" i="9" s="1"/>
  <c r="A2335" i="9" s="1"/>
  <c r="A2336" i="9" s="1"/>
  <c r="A2337" i="9" s="1"/>
  <c r="A2338" i="9" s="1"/>
  <c r="A2339" i="9" s="1"/>
  <c r="A2340" i="9" s="1"/>
  <c r="A2341" i="9" s="1"/>
  <c r="A2342" i="9" s="1"/>
  <c r="A2343" i="9" s="1"/>
  <c r="A2344" i="9" s="1"/>
  <c r="A2345" i="9" s="1"/>
  <c r="A2346" i="9" s="1"/>
  <c r="A2347" i="9" s="1"/>
  <c r="A2348" i="9" s="1"/>
  <c r="A2349" i="9" s="1"/>
  <c r="A2350" i="9" s="1"/>
  <c r="A2351" i="9" s="1"/>
  <c r="A2352" i="9" s="1"/>
  <c r="A2353" i="9" s="1"/>
  <c r="A2354" i="9" s="1"/>
  <c r="A2355" i="9" s="1"/>
  <c r="A2356" i="9" s="1"/>
  <c r="A2357" i="9" s="1"/>
  <c r="A2358" i="9" s="1"/>
  <c r="A2359" i="9" s="1"/>
  <c r="A2360" i="9" s="1"/>
  <c r="A2361" i="9" s="1"/>
  <c r="A2362" i="9" s="1"/>
  <c r="A2363" i="9" s="1"/>
  <c r="A2364" i="9" s="1"/>
  <c r="A2365" i="9" s="1"/>
  <c r="A2366" i="9" s="1"/>
  <c r="A2367" i="9" s="1"/>
  <c r="A2368" i="9" s="1"/>
  <c r="A2369" i="9" s="1"/>
  <c r="A2370" i="9" s="1"/>
  <c r="A2371" i="9" s="1"/>
  <c r="A2372" i="9" s="1"/>
  <c r="A2373" i="9" s="1"/>
  <c r="A2374" i="9" s="1"/>
  <c r="A2375" i="9" s="1"/>
  <c r="A2376" i="9" s="1"/>
  <c r="A2377" i="9" s="1"/>
  <c r="A2378" i="9" s="1"/>
  <c r="A2379" i="9" s="1"/>
  <c r="A2380" i="9" s="1"/>
  <c r="A2381" i="9" s="1"/>
  <c r="A2382" i="9" s="1"/>
  <c r="A2383" i="9" s="1"/>
  <c r="A2384" i="9" s="1"/>
  <c r="A2385" i="9" s="1"/>
  <c r="A2386" i="9" s="1"/>
  <c r="A2387" i="9" s="1"/>
  <c r="A2388" i="9" s="1"/>
  <c r="A2389" i="9" s="1"/>
  <c r="A2390" i="9" s="1"/>
  <c r="A2391" i="9" s="1"/>
  <c r="A2392" i="9" s="1"/>
  <c r="A2393" i="9" s="1"/>
  <c r="A2394" i="9" s="1"/>
  <c r="A2395" i="9" s="1"/>
  <c r="A2396" i="9" s="1"/>
  <c r="A2397" i="9" s="1"/>
  <c r="A2398" i="9" s="1"/>
  <c r="A2399" i="9" s="1"/>
  <c r="A2400" i="9" s="1"/>
  <c r="A2401" i="9" s="1"/>
  <c r="A2402" i="9" s="1"/>
  <c r="A2403" i="9" s="1"/>
  <c r="A2404" i="9" s="1"/>
  <c r="A2405" i="9" s="1"/>
  <c r="A2406" i="9" s="1"/>
  <c r="A2407" i="9" s="1"/>
  <c r="A2408" i="9" s="1"/>
  <c r="A2409" i="9" s="1"/>
  <c r="A2410" i="9" s="1"/>
  <c r="A2411" i="9" s="1"/>
  <c r="A2412" i="9" s="1"/>
  <c r="A2413" i="9" s="1"/>
  <c r="A2414" i="9" s="1"/>
  <c r="A2415" i="9" s="1"/>
  <c r="A2416" i="9" s="1"/>
  <c r="A2417" i="9" s="1"/>
  <c r="A2418" i="9" s="1"/>
  <c r="A2419" i="9" s="1"/>
  <c r="A2420" i="9" s="1"/>
  <c r="A2421" i="9" s="1"/>
  <c r="A2422" i="9" s="1"/>
  <c r="A2423" i="9" s="1"/>
  <c r="A2424" i="9" s="1"/>
  <c r="A2425" i="9" s="1"/>
  <c r="A2426" i="9" s="1"/>
  <c r="A2427" i="9" s="1"/>
  <c r="A2428" i="9" s="1"/>
  <c r="A2429" i="9" s="1"/>
  <c r="A2430" i="9" s="1"/>
  <c r="A2431" i="9" s="1"/>
  <c r="A2432" i="9" s="1"/>
  <c r="A2433" i="9" s="1"/>
  <c r="A2434" i="9" s="1"/>
  <c r="A2435" i="9" s="1"/>
  <c r="A2436" i="9" s="1"/>
  <c r="A2437" i="9" s="1"/>
  <c r="A2438" i="9" s="1"/>
  <c r="A2439" i="9" s="1"/>
  <c r="A2440" i="9" s="1"/>
  <c r="A2441" i="9" s="1"/>
  <c r="A2442" i="9" s="1"/>
  <c r="A2443" i="9" s="1"/>
  <c r="A2444" i="9" s="1"/>
  <c r="A2445" i="9" s="1"/>
  <c r="A2446" i="9" s="1"/>
  <c r="A2447" i="9" s="1"/>
  <c r="A2448" i="9" s="1"/>
  <c r="A2449" i="9" s="1"/>
  <c r="A2450" i="9" s="1"/>
  <c r="A2451" i="9" s="1"/>
  <c r="A2452" i="9" s="1"/>
  <c r="A2453" i="9" s="1"/>
  <c r="A2454" i="9" s="1"/>
  <c r="A2455" i="9" s="1"/>
  <c r="A2456" i="9" s="1"/>
  <c r="A2457" i="9" s="1"/>
  <c r="A2458" i="9" s="1"/>
  <c r="A2459" i="9" s="1"/>
  <c r="A2460" i="9" s="1"/>
  <c r="A2461" i="9" s="1"/>
  <c r="A2462" i="9" s="1"/>
  <c r="A2463" i="9" s="1"/>
  <c r="A2464" i="9" s="1"/>
  <c r="A2465" i="9" s="1"/>
  <c r="A2466" i="9" s="1"/>
  <c r="A2467" i="9" s="1"/>
  <c r="A2468" i="9" s="1"/>
  <c r="A2469" i="9" s="1"/>
  <c r="A2470" i="9" s="1"/>
  <c r="A2471" i="9" s="1"/>
  <c r="A2472" i="9" s="1"/>
  <c r="A2473" i="9" s="1"/>
  <c r="A2474" i="9" s="1"/>
  <c r="A2475" i="9" s="1"/>
  <c r="A2476" i="9" s="1"/>
  <c r="A2477" i="9" s="1"/>
  <c r="A2478" i="9" s="1"/>
  <c r="A2479" i="9" s="1"/>
  <c r="A2480" i="9" s="1"/>
  <c r="A2481" i="9" s="1"/>
  <c r="A2482" i="9" s="1"/>
  <c r="A2483" i="9" s="1"/>
  <c r="A2484" i="9" s="1"/>
  <c r="A2485" i="9" s="1"/>
  <c r="A2486" i="9" s="1"/>
  <c r="A2487" i="9" s="1"/>
  <c r="A2488" i="9" s="1"/>
  <c r="A2489" i="9" s="1"/>
  <c r="A2490" i="9" s="1"/>
  <c r="A2491" i="9" s="1"/>
  <c r="A2492" i="9" s="1"/>
  <c r="A2493" i="9" s="1"/>
  <c r="A2494" i="9" s="1"/>
  <c r="A2495" i="9" s="1"/>
  <c r="A2496" i="9" s="1"/>
  <c r="A2497" i="9" s="1"/>
  <c r="A2498" i="9" s="1"/>
  <c r="A2499" i="9" s="1"/>
  <c r="A2500" i="9" s="1"/>
  <c r="A2501" i="9" s="1"/>
  <c r="A2502" i="9" s="1"/>
  <c r="A2503" i="9" s="1"/>
  <c r="A2504" i="9" s="1"/>
  <c r="A2505" i="9" s="1"/>
  <c r="A2506" i="9" s="1"/>
  <c r="A2507" i="9" s="1"/>
  <c r="A2508" i="9" s="1"/>
  <c r="A2509" i="9" s="1"/>
  <c r="A2510" i="9" s="1"/>
  <c r="A2511" i="9" s="1"/>
  <c r="A2512" i="9" s="1"/>
  <c r="A2513" i="9" s="1"/>
  <c r="A2514" i="9" s="1"/>
  <c r="A2515" i="9" s="1"/>
  <c r="A2516" i="9" s="1"/>
  <c r="A2517" i="9" s="1"/>
  <c r="A2518" i="9" s="1"/>
  <c r="A2519" i="9" s="1"/>
  <c r="A2520" i="9" s="1"/>
  <c r="A2521" i="9" s="1"/>
  <c r="A2522" i="9" s="1"/>
  <c r="A2523" i="9" s="1"/>
  <c r="A2524" i="9" s="1"/>
  <c r="A2525" i="9" s="1"/>
  <c r="A2526" i="9" s="1"/>
  <c r="A2527" i="9" s="1"/>
  <c r="A2528" i="9" s="1"/>
  <c r="A2529" i="9" s="1"/>
  <c r="A2530" i="9" s="1"/>
  <c r="A2531" i="9" s="1"/>
  <c r="A2532" i="9" s="1"/>
  <c r="A2533" i="9" s="1"/>
  <c r="A2534" i="9" s="1"/>
  <c r="A2535" i="9" s="1"/>
  <c r="A2536" i="9" s="1"/>
  <c r="A2537" i="9" s="1"/>
  <c r="A2538" i="9" s="1"/>
  <c r="A2539" i="9" s="1"/>
  <c r="A2540" i="9" s="1"/>
  <c r="A2541" i="9" s="1"/>
  <c r="A2542" i="9" s="1"/>
  <c r="A2543" i="9" s="1"/>
  <c r="A2544" i="9" s="1"/>
  <c r="A2545" i="9" s="1"/>
  <c r="A2546" i="9" s="1"/>
  <c r="A2547" i="9" s="1"/>
  <c r="A2548" i="9" s="1"/>
  <c r="A2549" i="9" s="1"/>
  <c r="A2550" i="9" s="1"/>
  <c r="A2551" i="9" s="1"/>
  <c r="A2552" i="9" s="1"/>
  <c r="A2553" i="9" s="1"/>
  <c r="A2554" i="9" s="1"/>
  <c r="A2555" i="9" s="1"/>
  <c r="A2556" i="9" s="1"/>
  <c r="A2557" i="9" s="1"/>
  <c r="A2558" i="9" s="1"/>
  <c r="A2559" i="9" s="1"/>
  <c r="A2560" i="9" s="1"/>
  <c r="A2561" i="9" s="1"/>
  <c r="A2562" i="9" s="1"/>
  <c r="A2563" i="9" s="1"/>
  <c r="A2564" i="9" s="1"/>
  <c r="A2565" i="9" s="1"/>
  <c r="A2566" i="9" s="1"/>
  <c r="A2567" i="9" s="1"/>
  <c r="A2568" i="9" s="1"/>
  <c r="A2569" i="9" s="1"/>
  <c r="A2570" i="9" s="1"/>
  <c r="A2571" i="9" s="1"/>
  <c r="A2572" i="9" s="1"/>
  <c r="A2573" i="9" s="1"/>
  <c r="A2574" i="9" s="1"/>
  <c r="A2575" i="9" s="1"/>
  <c r="A2576" i="9" s="1"/>
  <c r="A2577" i="9" s="1"/>
  <c r="A2578" i="9" s="1"/>
  <c r="A2579" i="9" s="1"/>
  <c r="A2580" i="9" s="1"/>
  <c r="A2581" i="9" s="1"/>
  <c r="A2582" i="9" s="1"/>
  <c r="A2583" i="9" s="1"/>
  <c r="A2584" i="9" s="1"/>
  <c r="A2585" i="9" s="1"/>
  <c r="A2586" i="9" s="1"/>
  <c r="A2587" i="9" s="1"/>
  <c r="A2588" i="9" s="1"/>
  <c r="A2589" i="9" s="1"/>
  <c r="A2590" i="9" s="1"/>
  <c r="A2591" i="9" s="1"/>
  <c r="A2592" i="9" s="1"/>
  <c r="A2593" i="9" s="1"/>
  <c r="A2594" i="9" s="1"/>
  <c r="A2595" i="9" s="1"/>
  <c r="A2596" i="9" s="1"/>
  <c r="A2597" i="9" s="1"/>
  <c r="A2598" i="9" s="1"/>
  <c r="A2599" i="9" s="1"/>
  <c r="A2600" i="9" s="1"/>
  <c r="A2601" i="9" s="1"/>
  <c r="A2602" i="9" s="1"/>
  <c r="A2603" i="9" s="1"/>
  <c r="A2604" i="9" s="1"/>
  <c r="A2605" i="9" s="1"/>
  <c r="A2606" i="9" s="1"/>
  <c r="A2607" i="9" s="1"/>
  <c r="A2608" i="9" s="1"/>
  <c r="A2609" i="9" s="1"/>
  <c r="A2610" i="9" s="1"/>
  <c r="A2611" i="9" s="1"/>
  <c r="A2612" i="9" s="1"/>
  <c r="A2613" i="9" s="1"/>
  <c r="A2614" i="9" s="1"/>
  <c r="A2615" i="9" s="1"/>
  <c r="A2616" i="9" s="1"/>
  <c r="A2617" i="9" s="1"/>
  <c r="A2618" i="9" s="1"/>
  <c r="A2619" i="9" s="1"/>
  <c r="A2620" i="9" s="1"/>
  <c r="A2621" i="9" s="1"/>
  <c r="A2622" i="9" s="1"/>
  <c r="A2623" i="9" s="1"/>
  <c r="A2624" i="9" s="1"/>
  <c r="A2625" i="9" s="1"/>
  <c r="A2626" i="9" s="1"/>
  <c r="A2627" i="9" s="1"/>
  <c r="A2628" i="9" s="1"/>
  <c r="A2629" i="9" s="1"/>
  <c r="A2630" i="9" s="1"/>
  <c r="A2631" i="9" s="1"/>
  <c r="A2632" i="9" s="1"/>
  <c r="A2633" i="9" s="1"/>
  <c r="A2634" i="9" s="1"/>
  <c r="A2635" i="9" s="1"/>
  <c r="A2636" i="9" s="1"/>
  <c r="A2637" i="9" s="1"/>
  <c r="A2638" i="9" s="1"/>
  <c r="A2639" i="9" s="1"/>
  <c r="A2640" i="9" s="1"/>
  <c r="A2641" i="9" s="1"/>
  <c r="A2642" i="9" s="1"/>
  <c r="A2643" i="9" s="1"/>
  <c r="A2644" i="9" s="1"/>
  <c r="A2645" i="9" s="1"/>
  <c r="A2646" i="9" s="1"/>
  <c r="A2647" i="9" s="1"/>
  <c r="A2648" i="9" s="1"/>
  <c r="A2649" i="9" s="1"/>
  <c r="E8" i="8"/>
  <c r="E8" i="10" s="1"/>
  <c r="E13" i="8"/>
  <c r="E14" i="8"/>
  <c r="E15" i="8"/>
  <c r="E12" i="8"/>
  <c r="F14" i="8" l="1"/>
  <c r="G14" i="8" s="1"/>
  <c r="G15" i="8"/>
  <c r="E16" i="8"/>
  <c r="I24" i="10"/>
  <c r="F1773" i="9"/>
  <c r="F1774" i="9"/>
  <c r="F1775" i="9"/>
  <c r="F1776" i="9"/>
  <c r="F1777" i="9"/>
  <c r="F1778" i="9"/>
  <c r="F1779" i="9"/>
  <c r="F1780" i="9"/>
  <c r="F1781" i="9"/>
  <c r="F1782" i="9"/>
  <c r="F1783" i="9"/>
  <c r="F1784" i="9"/>
  <c r="F1785" i="9"/>
  <c r="F1786" i="9"/>
  <c r="F1787" i="9"/>
  <c r="F1788" i="9"/>
  <c r="F1789" i="9"/>
  <c r="F1790" i="9"/>
  <c r="F1791" i="9"/>
  <c r="F1792" i="9"/>
  <c r="F1793" i="9"/>
  <c r="F1794" i="9"/>
  <c r="F1795" i="9"/>
  <c r="F1796" i="9"/>
  <c r="F1797" i="9"/>
  <c r="F1798" i="9"/>
  <c r="F1799" i="9"/>
  <c r="F1800" i="9"/>
  <c r="F1801" i="9"/>
  <c r="F1802" i="9"/>
  <c r="F1803" i="9"/>
  <c r="F1804" i="9"/>
  <c r="F1805" i="9"/>
  <c r="F1806" i="9"/>
  <c r="F1807" i="9"/>
  <c r="F1808" i="9"/>
  <c r="F1809" i="9"/>
  <c r="F1810" i="9"/>
  <c r="F1811" i="9"/>
  <c r="F1812" i="9"/>
  <c r="F1813" i="9"/>
  <c r="F1814" i="9"/>
  <c r="F1815" i="9"/>
  <c r="F1816" i="9"/>
  <c r="F1817" i="9"/>
  <c r="F1818" i="9"/>
  <c r="F1819" i="9"/>
  <c r="F1820" i="9"/>
  <c r="F1821" i="9"/>
  <c r="F1822" i="9"/>
  <c r="F1823" i="9"/>
  <c r="F1824" i="9"/>
  <c r="F1825" i="9"/>
  <c r="F1826" i="9"/>
  <c r="F1827" i="9"/>
  <c r="F1828" i="9"/>
  <c r="F1829" i="9"/>
  <c r="F1830" i="9"/>
  <c r="F1831" i="9"/>
  <c r="F1832" i="9"/>
  <c r="F1833" i="9"/>
  <c r="F1834" i="9"/>
  <c r="F1835" i="9"/>
  <c r="F1836" i="9"/>
  <c r="F1837" i="9"/>
  <c r="F1838" i="9"/>
  <c r="F1839" i="9"/>
  <c r="F1840" i="9"/>
  <c r="F1841" i="9"/>
  <c r="F1842" i="9"/>
  <c r="F1843" i="9"/>
  <c r="F1844" i="9"/>
  <c r="F1845" i="9"/>
  <c r="F1846" i="9"/>
  <c r="F1847" i="9"/>
  <c r="F1848" i="9"/>
  <c r="F1849" i="9"/>
  <c r="F1850" i="9"/>
  <c r="F1851" i="9"/>
  <c r="F1852" i="9"/>
  <c r="F1853" i="9"/>
  <c r="F1854" i="9"/>
  <c r="F1855" i="9"/>
  <c r="F1856" i="9"/>
  <c r="F1857" i="9"/>
  <c r="F1858" i="9"/>
  <c r="F1859" i="9"/>
  <c r="F1860" i="9"/>
  <c r="F1861" i="9"/>
  <c r="F1862" i="9"/>
  <c r="F1863" i="9"/>
  <c r="F1864" i="9"/>
  <c r="F1865" i="9"/>
  <c r="F1866" i="9"/>
  <c r="F1867" i="9"/>
  <c r="F1868" i="9"/>
  <c r="F1869" i="9"/>
  <c r="F1870" i="9"/>
  <c r="F1871" i="9"/>
  <c r="F1872" i="9"/>
  <c r="F1873" i="9"/>
  <c r="F1874" i="9"/>
  <c r="F1875" i="9"/>
  <c r="F1876" i="9"/>
  <c r="F1877" i="9"/>
  <c r="F1878" i="9"/>
  <c r="F1879" i="9"/>
  <c r="F1880" i="9"/>
  <c r="F1881" i="9"/>
  <c r="F1882" i="9"/>
  <c r="F1883" i="9"/>
  <c r="F1884" i="9"/>
  <c r="F1885" i="9"/>
  <c r="F1886" i="9"/>
  <c r="F1887" i="9"/>
  <c r="F1888" i="9"/>
  <c r="F1889" i="9"/>
  <c r="F1890" i="9"/>
  <c r="F1891" i="9"/>
  <c r="F1892" i="9"/>
  <c r="F1893" i="9"/>
  <c r="F1894" i="9"/>
  <c r="F1895" i="9"/>
  <c r="F1896" i="9"/>
  <c r="F1897"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1004" i="9"/>
  <c r="F1005" i="9"/>
  <c r="F1006" i="9"/>
  <c r="F1007" i="9"/>
  <c r="F1008" i="9"/>
  <c r="F1009" i="9"/>
  <c r="F1010" i="9"/>
  <c r="F1011" i="9"/>
  <c r="F1012" i="9"/>
  <c r="F1013" i="9"/>
  <c r="F1014" i="9"/>
  <c r="F1015" i="9"/>
  <c r="F1016" i="9"/>
  <c r="F1017" i="9"/>
  <c r="F1018" i="9"/>
  <c r="F1019" i="9"/>
  <c r="F1020" i="9"/>
  <c r="F1021" i="9"/>
  <c r="F1022" i="9"/>
  <c r="F1023" i="9"/>
  <c r="F1024" i="9"/>
  <c r="F1025" i="9"/>
  <c r="F1026" i="9"/>
  <c r="F1027" i="9"/>
  <c r="F1028" i="9"/>
  <c r="F1029" i="9"/>
  <c r="F1030" i="9"/>
  <c r="F1031" i="9"/>
  <c r="F1032" i="9"/>
  <c r="F1033" i="9"/>
  <c r="F1034" i="9"/>
  <c r="F1035" i="9"/>
  <c r="F1036" i="9"/>
  <c r="F1037" i="9"/>
  <c r="F1038" i="9"/>
  <c r="F1039" i="9"/>
  <c r="F1040" i="9"/>
  <c r="F1041" i="9"/>
  <c r="F1042" i="9"/>
  <c r="F1043" i="9"/>
  <c r="F1044" i="9"/>
  <c r="F1045" i="9"/>
  <c r="F1046" i="9"/>
  <c r="F1047" i="9"/>
  <c r="F1048" i="9"/>
  <c r="F1049" i="9"/>
  <c r="F1050" i="9"/>
  <c r="F1051" i="9"/>
  <c r="F1052" i="9"/>
  <c r="F1053" i="9"/>
  <c r="F1054" i="9"/>
  <c r="F1055" i="9"/>
  <c r="F1056" i="9"/>
  <c r="F1057" i="9"/>
  <c r="F1058" i="9"/>
  <c r="F1059" i="9"/>
  <c r="F1060" i="9"/>
  <c r="F1061" i="9"/>
  <c r="F1062" i="9"/>
  <c r="F1063" i="9"/>
  <c r="F1064" i="9"/>
  <c r="F1065" i="9"/>
  <c r="F1066" i="9"/>
  <c r="F1067" i="9"/>
  <c r="F1068" i="9"/>
  <c r="F1069" i="9"/>
  <c r="F1070" i="9"/>
  <c r="F1071" i="9"/>
  <c r="F1072" i="9"/>
  <c r="F1073" i="9"/>
  <c r="F1074" i="9"/>
  <c r="F1075" i="9"/>
  <c r="F1076" i="9"/>
  <c r="F1077" i="9"/>
  <c r="F1078" i="9"/>
  <c r="F1079" i="9"/>
  <c r="F1080" i="9"/>
  <c r="F1081" i="9"/>
  <c r="F1082" i="9"/>
  <c r="F1083" i="9"/>
  <c r="F1084" i="9"/>
  <c r="F1085" i="9"/>
  <c r="F1086" i="9"/>
  <c r="F1087" i="9"/>
  <c r="F1088" i="9"/>
  <c r="F1089" i="9"/>
  <c r="F1090" i="9"/>
  <c r="F1091" i="9"/>
  <c r="F1092" i="9"/>
  <c r="F1093" i="9"/>
  <c r="F1094" i="9"/>
  <c r="F1095" i="9"/>
  <c r="F1096" i="9"/>
  <c r="F1097" i="9"/>
  <c r="F1098" i="9"/>
  <c r="F1099" i="9"/>
  <c r="F1100" i="9"/>
  <c r="F1101" i="9"/>
  <c r="F1102" i="9"/>
  <c r="F1103" i="9"/>
  <c r="F1104" i="9"/>
  <c r="F1105" i="9"/>
  <c r="F1106" i="9"/>
  <c r="F1107" i="9"/>
  <c r="F1108" i="9"/>
  <c r="F1109" i="9"/>
  <c r="F1110" i="9"/>
  <c r="F1111" i="9"/>
  <c r="F1112" i="9"/>
  <c r="F1113" i="9"/>
  <c r="F1114" i="9"/>
  <c r="F1115" i="9"/>
  <c r="F1116" i="9"/>
  <c r="F1117" i="9"/>
  <c r="F1118" i="9"/>
  <c r="F1119" i="9"/>
  <c r="F1120" i="9"/>
  <c r="F1121" i="9"/>
  <c r="F1122" i="9"/>
  <c r="F1123" i="9"/>
  <c r="F1124" i="9"/>
  <c r="F1125" i="9"/>
  <c r="F1126" i="9"/>
  <c r="F1127" i="9"/>
  <c r="F1128" i="9"/>
  <c r="F1129" i="9"/>
  <c r="F1130" i="9"/>
  <c r="F1131" i="9"/>
  <c r="F1132" i="9"/>
  <c r="F1133" i="9"/>
  <c r="F1134" i="9"/>
  <c r="F1135" i="9"/>
  <c r="F1136" i="9"/>
  <c r="F1137" i="9"/>
  <c r="F1138" i="9"/>
  <c r="F1139" i="9"/>
  <c r="F1140" i="9"/>
  <c r="F1141" i="9"/>
  <c r="F1142" i="9"/>
  <c r="F1143" i="9"/>
  <c r="F1144" i="9"/>
  <c r="F1145" i="9"/>
  <c r="F1146" i="9"/>
  <c r="F1147" i="9"/>
  <c r="F1148" i="9"/>
  <c r="F1149" i="9"/>
  <c r="F1150" i="9"/>
  <c r="F1151" i="9"/>
  <c r="F1152" i="9"/>
  <c r="F1153" i="9"/>
  <c r="F1154" i="9"/>
  <c r="F1155" i="9"/>
  <c r="F1156" i="9"/>
  <c r="F1157" i="9"/>
  <c r="F1158" i="9"/>
  <c r="F1159" i="9"/>
  <c r="F1160" i="9"/>
  <c r="F1161" i="9"/>
  <c r="F1162" i="9"/>
  <c r="F1163" i="9"/>
  <c r="F1164" i="9"/>
  <c r="F1165" i="9"/>
  <c r="F1166" i="9"/>
  <c r="F1167" i="9"/>
  <c r="F1168" i="9"/>
  <c r="F1169" i="9"/>
  <c r="F1170" i="9"/>
  <c r="F1171" i="9"/>
  <c r="F1172" i="9"/>
  <c r="F1173" i="9"/>
  <c r="F1174" i="9"/>
  <c r="F1175" i="9"/>
  <c r="F1176" i="9"/>
  <c r="F1177" i="9"/>
  <c r="F1178" i="9"/>
  <c r="F1179" i="9"/>
  <c r="F1180" i="9"/>
  <c r="F1181" i="9"/>
  <c r="F1182" i="9"/>
  <c r="F1183" i="9"/>
  <c r="F1184" i="9"/>
  <c r="F1185" i="9"/>
  <c r="F1186" i="9"/>
  <c r="F1187" i="9"/>
  <c r="F1188" i="9"/>
  <c r="F1189" i="9"/>
  <c r="F1190" i="9"/>
  <c r="F1191" i="9"/>
  <c r="F1192" i="9"/>
  <c r="F1193" i="9"/>
  <c r="F1194" i="9"/>
  <c r="F1195" i="9"/>
  <c r="F1196" i="9"/>
  <c r="F1197" i="9"/>
  <c r="F1198" i="9"/>
  <c r="F1199" i="9"/>
  <c r="F1200" i="9"/>
  <c r="F1201" i="9"/>
  <c r="F1202" i="9"/>
  <c r="F1203" i="9"/>
  <c r="F1204" i="9"/>
  <c r="F1205" i="9"/>
  <c r="F1206" i="9"/>
  <c r="F1207" i="9"/>
  <c r="F1208" i="9"/>
  <c r="F1209" i="9"/>
  <c r="F1210" i="9"/>
  <c r="F1211" i="9"/>
  <c r="F1212" i="9"/>
  <c r="F1213" i="9"/>
  <c r="F1214" i="9"/>
  <c r="F1215" i="9"/>
  <c r="F1216" i="9"/>
  <c r="F1217" i="9"/>
  <c r="F1218" i="9"/>
  <c r="F1219" i="9"/>
  <c r="F1220" i="9"/>
  <c r="F1221" i="9"/>
  <c r="F1222" i="9"/>
  <c r="F1223" i="9"/>
  <c r="F1224" i="9"/>
  <c r="F1225" i="9"/>
  <c r="F1226" i="9"/>
  <c r="F1227" i="9"/>
  <c r="F1228" i="9"/>
  <c r="F1229" i="9"/>
  <c r="F1230" i="9"/>
  <c r="F1231" i="9"/>
  <c r="F1232" i="9"/>
  <c r="F1233" i="9"/>
  <c r="F1234" i="9"/>
  <c r="F1235" i="9"/>
  <c r="F1236" i="9"/>
  <c r="F1237" i="9"/>
  <c r="F1238" i="9"/>
  <c r="F1239" i="9"/>
  <c r="F1240" i="9"/>
  <c r="F1241" i="9"/>
  <c r="F1242" i="9"/>
  <c r="F1243" i="9"/>
  <c r="F1244" i="9"/>
  <c r="F1245" i="9"/>
  <c r="F1246" i="9"/>
  <c r="F1247" i="9"/>
  <c r="F1248" i="9"/>
  <c r="F1249" i="9"/>
  <c r="F1250" i="9"/>
  <c r="F1251" i="9"/>
  <c r="F1252" i="9"/>
  <c r="F1253" i="9"/>
  <c r="F1254" i="9"/>
  <c r="F1255" i="9"/>
  <c r="F1256" i="9"/>
  <c r="F1257" i="9"/>
  <c r="F1258" i="9"/>
  <c r="F1259" i="9"/>
  <c r="F1260" i="9"/>
  <c r="F1261" i="9"/>
  <c r="F1262" i="9"/>
  <c r="F1263" i="9"/>
  <c r="F1264" i="9"/>
  <c r="F1265" i="9"/>
  <c r="F1266" i="9"/>
  <c r="F1267" i="9"/>
  <c r="F1268" i="9"/>
  <c r="F1269" i="9"/>
  <c r="F1270" i="9"/>
  <c r="F1271" i="9"/>
  <c r="F1272" i="9"/>
  <c r="F1273" i="9"/>
  <c r="F1274" i="9"/>
  <c r="F1275" i="9"/>
  <c r="F1276" i="9"/>
  <c r="F1277" i="9"/>
  <c r="F1278" i="9"/>
  <c r="F1279" i="9"/>
  <c r="F1280" i="9"/>
  <c r="F1281" i="9"/>
  <c r="F1282" i="9"/>
  <c r="F1283" i="9"/>
  <c r="F1284" i="9"/>
  <c r="F1285" i="9"/>
  <c r="F1286" i="9"/>
  <c r="F1287" i="9"/>
  <c r="F1288" i="9"/>
  <c r="F1289" i="9"/>
  <c r="F1290" i="9"/>
  <c r="F1291" i="9"/>
  <c r="F1292" i="9"/>
  <c r="F1293" i="9"/>
  <c r="F1294" i="9"/>
  <c r="F1295" i="9"/>
  <c r="F1296" i="9"/>
  <c r="F1297" i="9"/>
  <c r="F1298" i="9"/>
  <c r="F1299" i="9"/>
  <c r="F1300" i="9"/>
  <c r="F1301" i="9"/>
  <c r="F1302" i="9"/>
  <c r="F1303" i="9"/>
  <c r="F1304" i="9"/>
  <c r="F1305" i="9"/>
  <c r="F1306" i="9"/>
  <c r="F1307" i="9"/>
  <c r="F1308" i="9"/>
  <c r="F1309" i="9"/>
  <c r="F1310" i="9"/>
  <c r="F1311" i="9"/>
  <c r="F1312" i="9"/>
  <c r="F1313" i="9"/>
  <c r="F1314" i="9"/>
  <c r="F1315" i="9"/>
  <c r="F1316" i="9"/>
  <c r="F1317" i="9"/>
  <c r="F1318" i="9"/>
  <c r="F1319" i="9"/>
  <c r="F1320" i="9"/>
  <c r="F1321" i="9"/>
  <c r="F1322" i="9"/>
  <c r="F1323" i="9"/>
  <c r="F1324" i="9"/>
  <c r="F1325" i="9"/>
  <c r="F1326" i="9"/>
  <c r="F1327" i="9"/>
  <c r="F1328" i="9"/>
  <c r="F1329" i="9"/>
  <c r="F1330" i="9"/>
  <c r="F1331" i="9"/>
  <c r="F1332" i="9"/>
  <c r="F1333" i="9"/>
  <c r="F1334" i="9"/>
  <c r="F1335" i="9"/>
  <c r="F1336" i="9"/>
  <c r="F1337" i="9"/>
  <c r="F1338" i="9"/>
  <c r="F1339" i="9"/>
  <c r="F1340" i="9"/>
  <c r="F1341" i="9"/>
  <c r="F1342" i="9"/>
  <c r="F1343" i="9"/>
  <c r="F1344" i="9"/>
  <c r="F1345" i="9"/>
  <c r="F1346" i="9"/>
  <c r="F1347" i="9"/>
  <c r="F1348" i="9"/>
  <c r="F1349" i="9"/>
  <c r="F1350" i="9"/>
  <c r="F1351" i="9"/>
  <c r="F1352" i="9"/>
  <c r="F1353" i="9"/>
  <c r="F1354" i="9"/>
  <c r="F1355" i="9"/>
  <c r="F1356" i="9"/>
  <c r="F1357" i="9"/>
  <c r="F1358" i="9"/>
  <c r="F1359" i="9"/>
  <c r="F1360" i="9"/>
  <c r="F1361" i="9"/>
  <c r="F1362" i="9"/>
  <c r="F1363" i="9"/>
  <c r="F1364" i="9"/>
  <c r="F1365" i="9"/>
  <c r="F1366" i="9"/>
  <c r="F1367" i="9"/>
  <c r="F1368" i="9"/>
  <c r="F1369" i="9"/>
  <c r="F1370" i="9"/>
  <c r="F1371" i="9"/>
  <c r="F1372" i="9"/>
  <c r="F1373" i="9"/>
  <c r="F1374" i="9"/>
  <c r="F1375" i="9"/>
  <c r="F1376" i="9"/>
  <c r="F1377" i="9"/>
  <c r="F1378" i="9"/>
  <c r="F1379" i="9"/>
  <c r="F1380" i="9"/>
  <c r="F1381" i="9"/>
  <c r="F1382" i="9"/>
  <c r="F1383" i="9"/>
  <c r="F1384" i="9"/>
  <c r="F1385" i="9"/>
  <c r="F1386" i="9"/>
  <c r="F1387" i="9"/>
  <c r="F1388" i="9"/>
  <c r="F1389" i="9"/>
  <c r="F1390" i="9"/>
  <c r="F1391" i="9"/>
  <c r="F1392" i="9"/>
  <c r="F1393" i="9"/>
  <c r="F1394" i="9"/>
  <c r="F1395" i="9"/>
  <c r="F1396" i="9"/>
  <c r="F1397" i="9"/>
  <c r="F1398" i="9"/>
  <c r="F1399" i="9"/>
  <c r="F1400" i="9"/>
  <c r="F1401" i="9"/>
  <c r="F1402" i="9"/>
  <c r="F1403" i="9"/>
  <c r="F1404" i="9"/>
  <c r="F1405" i="9"/>
  <c r="F1406" i="9"/>
  <c r="F1407" i="9"/>
  <c r="F1408" i="9"/>
  <c r="F1409" i="9"/>
  <c r="F1410" i="9"/>
  <c r="F1411" i="9"/>
  <c r="F1412" i="9"/>
  <c r="F1413" i="9"/>
  <c r="F1414" i="9"/>
  <c r="F1415" i="9"/>
  <c r="F1416" i="9"/>
  <c r="F1417" i="9"/>
  <c r="F1418" i="9"/>
  <c r="F1419" i="9"/>
  <c r="F1420" i="9"/>
  <c r="F1421" i="9"/>
  <c r="F1422" i="9"/>
  <c r="F1423" i="9"/>
  <c r="F1424" i="9"/>
  <c r="F1425" i="9"/>
  <c r="F1426" i="9"/>
  <c r="F1427" i="9"/>
  <c r="F1428" i="9"/>
  <c r="F1429" i="9"/>
  <c r="F1430" i="9"/>
  <c r="F1431" i="9"/>
  <c r="F1432" i="9"/>
  <c r="F1433" i="9"/>
  <c r="F1434" i="9"/>
  <c r="F1435" i="9"/>
  <c r="F1436" i="9"/>
  <c r="F1437" i="9"/>
  <c r="F1438" i="9"/>
  <c r="F1439" i="9"/>
  <c r="F1440" i="9"/>
  <c r="F1441" i="9"/>
  <c r="F1442" i="9"/>
  <c r="F1443" i="9"/>
  <c r="F1444" i="9"/>
  <c r="F1445" i="9"/>
  <c r="F1446" i="9"/>
  <c r="F1447" i="9"/>
  <c r="F1448" i="9"/>
  <c r="F1449" i="9"/>
  <c r="F1450" i="9"/>
  <c r="F1451" i="9"/>
  <c r="F1452" i="9"/>
  <c r="F1453" i="9"/>
  <c r="F1454" i="9"/>
  <c r="F1455" i="9"/>
  <c r="F1456" i="9"/>
  <c r="F1457" i="9"/>
  <c r="F1458" i="9"/>
  <c r="F1459" i="9"/>
  <c r="F1460" i="9"/>
  <c r="F1461" i="9"/>
  <c r="F1462" i="9"/>
  <c r="F1463" i="9"/>
  <c r="F1464" i="9"/>
  <c r="F1465" i="9"/>
  <c r="F1466" i="9"/>
  <c r="F1467" i="9"/>
  <c r="F1468" i="9"/>
  <c r="F1469" i="9"/>
  <c r="F1470" i="9"/>
  <c r="F1471" i="9"/>
  <c r="F1472" i="9"/>
  <c r="F1473" i="9"/>
  <c r="F1474" i="9"/>
  <c r="F1475" i="9"/>
  <c r="F1476" i="9"/>
  <c r="F1477" i="9"/>
  <c r="F1478" i="9"/>
  <c r="F1479" i="9"/>
  <c r="F1480" i="9"/>
  <c r="F1481" i="9"/>
  <c r="F1482" i="9"/>
  <c r="F1483" i="9"/>
  <c r="F1484" i="9"/>
  <c r="F1485" i="9"/>
  <c r="F1486" i="9"/>
  <c r="F1487" i="9"/>
  <c r="F1488" i="9"/>
  <c r="F1489" i="9"/>
  <c r="F1490" i="9"/>
  <c r="F1491" i="9"/>
  <c r="F1492" i="9"/>
  <c r="F1493" i="9"/>
  <c r="F1494" i="9"/>
  <c r="F1495" i="9"/>
  <c r="F1496" i="9"/>
  <c r="F1497" i="9"/>
  <c r="F1498" i="9"/>
  <c r="F1499" i="9"/>
  <c r="F1500" i="9"/>
  <c r="F1501" i="9"/>
  <c r="F1502" i="9"/>
  <c r="F1503" i="9"/>
  <c r="F1504" i="9"/>
  <c r="F1505" i="9"/>
  <c r="F1506" i="9"/>
  <c r="F1507" i="9"/>
  <c r="F1508" i="9"/>
  <c r="F1509" i="9"/>
  <c r="F1510" i="9"/>
  <c r="F1511" i="9"/>
  <c r="F1512" i="9"/>
  <c r="F1513" i="9"/>
  <c r="F1514" i="9"/>
  <c r="F1515" i="9"/>
  <c r="F1516" i="9"/>
  <c r="F1517" i="9"/>
  <c r="F1518" i="9"/>
  <c r="F1519" i="9"/>
  <c r="F1520" i="9"/>
  <c r="F1521" i="9"/>
  <c r="F1522" i="9"/>
  <c r="F1523" i="9"/>
  <c r="F1524" i="9"/>
  <c r="F1525" i="9"/>
  <c r="F1526" i="9"/>
  <c r="F1527" i="9"/>
  <c r="F1528" i="9"/>
  <c r="F1529" i="9"/>
  <c r="F1530" i="9"/>
  <c r="F1531" i="9"/>
  <c r="F1532" i="9"/>
  <c r="F1533" i="9"/>
  <c r="F1534" i="9"/>
  <c r="F1535" i="9"/>
  <c r="F1536" i="9"/>
  <c r="F1537" i="9"/>
  <c r="F1538" i="9"/>
  <c r="F1539" i="9"/>
  <c r="F1540" i="9"/>
  <c r="F1541" i="9"/>
  <c r="F1542" i="9"/>
  <c r="F1543" i="9"/>
  <c r="F1544" i="9"/>
  <c r="F1545" i="9"/>
  <c r="F1546" i="9"/>
  <c r="F1547" i="9"/>
  <c r="F1548" i="9"/>
  <c r="F1549" i="9"/>
  <c r="F1550" i="9"/>
  <c r="F1551" i="9"/>
  <c r="F1552" i="9"/>
  <c r="F1553" i="9"/>
  <c r="F1554" i="9"/>
  <c r="F1555" i="9"/>
  <c r="F1556" i="9"/>
  <c r="F1557" i="9"/>
  <c r="F1558" i="9"/>
  <c r="F1559" i="9"/>
  <c r="F1560" i="9"/>
  <c r="F1561" i="9"/>
  <c r="F1562" i="9"/>
  <c r="F1563" i="9"/>
  <c r="F1564" i="9"/>
  <c r="F1565" i="9"/>
  <c r="F1566" i="9"/>
  <c r="F1567" i="9"/>
  <c r="F1568" i="9"/>
  <c r="F1569" i="9"/>
  <c r="F1570" i="9"/>
  <c r="F1571" i="9"/>
  <c r="F1572" i="9"/>
  <c r="F1573" i="9"/>
  <c r="F1574" i="9"/>
  <c r="F1575" i="9"/>
  <c r="F1576" i="9"/>
  <c r="F1577" i="9"/>
  <c r="F1578" i="9"/>
  <c r="F1579" i="9"/>
  <c r="F1580" i="9"/>
  <c r="F1581" i="9"/>
  <c r="F1582" i="9"/>
  <c r="F1583" i="9"/>
  <c r="F1584" i="9"/>
  <c r="F1585" i="9"/>
  <c r="F1586" i="9"/>
  <c r="F1587" i="9"/>
  <c r="F1588" i="9"/>
  <c r="F1589" i="9"/>
  <c r="F1590" i="9"/>
  <c r="F1591" i="9"/>
  <c r="F1592" i="9"/>
  <c r="F1593" i="9"/>
  <c r="F1594" i="9"/>
  <c r="F1595" i="9"/>
  <c r="F1596" i="9"/>
  <c r="F1597" i="9"/>
  <c r="F1598" i="9"/>
  <c r="F1599" i="9"/>
  <c r="F1600" i="9"/>
  <c r="F1601" i="9"/>
  <c r="F1602" i="9"/>
  <c r="F1603" i="9"/>
  <c r="F1604" i="9"/>
  <c r="F1605" i="9"/>
  <c r="F1606" i="9"/>
  <c r="F1607" i="9"/>
  <c r="F1608" i="9"/>
  <c r="F1609" i="9"/>
  <c r="F1610" i="9"/>
  <c r="F1611" i="9"/>
  <c r="F1612" i="9"/>
  <c r="F1613" i="9"/>
  <c r="F1614" i="9"/>
  <c r="F1615" i="9"/>
  <c r="F1616" i="9"/>
  <c r="F1617" i="9"/>
  <c r="F1618" i="9"/>
  <c r="F1619" i="9"/>
  <c r="F1620" i="9"/>
  <c r="F1621" i="9"/>
  <c r="F1622" i="9"/>
  <c r="F1623" i="9"/>
  <c r="F1624" i="9"/>
  <c r="F1625" i="9"/>
  <c r="F1626" i="9"/>
  <c r="F1627" i="9"/>
  <c r="F1628" i="9"/>
  <c r="F1629" i="9"/>
  <c r="F1630" i="9"/>
  <c r="F1631" i="9"/>
  <c r="F1632" i="9"/>
  <c r="F1633" i="9"/>
  <c r="F1634" i="9"/>
  <c r="F1635" i="9"/>
  <c r="F1636" i="9"/>
  <c r="F1637" i="9"/>
  <c r="F1638" i="9"/>
  <c r="F1639" i="9"/>
  <c r="F1640" i="9"/>
  <c r="F1641" i="9"/>
  <c r="F1642" i="9"/>
  <c r="F1643" i="9"/>
  <c r="F1644" i="9"/>
  <c r="F1645" i="9"/>
  <c r="F1646" i="9"/>
  <c r="F1647" i="9"/>
  <c r="F1648" i="9"/>
  <c r="F1649" i="9"/>
  <c r="F1650" i="9"/>
  <c r="F1651" i="9"/>
  <c r="F1652" i="9"/>
  <c r="F1653" i="9"/>
  <c r="F1654" i="9"/>
  <c r="F1655" i="9"/>
  <c r="F1656" i="9"/>
  <c r="F1657" i="9"/>
  <c r="F1658" i="9"/>
  <c r="F1659" i="9"/>
  <c r="F1660" i="9"/>
  <c r="F1661" i="9"/>
  <c r="F1662" i="9"/>
  <c r="F1663" i="9"/>
  <c r="F1664" i="9"/>
  <c r="F1665" i="9"/>
  <c r="F1666" i="9"/>
  <c r="F1667" i="9"/>
  <c r="F1668" i="9"/>
  <c r="F1669" i="9"/>
  <c r="F1670" i="9"/>
  <c r="F1671" i="9"/>
  <c r="F1672" i="9"/>
  <c r="F1673" i="9"/>
  <c r="F1674" i="9"/>
  <c r="F1675" i="9"/>
  <c r="F1676" i="9"/>
  <c r="F1677" i="9"/>
  <c r="F1678" i="9"/>
  <c r="F1679" i="9"/>
  <c r="F1680" i="9"/>
  <c r="F1681" i="9"/>
  <c r="F1682" i="9"/>
  <c r="F1683" i="9"/>
  <c r="F1684" i="9"/>
  <c r="F1685" i="9"/>
  <c r="F1686" i="9"/>
  <c r="F1687" i="9"/>
  <c r="F1688" i="9"/>
  <c r="F1689" i="9"/>
  <c r="F1690" i="9"/>
  <c r="F1691" i="9"/>
  <c r="F1692" i="9"/>
  <c r="F1693" i="9"/>
  <c r="F1694" i="9"/>
  <c r="F1695" i="9"/>
  <c r="F1696" i="9"/>
  <c r="F1697" i="9"/>
  <c r="F1698" i="9"/>
  <c r="F1699" i="9"/>
  <c r="F1700" i="9"/>
  <c r="F1701" i="9"/>
  <c r="F1702" i="9"/>
  <c r="F1703" i="9"/>
  <c r="F1704" i="9"/>
  <c r="F1705" i="9"/>
  <c r="F1706" i="9"/>
  <c r="F1707" i="9"/>
  <c r="F1708" i="9"/>
  <c r="F1709" i="9"/>
  <c r="F1710" i="9"/>
  <c r="F1711" i="9"/>
  <c r="F1712" i="9"/>
  <c r="F1713" i="9"/>
  <c r="F1714" i="9"/>
  <c r="F1715" i="9"/>
  <c r="F1716" i="9"/>
  <c r="F1717" i="9"/>
  <c r="F1718" i="9"/>
  <c r="F1719" i="9"/>
  <c r="F1720" i="9"/>
  <c r="F1721" i="9"/>
  <c r="F1722" i="9"/>
  <c r="F1723" i="9"/>
  <c r="F1724" i="9"/>
  <c r="F1725" i="9"/>
  <c r="F1726" i="9"/>
  <c r="F1727" i="9"/>
  <c r="F1728" i="9"/>
  <c r="F1729" i="9"/>
  <c r="F1730" i="9"/>
  <c r="F1731" i="9"/>
  <c r="F1732" i="9"/>
  <c r="F1733" i="9"/>
  <c r="F1734" i="9"/>
  <c r="F1735" i="9"/>
  <c r="F1736" i="9"/>
  <c r="F1737" i="9"/>
  <c r="F1738" i="9"/>
  <c r="F1739" i="9"/>
  <c r="F1740" i="9"/>
  <c r="F1741" i="9"/>
  <c r="F1742" i="9"/>
  <c r="F1743" i="9"/>
  <c r="F1744" i="9"/>
  <c r="F1745" i="9"/>
  <c r="F1746" i="9"/>
  <c r="F1747" i="9"/>
  <c r="F1748" i="9"/>
  <c r="F1749" i="9"/>
  <c r="F1750" i="9"/>
  <c r="F1751" i="9"/>
  <c r="F1752" i="9"/>
  <c r="F1753" i="9"/>
  <c r="F1754" i="9"/>
  <c r="F1755" i="9"/>
  <c r="F1756" i="9"/>
  <c r="F1757" i="9"/>
  <c r="F1758" i="9"/>
  <c r="F1759" i="9"/>
  <c r="F1760" i="9"/>
  <c r="F1761" i="9"/>
  <c r="F1762" i="9"/>
  <c r="F1763" i="9"/>
  <c r="F1764" i="9"/>
  <c r="F1765" i="9"/>
  <c r="F1766" i="9"/>
  <c r="F1767" i="9"/>
  <c r="F1768" i="9"/>
  <c r="F1769" i="9"/>
  <c r="F1770" i="9"/>
  <c r="F1771" i="9"/>
  <c r="F1772"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72" i="9"/>
  <c r="F73" i="9"/>
  <c r="F74" i="9"/>
  <c r="F75" i="9"/>
  <c r="F76" i="9"/>
  <c r="F71" i="9"/>
  <c r="E69" i="9"/>
  <c r="C71" i="9"/>
  <c r="B72" i="9"/>
  <c r="B73" i="9" s="1"/>
  <c r="B74" i="9" s="1"/>
  <c r="F12" i="8" l="1"/>
  <c r="G12" i="8" s="1"/>
  <c r="I378" i="10"/>
  <c r="F13" i="8"/>
  <c r="G13" i="8" s="1"/>
  <c r="C73" i="9"/>
  <c r="C72" i="9"/>
  <c r="B75" i="9"/>
  <c r="C74" i="9"/>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D27" i="8"/>
  <c r="E68" i="9"/>
  <c r="B7" i="8"/>
  <c r="B7" i="10" s="1"/>
  <c r="F16" i="8" l="1"/>
  <c r="G16" i="8"/>
  <c r="B76" i="9"/>
  <c r="C75" i="9"/>
  <c r="E72" i="9"/>
  <c r="E73" i="9"/>
  <c r="E77" i="9"/>
  <c r="E81" i="9"/>
  <c r="E85" i="9"/>
  <c r="E89" i="9"/>
  <c r="E93" i="9"/>
  <c r="E97" i="9"/>
  <c r="E101" i="9"/>
  <c r="E105" i="9"/>
  <c r="E109" i="9"/>
  <c r="E113" i="9"/>
  <c r="E117" i="9"/>
  <c r="E121" i="9"/>
  <c r="E125" i="9"/>
  <c r="E129" i="9"/>
  <c r="E133" i="9"/>
  <c r="E137" i="9"/>
  <c r="E141" i="9"/>
  <c r="E145" i="9"/>
  <c r="E149" i="9"/>
  <c r="E153" i="9"/>
  <c r="E157" i="9"/>
  <c r="E161" i="9"/>
  <c r="E165" i="9"/>
  <c r="E169" i="9"/>
  <c r="E75" i="9"/>
  <c r="E79" i="9"/>
  <c r="E83" i="9"/>
  <c r="E87" i="9"/>
  <c r="E91" i="9"/>
  <c r="E95" i="9"/>
  <c r="E99" i="9"/>
  <c r="E103" i="9"/>
  <c r="E107" i="9"/>
  <c r="E111" i="9"/>
  <c r="E115" i="9"/>
  <c r="E119" i="9"/>
  <c r="E123" i="9"/>
  <c r="E127" i="9"/>
  <c r="E131" i="9"/>
  <c r="E135" i="9"/>
  <c r="E139" i="9"/>
  <c r="E143" i="9"/>
  <c r="E147" i="9"/>
  <c r="E151" i="9"/>
  <c r="E155" i="9"/>
  <c r="E159" i="9"/>
  <c r="E163" i="9"/>
  <c r="E167" i="9"/>
  <c r="E171" i="9"/>
  <c r="E78" i="9"/>
  <c r="E86" i="9"/>
  <c r="E94" i="9"/>
  <c r="E102" i="9"/>
  <c r="E110" i="9"/>
  <c r="E118" i="9"/>
  <c r="E126" i="9"/>
  <c r="E134" i="9"/>
  <c r="E142" i="9"/>
  <c r="E150" i="9"/>
  <c r="E158" i="9"/>
  <c r="E166" i="9"/>
  <c r="E80" i="9"/>
  <c r="E88" i="9"/>
  <c r="E96" i="9"/>
  <c r="E104" i="9"/>
  <c r="E112" i="9"/>
  <c r="E120" i="9"/>
  <c r="E128" i="9"/>
  <c r="E136" i="9"/>
  <c r="E144" i="9"/>
  <c r="E152" i="9"/>
  <c r="E160" i="9"/>
  <c r="E168" i="9"/>
  <c r="E84" i="9"/>
  <c r="E100" i="9"/>
  <c r="E116" i="9"/>
  <c r="E132" i="9"/>
  <c r="E148" i="9"/>
  <c r="E164" i="9"/>
  <c r="E74" i="9"/>
  <c r="E90" i="9"/>
  <c r="E106" i="9"/>
  <c r="E122" i="9"/>
  <c r="E138" i="9"/>
  <c r="E154" i="9"/>
  <c r="E170" i="9"/>
  <c r="E92" i="9"/>
  <c r="E124" i="9"/>
  <c r="E156" i="9"/>
  <c r="E98" i="9"/>
  <c r="E130" i="9"/>
  <c r="E162" i="9"/>
  <c r="E76" i="9"/>
  <c r="E108" i="9"/>
  <c r="E140" i="9"/>
  <c r="E146" i="9"/>
  <c r="E114" i="9"/>
  <c r="E82" i="9"/>
  <c r="E71" i="9"/>
  <c r="A17" i="8"/>
  <c r="A18" i="8" s="1"/>
  <c r="D633" i="9" l="1"/>
  <c r="D629" i="9"/>
  <c r="D625" i="9"/>
  <c r="D621" i="9"/>
  <c r="D617" i="9"/>
  <c r="D613" i="9"/>
  <c r="D609" i="9"/>
  <c r="D605" i="9"/>
  <c r="D601" i="9"/>
  <c r="D597" i="9"/>
  <c r="D593" i="9"/>
  <c r="D636" i="9"/>
  <c r="D632" i="9"/>
  <c r="D628" i="9"/>
  <c r="D624" i="9"/>
  <c r="D620" i="9"/>
  <c r="D616" i="9"/>
  <c r="D612" i="9"/>
  <c r="D608" i="9"/>
  <c r="D604" i="9"/>
  <c r="D600" i="9"/>
  <c r="D596" i="9"/>
  <c r="D592" i="9"/>
  <c r="D588" i="9"/>
  <c r="D584" i="9"/>
  <c r="D580" i="9"/>
  <c r="D576" i="9"/>
  <c r="D572" i="9"/>
  <c r="D568" i="9"/>
  <c r="D564" i="9"/>
  <c r="D560" i="9"/>
  <c r="D556" i="9"/>
  <c r="D552" i="9"/>
  <c r="D548" i="9"/>
  <c r="D544" i="9"/>
  <c r="D540" i="9"/>
  <c r="D536" i="9"/>
  <c r="D532" i="9"/>
  <c r="D528" i="9"/>
  <c r="D524" i="9"/>
  <c r="D520" i="9"/>
  <c r="D516" i="9"/>
  <c r="D512" i="9"/>
  <c r="D508" i="9"/>
  <c r="D504" i="9"/>
  <c r="D500" i="9"/>
  <c r="D496" i="9"/>
  <c r="D492" i="9"/>
  <c r="D488" i="9"/>
  <c r="D484" i="9"/>
  <c r="D480" i="9"/>
  <c r="D635" i="9"/>
  <c r="D627" i="9"/>
  <c r="D619" i="9"/>
  <c r="D611" i="9"/>
  <c r="D603" i="9"/>
  <c r="D595" i="9"/>
  <c r="D589" i="9"/>
  <c r="D583" i="9"/>
  <c r="D578" i="9"/>
  <c r="D573" i="9"/>
  <c r="D567" i="9"/>
  <c r="D562" i="9"/>
  <c r="D557" i="9"/>
  <c r="D551" i="9"/>
  <c r="D546" i="9"/>
  <c r="D541" i="9"/>
  <c r="D535" i="9"/>
  <c r="D530" i="9"/>
  <c r="D525" i="9"/>
  <c r="D519" i="9"/>
  <c r="D514" i="9"/>
  <c r="D509" i="9"/>
  <c r="D503" i="9"/>
  <c r="D498" i="9"/>
  <c r="D493" i="9"/>
  <c r="D487" i="9"/>
  <c r="D482" i="9"/>
  <c r="D477" i="9"/>
  <c r="D473" i="9"/>
  <c r="D469" i="9"/>
  <c r="D465" i="9"/>
  <c r="D461" i="9"/>
  <c r="D457" i="9"/>
  <c r="D453" i="9"/>
  <c r="D449" i="9"/>
  <c r="D445" i="9"/>
  <c r="D441" i="9"/>
  <c r="D437" i="9"/>
  <c r="D433" i="9"/>
  <c r="D429" i="9"/>
  <c r="D425" i="9"/>
  <c r="D269" i="9"/>
  <c r="D265" i="9"/>
  <c r="D261" i="9"/>
  <c r="D257" i="9"/>
  <c r="D253" i="9"/>
  <c r="D249" i="9"/>
  <c r="D245" i="9"/>
  <c r="D241" i="9"/>
  <c r="D237" i="9"/>
  <c r="D233" i="9"/>
  <c r="D229" i="9"/>
  <c r="D225" i="9"/>
  <c r="D221" i="9"/>
  <c r="D217" i="9"/>
  <c r="D213" i="9"/>
  <c r="D209" i="9"/>
  <c r="D205" i="9"/>
  <c r="D201" i="9"/>
  <c r="D197" i="9"/>
  <c r="D193" i="9"/>
  <c r="D189" i="9"/>
  <c r="D185" i="9"/>
  <c r="D181" i="9"/>
  <c r="D177" i="9"/>
  <c r="D173" i="9"/>
  <c r="D169" i="9"/>
  <c r="D165" i="9"/>
  <c r="D161" i="9"/>
  <c r="D157" i="9"/>
  <c r="D153" i="9"/>
  <c r="D149" i="9"/>
  <c r="D145" i="9"/>
  <c r="D141" i="9"/>
  <c r="D137" i="9"/>
  <c r="D133" i="9"/>
  <c r="D129" i="9"/>
  <c r="D125" i="9"/>
  <c r="D121" i="9"/>
  <c r="D117" i="9"/>
  <c r="D113" i="9"/>
  <c r="D109" i="9"/>
  <c r="D105" i="9"/>
  <c r="D101" i="9"/>
  <c r="D97" i="9"/>
  <c r="D93" i="9"/>
  <c r="D89" i="9"/>
  <c r="D85" i="9"/>
  <c r="D81" i="9"/>
  <c r="D77" i="9"/>
  <c r="D73" i="9"/>
  <c r="D623" i="9"/>
  <c r="D607" i="9"/>
  <c r="D591" i="9"/>
  <c r="D575" i="9"/>
  <c r="D565" i="9"/>
  <c r="D554" i="9"/>
  <c r="D538" i="9"/>
  <c r="D527" i="9"/>
  <c r="D517" i="9"/>
  <c r="D506" i="9"/>
  <c r="D490" i="9"/>
  <c r="D475" i="9"/>
  <c r="D467" i="9"/>
  <c r="D459" i="9"/>
  <c r="D455" i="9"/>
  <c r="D447" i="9"/>
  <c r="D435" i="9"/>
  <c r="D427" i="9"/>
  <c r="D263" i="9"/>
  <c r="D255" i="9"/>
  <c r="D247" i="9"/>
  <c r="D243" i="9"/>
  <c r="D235" i="9"/>
  <c r="D227" i="9"/>
  <c r="D219" i="9"/>
  <c r="D211" i="9"/>
  <c r="D203" i="9"/>
  <c r="D195" i="9"/>
  <c r="D187" i="9"/>
  <c r="D179" i="9"/>
  <c r="D171" i="9"/>
  <c r="D163" i="9"/>
  <c r="D159" i="9"/>
  <c r="D151" i="9"/>
  <c r="D143" i="9"/>
  <c r="D135" i="9"/>
  <c r="D127" i="9"/>
  <c r="D115" i="9"/>
  <c r="D103" i="9"/>
  <c r="D95" i="9"/>
  <c r="D87" i="9"/>
  <c r="D79" i="9"/>
  <c r="D71" i="9"/>
  <c r="D634" i="9"/>
  <c r="D626" i="9"/>
  <c r="D618" i="9"/>
  <c r="D610" i="9"/>
  <c r="D602" i="9"/>
  <c r="D594" i="9"/>
  <c r="D587" i="9"/>
  <c r="D582" i="9"/>
  <c r="D577" i="9"/>
  <c r="D571" i="9"/>
  <c r="D566" i="9"/>
  <c r="D561" i="9"/>
  <c r="D555" i="9"/>
  <c r="D550" i="9"/>
  <c r="D545" i="9"/>
  <c r="D539" i="9"/>
  <c r="D534" i="9"/>
  <c r="D529" i="9"/>
  <c r="D523" i="9"/>
  <c r="D518" i="9"/>
  <c r="D513" i="9"/>
  <c r="D507" i="9"/>
  <c r="D502" i="9"/>
  <c r="D497" i="9"/>
  <c r="D491" i="9"/>
  <c r="D486" i="9"/>
  <c r="D481" i="9"/>
  <c r="D476" i="9"/>
  <c r="D472" i="9"/>
  <c r="D468" i="9"/>
  <c r="D464" i="9"/>
  <c r="D460" i="9"/>
  <c r="D456" i="9"/>
  <c r="D452" i="9"/>
  <c r="D448" i="9"/>
  <c r="D444" i="9"/>
  <c r="D440" i="9"/>
  <c r="D436" i="9"/>
  <c r="D432" i="9"/>
  <c r="D428" i="9"/>
  <c r="D268" i="9"/>
  <c r="D264" i="9"/>
  <c r="D260" i="9"/>
  <c r="D256" i="9"/>
  <c r="D252" i="9"/>
  <c r="D248" i="9"/>
  <c r="D244" i="9"/>
  <c r="D240" i="9"/>
  <c r="D236" i="9"/>
  <c r="D232" i="9"/>
  <c r="D228" i="9"/>
  <c r="D224" i="9"/>
  <c r="D220" i="9"/>
  <c r="D216" i="9"/>
  <c r="D212" i="9"/>
  <c r="D208" i="9"/>
  <c r="D204" i="9"/>
  <c r="D200" i="9"/>
  <c r="D196" i="9"/>
  <c r="D192" i="9"/>
  <c r="D188" i="9"/>
  <c r="D184" i="9"/>
  <c r="D180" i="9"/>
  <c r="D176" i="9"/>
  <c r="D172" i="9"/>
  <c r="D168" i="9"/>
  <c r="D164" i="9"/>
  <c r="D160" i="9"/>
  <c r="D156" i="9"/>
  <c r="D152" i="9"/>
  <c r="D148" i="9"/>
  <c r="D144" i="9"/>
  <c r="D140" i="9"/>
  <c r="D136" i="9"/>
  <c r="D132" i="9"/>
  <c r="D128" i="9"/>
  <c r="D124" i="9"/>
  <c r="D120" i="9"/>
  <c r="D116" i="9"/>
  <c r="D112" i="9"/>
  <c r="D108" i="9"/>
  <c r="D104" i="9"/>
  <c r="D100" i="9"/>
  <c r="D96" i="9"/>
  <c r="D92" i="9"/>
  <c r="D88" i="9"/>
  <c r="D84" i="9"/>
  <c r="D80" i="9"/>
  <c r="D76" i="9"/>
  <c r="D72" i="9"/>
  <c r="D631" i="9"/>
  <c r="D615" i="9"/>
  <c r="D599" i="9"/>
  <c r="D586" i="9"/>
  <c r="D581" i="9"/>
  <c r="D570" i="9"/>
  <c r="D559" i="9"/>
  <c r="D549" i="9"/>
  <c r="D543" i="9"/>
  <c r="D533" i="9"/>
  <c r="D522" i="9"/>
  <c r="D511" i="9"/>
  <c r="D501" i="9"/>
  <c r="D495" i="9"/>
  <c r="D485" i="9"/>
  <c r="D479" i="9"/>
  <c r="D471" i="9"/>
  <c r="D463" i="9"/>
  <c r="D451" i="9"/>
  <c r="D443" i="9"/>
  <c r="D439" i="9"/>
  <c r="D431" i="9"/>
  <c r="D271" i="9"/>
  <c r="D267" i="9"/>
  <c r="D259" i="9"/>
  <c r="D251" i="9"/>
  <c r="D239" i="9"/>
  <c r="D231" i="9"/>
  <c r="D223" i="9"/>
  <c r="D215" i="9"/>
  <c r="D207" i="9"/>
  <c r="D199" i="9"/>
  <c r="D191" i="9"/>
  <c r="D183" i="9"/>
  <c r="D175" i="9"/>
  <c r="D167" i="9"/>
  <c r="D155" i="9"/>
  <c r="D147" i="9"/>
  <c r="D139" i="9"/>
  <c r="D131" i="9"/>
  <c r="D123" i="9"/>
  <c r="D119" i="9"/>
  <c r="D111" i="9"/>
  <c r="D107" i="9"/>
  <c r="D99" i="9"/>
  <c r="D91" i="9"/>
  <c r="D83" i="9"/>
  <c r="D75" i="9"/>
  <c r="D606" i="9"/>
  <c r="D579" i="9"/>
  <c r="D558" i="9"/>
  <c r="D537" i="9"/>
  <c r="D515" i="9"/>
  <c r="D494" i="9"/>
  <c r="D474" i="9"/>
  <c r="D458" i="9"/>
  <c r="D442" i="9"/>
  <c r="D426" i="9"/>
  <c r="D250" i="9"/>
  <c r="D170" i="9"/>
  <c r="D106" i="9"/>
  <c r="D630" i="9"/>
  <c r="D598" i="9"/>
  <c r="D574" i="9"/>
  <c r="D553" i="9"/>
  <c r="D531" i="9"/>
  <c r="D510" i="9"/>
  <c r="D489" i="9"/>
  <c r="D470" i="9"/>
  <c r="D454" i="9"/>
  <c r="D438" i="9"/>
  <c r="D262" i="9"/>
  <c r="D246" i="9"/>
  <c r="D230" i="9"/>
  <c r="D214" i="9"/>
  <c r="D198" i="9"/>
  <c r="D182" i="9"/>
  <c r="D166" i="9"/>
  <c r="D150" i="9"/>
  <c r="D134" i="9"/>
  <c r="D118" i="9"/>
  <c r="D102" i="9"/>
  <c r="D86" i="9"/>
  <c r="D622" i="9"/>
  <c r="D590" i="9"/>
  <c r="D569" i="9"/>
  <c r="D547" i="9"/>
  <c r="D526" i="9"/>
  <c r="D505" i="9"/>
  <c r="D483" i="9"/>
  <c r="D466" i="9"/>
  <c r="D450" i="9"/>
  <c r="D434" i="9"/>
  <c r="D258" i="9"/>
  <c r="D242" i="9"/>
  <c r="D226" i="9"/>
  <c r="D210" i="9"/>
  <c r="D194" i="9"/>
  <c r="D178" i="9"/>
  <c r="D162" i="9"/>
  <c r="D146" i="9"/>
  <c r="D130" i="9"/>
  <c r="D114" i="9"/>
  <c r="D98" i="9"/>
  <c r="D82" i="9"/>
  <c r="D614" i="9"/>
  <c r="D585" i="9"/>
  <c r="D563" i="9"/>
  <c r="D542" i="9"/>
  <c r="D521" i="9"/>
  <c r="D499" i="9"/>
  <c r="D478" i="9"/>
  <c r="D462" i="9"/>
  <c r="D446" i="9"/>
  <c r="D430" i="9"/>
  <c r="D270" i="9"/>
  <c r="D254" i="9"/>
  <c r="D238" i="9"/>
  <c r="D222" i="9"/>
  <c r="D206" i="9"/>
  <c r="D190" i="9"/>
  <c r="D174" i="9"/>
  <c r="D158" i="9"/>
  <c r="D142" i="9"/>
  <c r="D126" i="9"/>
  <c r="D110" i="9"/>
  <c r="D94" i="9"/>
  <c r="D78" i="9"/>
  <c r="D266" i="9"/>
  <c r="D234" i="9"/>
  <c r="D218" i="9"/>
  <c r="D202" i="9"/>
  <c r="D186" i="9"/>
  <c r="D154" i="9"/>
  <c r="D138" i="9"/>
  <c r="D122" i="9"/>
  <c r="D90" i="9"/>
  <c r="D74" i="9"/>
  <c r="B77" i="9"/>
  <c r="C76" i="9"/>
  <c r="I16" i="8"/>
  <c r="B78" i="9" l="1"/>
  <c r="C77" i="9"/>
  <c r="B79" i="9" l="1"/>
  <c r="C78" i="9"/>
  <c r="B80" i="9" l="1"/>
  <c r="C79" i="9"/>
  <c r="B81" i="9" l="1"/>
  <c r="C80" i="9"/>
  <c r="B82" i="9" l="1"/>
  <c r="C81" i="9"/>
  <c r="B83" i="9" l="1"/>
  <c r="C82" i="9"/>
  <c r="B84" i="9" l="1"/>
  <c r="C83" i="9"/>
  <c r="B85" i="9" l="1"/>
  <c r="C84" i="9"/>
  <c r="B86" i="9" l="1"/>
  <c r="C85" i="9"/>
  <c r="B87" i="9" l="1"/>
  <c r="C86" i="9"/>
  <c r="B88" i="9" l="1"/>
  <c r="C87" i="9"/>
  <c r="B89" i="9" l="1"/>
  <c r="C88" i="9"/>
  <c r="B90" i="9" l="1"/>
  <c r="C89" i="9"/>
  <c r="B91" i="9" l="1"/>
  <c r="C90" i="9"/>
  <c r="B92" i="9" l="1"/>
  <c r="C91" i="9"/>
  <c r="B93" i="9" l="1"/>
  <c r="C92" i="9"/>
  <c r="B94" i="9" l="1"/>
  <c r="C93" i="9"/>
  <c r="B95" i="9" l="1"/>
  <c r="C94" i="9"/>
  <c r="B96" i="9" l="1"/>
  <c r="C95" i="9"/>
  <c r="B97" i="9" l="1"/>
  <c r="C96" i="9"/>
  <c r="B98" i="9" l="1"/>
  <c r="C97" i="9"/>
  <c r="B99" i="9" l="1"/>
  <c r="C98" i="9"/>
  <c r="B100" i="9" l="1"/>
  <c r="C99" i="9"/>
  <c r="B101" i="9" l="1"/>
  <c r="C100" i="9"/>
  <c r="B102" i="9" l="1"/>
  <c r="C101" i="9"/>
  <c r="B103" i="9" l="1"/>
  <c r="C102" i="9"/>
  <c r="B104" i="9" l="1"/>
  <c r="C103" i="9"/>
  <c r="B105" i="9" l="1"/>
  <c r="C104" i="9"/>
  <c r="B106" i="9" l="1"/>
  <c r="C105" i="9"/>
  <c r="B107" i="9" l="1"/>
  <c r="C106" i="9"/>
  <c r="B108" i="9" l="1"/>
  <c r="C107" i="9"/>
  <c r="B109" i="9" l="1"/>
  <c r="C108" i="9"/>
  <c r="B110" i="9" l="1"/>
  <c r="C109" i="9"/>
  <c r="B111" i="9" l="1"/>
  <c r="C110" i="9"/>
  <c r="B112" i="9" l="1"/>
  <c r="C111" i="9"/>
  <c r="B113" i="9" l="1"/>
  <c r="C112" i="9"/>
  <c r="B114" i="9" l="1"/>
  <c r="C113" i="9"/>
  <c r="B115" i="9" l="1"/>
  <c r="C114" i="9"/>
  <c r="B116" i="9" l="1"/>
  <c r="C115" i="9"/>
  <c r="B117" i="9" l="1"/>
  <c r="C116" i="9"/>
  <c r="B118" i="9" l="1"/>
  <c r="C117" i="9"/>
  <c r="B119" i="9" l="1"/>
  <c r="C118" i="9"/>
  <c r="B120" i="9" l="1"/>
  <c r="C119" i="9"/>
  <c r="B121" i="9" l="1"/>
  <c r="C120" i="9"/>
  <c r="B122" i="9" l="1"/>
  <c r="C121" i="9"/>
  <c r="B123" i="9" l="1"/>
  <c r="C122" i="9"/>
  <c r="B124" i="9" l="1"/>
  <c r="C123" i="9"/>
  <c r="B125" i="9" l="1"/>
  <c r="C124" i="9"/>
  <c r="B126" i="9" l="1"/>
  <c r="C125" i="9"/>
  <c r="B127" i="9" l="1"/>
  <c r="C126" i="9"/>
  <c r="B128" i="9" l="1"/>
  <c r="C127" i="9"/>
  <c r="B129" i="9" l="1"/>
  <c r="C128" i="9"/>
  <c r="B130" i="9" l="1"/>
  <c r="C129" i="9"/>
  <c r="B131" i="9" l="1"/>
  <c r="C130" i="9"/>
  <c r="B132" i="9" l="1"/>
  <c r="C131" i="9"/>
  <c r="B133" i="9" l="1"/>
  <c r="C132" i="9"/>
  <c r="B134" i="9" l="1"/>
  <c r="C133" i="9"/>
  <c r="B135" i="9" l="1"/>
  <c r="C134" i="9"/>
  <c r="B136" i="9" l="1"/>
  <c r="C135" i="9"/>
  <c r="B137" i="9" l="1"/>
  <c r="C136" i="9"/>
  <c r="B138" i="9" l="1"/>
  <c r="C137" i="9"/>
  <c r="B139" i="9" l="1"/>
  <c r="C138" i="9"/>
  <c r="B140" i="9" l="1"/>
  <c r="C139" i="9"/>
  <c r="B141" i="9" l="1"/>
  <c r="C140" i="9"/>
  <c r="B142" i="9" l="1"/>
  <c r="C141" i="9"/>
  <c r="B143" i="9" l="1"/>
  <c r="C142" i="9"/>
  <c r="B144" i="9" l="1"/>
  <c r="C143" i="9"/>
  <c r="B145" i="9" l="1"/>
  <c r="C144" i="9"/>
  <c r="B146" i="9" l="1"/>
  <c r="C145" i="9"/>
  <c r="B147" i="9" l="1"/>
  <c r="C146" i="9"/>
  <c r="B148" i="9" l="1"/>
  <c r="C147" i="9"/>
  <c r="B149" i="9" l="1"/>
  <c r="C148" i="9"/>
  <c r="B150" i="9" l="1"/>
  <c r="C149" i="9"/>
  <c r="B151" i="9" l="1"/>
  <c r="C150" i="9"/>
  <c r="B152" i="9" l="1"/>
  <c r="C151" i="9"/>
  <c r="B153" i="9" l="1"/>
  <c r="C152" i="9"/>
  <c r="B154" i="9" l="1"/>
  <c r="C153" i="9"/>
  <c r="B155" i="9" l="1"/>
  <c r="C154" i="9"/>
  <c r="B156" i="9" l="1"/>
  <c r="C155" i="9"/>
  <c r="B157" i="9" l="1"/>
  <c r="C156" i="9"/>
  <c r="B158" i="9" l="1"/>
  <c r="C157" i="9"/>
  <c r="B159" i="9" l="1"/>
  <c r="C158" i="9"/>
  <c r="B160" i="9" l="1"/>
  <c r="C159" i="9"/>
  <c r="B161" i="9" l="1"/>
  <c r="C160" i="9"/>
  <c r="B162" i="9" l="1"/>
  <c r="C161" i="9"/>
  <c r="B163" i="9" l="1"/>
  <c r="C162" i="9"/>
  <c r="B164" i="9" l="1"/>
  <c r="C163" i="9"/>
  <c r="B165" i="9" l="1"/>
  <c r="C164" i="9"/>
  <c r="B166" i="9" l="1"/>
  <c r="C165" i="9"/>
  <c r="B167" i="9" l="1"/>
  <c r="C166" i="9"/>
  <c r="B168" i="9" l="1"/>
  <c r="C167" i="9"/>
  <c r="B169" i="9" l="1"/>
  <c r="C168" i="9"/>
  <c r="B170" i="9" l="1"/>
  <c r="C169" i="9"/>
  <c r="B171" i="9" l="1"/>
  <c r="C170" i="9"/>
  <c r="B172" i="9" l="1"/>
  <c r="C171" i="9"/>
  <c r="B173" i="9" l="1"/>
  <c r="C172" i="9"/>
  <c r="E172" i="9" s="1"/>
  <c r="B174" i="9" l="1"/>
  <c r="C173" i="9"/>
  <c r="E173" i="9" s="1"/>
  <c r="B175" i="9" l="1"/>
  <c r="C174" i="9"/>
  <c r="E174" i="9" s="1"/>
  <c r="B176" i="9" l="1"/>
  <c r="C175" i="9"/>
  <c r="E175" i="9" s="1"/>
  <c r="B177" i="9" l="1"/>
  <c r="C176" i="9"/>
  <c r="E176" i="9" s="1"/>
  <c r="B178" i="9" l="1"/>
  <c r="C177" i="9"/>
  <c r="E177" i="9" s="1"/>
  <c r="B179" i="9" l="1"/>
  <c r="C178" i="9"/>
  <c r="E178" i="9" s="1"/>
  <c r="B180" i="9" l="1"/>
  <c r="C179" i="9"/>
  <c r="E179" i="9" s="1"/>
  <c r="B181" i="9" l="1"/>
  <c r="C180" i="9"/>
  <c r="E180" i="9" s="1"/>
  <c r="B182" i="9" l="1"/>
  <c r="C181" i="9"/>
  <c r="E181" i="9" s="1"/>
  <c r="B183" i="9" l="1"/>
  <c r="C182" i="9"/>
  <c r="E182" i="9" s="1"/>
  <c r="B184" i="9" l="1"/>
  <c r="C183" i="9"/>
  <c r="E183" i="9" s="1"/>
  <c r="B185" i="9" l="1"/>
  <c r="C184" i="9"/>
  <c r="E184" i="9" s="1"/>
  <c r="B186" i="9" l="1"/>
  <c r="C185" i="9"/>
  <c r="E185" i="9" s="1"/>
  <c r="B187" i="9" l="1"/>
  <c r="C186" i="9"/>
  <c r="E186" i="9" s="1"/>
  <c r="B188" i="9" l="1"/>
  <c r="C187" i="9"/>
  <c r="E187" i="9" s="1"/>
  <c r="B189" i="9" l="1"/>
  <c r="C188" i="9"/>
  <c r="E188" i="9" s="1"/>
  <c r="B190" i="9" l="1"/>
  <c r="C189" i="9"/>
  <c r="E189" i="9" s="1"/>
  <c r="B191" i="9" l="1"/>
  <c r="C190" i="9"/>
  <c r="E190" i="9" s="1"/>
  <c r="B192" i="9" l="1"/>
  <c r="C191" i="9"/>
  <c r="E191" i="9" s="1"/>
  <c r="B193" i="9" l="1"/>
  <c r="C192" i="9"/>
  <c r="E192" i="9" s="1"/>
  <c r="B194" i="9" l="1"/>
  <c r="C193" i="9"/>
  <c r="E193" i="9" s="1"/>
  <c r="B195" i="9" l="1"/>
  <c r="C194" i="9"/>
  <c r="E194" i="9" s="1"/>
  <c r="B196" i="9" l="1"/>
  <c r="C195" i="9"/>
  <c r="E195" i="9" s="1"/>
  <c r="B197" i="9" l="1"/>
  <c r="C196" i="9"/>
  <c r="E196" i="9" s="1"/>
  <c r="B198" i="9" l="1"/>
  <c r="C197" i="9"/>
  <c r="E197" i="9" s="1"/>
  <c r="B199" i="9" l="1"/>
  <c r="C198" i="9"/>
  <c r="E198" i="9" s="1"/>
  <c r="B200" i="9" l="1"/>
  <c r="C199" i="9"/>
  <c r="E199" i="9" s="1"/>
  <c r="B201" i="9" l="1"/>
  <c r="C200" i="9"/>
  <c r="E200" i="9" s="1"/>
  <c r="B202" i="9" l="1"/>
  <c r="C201" i="9"/>
  <c r="E201" i="9" s="1"/>
  <c r="B203" i="9" l="1"/>
  <c r="C202" i="9"/>
  <c r="E202" i="9" s="1"/>
  <c r="B204" i="9" l="1"/>
  <c r="C203" i="9"/>
  <c r="E203" i="9" s="1"/>
  <c r="B205" i="9" l="1"/>
  <c r="C204" i="9"/>
  <c r="E204" i="9" s="1"/>
  <c r="B206" i="9" l="1"/>
  <c r="C205" i="9"/>
  <c r="E205" i="9" s="1"/>
  <c r="B207" i="9" l="1"/>
  <c r="C206" i="9"/>
  <c r="E206" i="9" s="1"/>
  <c r="B208" i="9" l="1"/>
  <c r="C207" i="9"/>
  <c r="E207" i="9" s="1"/>
  <c r="B209" i="9" l="1"/>
  <c r="C208" i="9"/>
  <c r="E208" i="9" s="1"/>
  <c r="B210" i="9" l="1"/>
  <c r="C209" i="9"/>
  <c r="E209" i="9" s="1"/>
  <c r="B211" i="9" l="1"/>
  <c r="C210" i="9"/>
  <c r="E210" i="9" s="1"/>
  <c r="B212" i="9" l="1"/>
  <c r="C211" i="9"/>
  <c r="E211" i="9" s="1"/>
  <c r="B213" i="9" l="1"/>
  <c r="C212" i="9"/>
  <c r="E212" i="9" s="1"/>
  <c r="B214" i="9" l="1"/>
  <c r="C213" i="9"/>
  <c r="E213" i="9" s="1"/>
  <c r="B215" i="9" l="1"/>
  <c r="C214" i="9"/>
  <c r="E214" i="9" s="1"/>
  <c r="B216" i="9" l="1"/>
  <c r="C215" i="9"/>
  <c r="E215" i="9" s="1"/>
  <c r="B217" i="9" l="1"/>
  <c r="C216" i="9"/>
  <c r="E216" i="9" s="1"/>
  <c r="B218" i="9" l="1"/>
  <c r="C217" i="9"/>
  <c r="E217" i="9" s="1"/>
  <c r="B219" i="9" l="1"/>
  <c r="C218" i="9"/>
  <c r="E218" i="9" s="1"/>
  <c r="B220" i="9" l="1"/>
  <c r="C219" i="9"/>
  <c r="E219" i="9" s="1"/>
  <c r="B221" i="9" l="1"/>
  <c r="C220" i="9"/>
  <c r="E220" i="9" s="1"/>
  <c r="B222" i="9" l="1"/>
  <c r="C221" i="9"/>
  <c r="E221" i="9" s="1"/>
  <c r="B223" i="9" l="1"/>
  <c r="C222" i="9"/>
  <c r="E222" i="9" s="1"/>
  <c r="B224" i="9" l="1"/>
  <c r="C223" i="9"/>
  <c r="E223" i="9" s="1"/>
  <c r="B225" i="9" l="1"/>
  <c r="C224" i="9"/>
  <c r="E224" i="9" s="1"/>
  <c r="B226" i="9" l="1"/>
  <c r="C225" i="9"/>
  <c r="E225" i="9" s="1"/>
  <c r="B227" i="9" l="1"/>
  <c r="C226" i="9"/>
  <c r="E226" i="9" s="1"/>
  <c r="B228" i="9" l="1"/>
  <c r="C227" i="9"/>
  <c r="E227" i="9" s="1"/>
  <c r="B229" i="9" l="1"/>
  <c r="C228" i="9"/>
  <c r="E228" i="9" s="1"/>
  <c r="B230" i="9" l="1"/>
  <c r="C229" i="9"/>
  <c r="E229" i="9" s="1"/>
  <c r="B231" i="9" l="1"/>
  <c r="C230" i="9"/>
  <c r="E230" i="9" s="1"/>
  <c r="B232" i="9" l="1"/>
  <c r="C231" i="9"/>
  <c r="E231" i="9" s="1"/>
  <c r="B233" i="9" l="1"/>
  <c r="C232" i="9"/>
  <c r="E232" i="9" s="1"/>
  <c r="B234" i="9" l="1"/>
  <c r="C233" i="9"/>
  <c r="E233" i="9" s="1"/>
  <c r="B235" i="9" l="1"/>
  <c r="C234" i="9"/>
  <c r="E234" i="9" s="1"/>
  <c r="B236" i="9" l="1"/>
  <c r="C235" i="9"/>
  <c r="E235" i="9" s="1"/>
  <c r="B237" i="9" l="1"/>
  <c r="C236" i="9"/>
  <c r="E236" i="9" s="1"/>
  <c r="B238" i="9" l="1"/>
  <c r="C237" i="9"/>
  <c r="E237" i="9" s="1"/>
  <c r="B239" i="9" l="1"/>
  <c r="C238" i="9"/>
  <c r="E238" i="9" s="1"/>
  <c r="B240" i="9" l="1"/>
  <c r="C239" i="9"/>
  <c r="E239" i="9" s="1"/>
  <c r="B241" i="9" l="1"/>
  <c r="C240" i="9"/>
  <c r="E240" i="9" s="1"/>
  <c r="B242" i="9" l="1"/>
  <c r="C241" i="9"/>
  <c r="E241" i="9" s="1"/>
  <c r="B243" i="9" l="1"/>
  <c r="C242" i="9"/>
  <c r="E242" i="9" s="1"/>
  <c r="B244" i="9" l="1"/>
  <c r="C243" i="9"/>
  <c r="E243" i="9" s="1"/>
  <c r="B245" i="9" l="1"/>
  <c r="C244" i="9"/>
  <c r="E244" i="9" s="1"/>
  <c r="B246" i="9" l="1"/>
  <c r="C245" i="9"/>
  <c r="E245" i="9" s="1"/>
  <c r="B247" i="9" l="1"/>
  <c r="C246" i="9"/>
  <c r="E246" i="9" s="1"/>
  <c r="B248" i="9" l="1"/>
  <c r="C247" i="9"/>
  <c r="E247" i="9" s="1"/>
  <c r="B249" i="9" l="1"/>
  <c r="C248" i="9"/>
  <c r="E248" i="9" s="1"/>
  <c r="B250" i="9" l="1"/>
  <c r="C249" i="9"/>
  <c r="E249" i="9" s="1"/>
  <c r="B251" i="9" l="1"/>
  <c r="C250" i="9"/>
  <c r="E250" i="9" s="1"/>
  <c r="B252" i="9" l="1"/>
  <c r="C251" i="9"/>
  <c r="E251" i="9" s="1"/>
  <c r="B253" i="9" l="1"/>
  <c r="C252" i="9"/>
  <c r="E252" i="9" s="1"/>
  <c r="B254" i="9" l="1"/>
  <c r="C253" i="9"/>
  <c r="E253" i="9" s="1"/>
  <c r="B255" i="9" l="1"/>
  <c r="C254" i="9"/>
  <c r="E254" i="9" s="1"/>
  <c r="B256" i="9" l="1"/>
  <c r="C255" i="9"/>
  <c r="E255" i="9" s="1"/>
  <c r="B257" i="9" l="1"/>
  <c r="C256" i="9"/>
  <c r="E256" i="9" s="1"/>
  <c r="B258" i="9" l="1"/>
  <c r="C257" i="9"/>
  <c r="E257" i="9" s="1"/>
  <c r="B259" i="9" l="1"/>
  <c r="C258" i="9"/>
  <c r="E258" i="9" s="1"/>
  <c r="B260" i="9" l="1"/>
  <c r="C259" i="9"/>
  <c r="E259" i="9" s="1"/>
  <c r="B261" i="9" l="1"/>
  <c r="C260" i="9"/>
  <c r="E260" i="9" s="1"/>
  <c r="B262" i="9" l="1"/>
  <c r="C261" i="9"/>
  <c r="E261" i="9" s="1"/>
  <c r="B263" i="9" l="1"/>
  <c r="C262" i="9"/>
  <c r="E262" i="9" s="1"/>
  <c r="B264" i="9" l="1"/>
  <c r="C263" i="9"/>
  <c r="E263" i="9" s="1"/>
  <c r="B265" i="9" l="1"/>
  <c r="C264" i="9"/>
  <c r="E264" i="9" s="1"/>
  <c r="B266" i="9" l="1"/>
  <c r="C265" i="9"/>
  <c r="E265" i="9" s="1"/>
  <c r="B267" i="9" l="1"/>
  <c r="C266" i="9"/>
  <c r="E266" i="9" s="1"/>
  <c r="B268" i="9" l="1"/>
  <c r="C267" i="9"/>
  <c r="E267" i="9" s="1"/>
  <c r="B269" i="9" l="1"/>
  <c r="C268" i="9"/>
  <c r="E268" i="9" s="1"/>
  <c r="B270" i="9" l="1"/>
  <c r="C269" i="9"/>
  <c r="E269" i="9" s="1"/>
  <c r="B271" i="9" l="1"/>
  <c r="C270" i="9"/>
  <c r="E270" i="9" s="1"/>
  <c r="C271" i="9" l="1"/>
  <c r="E271" i="9" s="1"/>
  <c r="B273" i="9" l="1"/>
  <c r="C272" i="9"/>
  <c r="E272" i="9" l="1"/>
  <c r="D272" i="9"/>
  <c r="B274" i="9"/>
  <c r="C273" i="9"/>
  <c r="E273" i="9" l="1"/>
  <c r="D273" i="9"/>
  <c r="B275" i="9"/>
  <c r="C274" i="9"/>
  <c r="E274" i="9" l="1"/>
  <c r="D274" i="9"/>
  <c r="B276" i="9"/>
  <c r="C275" i="9"/>
  <c r="E275" i="9" l="1"/>
  <c r="D275" i="9"/>
  <c r="B277" i="9"/>
  <c r="C276" i="9"/>
  <c r="E276" i="9" l="1"/>
  <c r="D276" i="9"/>
  <c r="B278" i="9"/>
  <c r="C277" i="9"/>
  <c r="E277" i="9" l="1"/>
  <c r="D277" i="9"/>
  <c r="B279" i="9"/>
  <c r="C278" i="9"/>
  <c r="E278" i="9" l="1"/>
  <c r="D278" i="9"/>
  <c r="B280" i="9"/>
  <c r="C279" i="9"/>
  <c r="E279" i="9" l="1"/>
  <c r="D279" i="9"/>
  <c r="B281" i="9"/>
  <c r="C280" i="9"/>
  <c r="E280" i="9" l="1"/>
  <c r="D280" i="9"/>
  <c r="B282" i="9"/>
  <c r="C281" i="9"/>
  <c r="E281" i="9" l="1"/>
  <c r="D281" i="9"/>
  <c r="B283" i="9"/>
  <c r="C282" i="9"/>
  <c r="E282" i="9" l="1"/>
  <c r="D282" i="9"/>
  <c r="B284" i="9"/>
  <c r="C283" i="9"/>
  <c r="E283" i="9" l="1"/>
  <c r="D283" i="9"/>
  <c r="B285" i="9"/>
  <c r="C284" i="9"/>
  <c r="E284" i="9" l="1"/>
  <c r="D284" i="9"/>
  <c r="B286" i="9"/>
  <c r="C285" i="9"/>
  <c r="E285" i="9" l="1"/>
  <c r="D285" i="9"/>
  <c r="B287" i="9"/>
  <c r="C286" i="9"/>
  <c r="E286" i="9" l="1"/>
  <c r="D286" i="9"/>
  <c r="B288" i="9"/>
  <c r="C287" i="9"/>
  <c r="E287" i="9" l="1"/>
  <c r="D287" i="9"/>
  <c r="B289" i="9"/>
  <c r="C288" i="9"/>
  <c r="E288" i="9" l="1"/>
  <c r="D288" i="9"/>
  <c r="B290" i="9"/>
  <c r="C289" i="9"/>
  <c r="E289" i="9" l="1"/>
  <c r="D289" i="9"/>
  <c r="B291" i="9"/>
  <c r="C290" i="9"/>
  <c r="E290" i="9" l="1"/>
  <c r="D290" i="9"/>
  <c r="B292" i="9"/>
  <c r="C291" i="9"/>
  <c r="E291" i="9" l="1"/>
  <c r="D291" i="9"/>
  <c r="B293" i="9"/>
  <c r="C292" i="9"/>
  <c r="E292" i="9" l="1"/>
  <c r="D292" i="9"/>
  <c r="B294" i="9"/>
  <c r="C293" i="9"/>
  <c r="E293" i="9" l="1"/>
  <c r="D293" i="9"/>
  <c r="B295" i="9"/>
  <c r="C294" i="9"/>
  <c r="E294" i="9" l="1"/>
  <c r="D294" i="9"/>
  <c r="B296" i="9"/>
  <c r="C295" i="9"/>
  <c r="E295" i="9" l="1"/>
  <c r="D295" i="9"/>
  <c r="B297" i="9"/>
  <c r="C296" i="9"/>
  <c r="E296" i="9" l="1"/>
  <c r="D296" i="9"/>
  <c r="B298" i="9"/>
  <c r="C297" i="9"/>
  <c r="E297" i="9" l="1"/>
  <c r="D297" i="9"/>
  <c r="B299" i="9"/>
  <c r="C298" i="9"/>
  <c r="E298" i="9" l="1"/>
  <c r="D298" i="9"/>
  <c r="B300" i="9"/>
  <c r="C299" i="9"/>
  <c r="E299" i="9" l="1"/>
  <c r="D299" i="9"/>
  <c r="B301" i="9"/>
  <c r="C300" i="9"/>
  <c r="E300" i="9" l="1"/>
  <c r="D300" i="9"/>
  <c r="B302" i="9"/>
  <c r="C301" i="9"/>
  <c r="E301" i="9" l="1"/>
  <c r="D301" i="9"/>
  <c r="B303" i="9"/>
  <c r="C302" i="9"/>
  <c r="E302" i="9" l="1"/>
  <c r="D302" i="9"/>
  <c r="B304" i="9"/>
  <c r="C303" i="9"/>
  <c r="E303" i="9" l="1"/>
  <c r="D303" i="9"/>
  <c r="B305" i="9"/>
  <c r="C304" i="9"/>
  <c r="E304" i="9" l="1"/>
  <c r="D304" i="9"/>
  <c r="B306" i="9"/>
  <c r="C305" i="9"/>
  <c r="E305" i="9" l="1"/>
  <c r="D305" i="9"/>
  <c r="B307" i="9"/>
  <c r="C306" i="9"/>
  <c r="E306" i="9" l="1"/>
  <c r="D306" i="9"/>
  <c r="B308" i="9"/>
  <c r="C307" i="9"/>
  <c r="E307" i="9" l="1"/>
  <c r="D307" i="9"/>
  <c r="B309" i="9"/>
  <c r="C308" i="9"/>
  <c r="E308" i="9" l="1"/>
  <c r="D308" i="9"/>
  <c r="B310" i="9"/>
  <c r="C309" i="9"/>
  <c r="E309" i="9" l="1"/>
  <c r="D309" i="9"/>
  <c r="B311" i="9"/>
  <c r="C310" i="9"/>
  <c r="E310" i="9" l="1"/>
  <c r="D310" i="9"/>
  <c r="B312" i="9"/>
  <c r="C311" i="9"/>
  <c r="E311" i="9" l="1"/>
  <c r="D311" i="9"/>
  <c r="B313" i="9"/>
  <c r="C312" i="9"/>
  <c r="E312" i="9" l="1"/>
  <c r="D312" i="9"/>
  <c r="B314" i="9"/>
  <c r="C313" i="9"/>
  <c r="E313" i="9" l="1"/>
  <c r="D313" i="9"/>
  <c r="B315" i="9"/>
  <c r="C314" i="9"/>
  <c r="E314" i="9" l="1"/>
  <c r="D314" i="9"/>
  <c r="B316" i="9"/>
  <c r="C315" i="9"/>
  <c r="E315" i="9" l="1"/>
  <c r="D315" i="9"/>
  <c r="B317" i="9"/>
  <c r="C316" i="9"/>
  <c r="E316" i="9" l="1"/>
  <c r="D316" i="9"/>
  <c r="B318" i="9"/>
  <c r="C317" i="9"/>
  <c r="E317" i="9" l="1"/>
  <c r="D317" i="9"/>
  <c r="B319" i="9"/>
  <c r="C318" i="9"/>
  <c r="E318" i="9" l="1"/>
  <c r="D318" i="9"/>
  <c r="B320" i="9"/>
  <c r="C319" i="9"/>
  <c r="E319" i="9" l="1"/>
  <c r="D319" i="9"/>
  <c r="B321" i="9"/>
  <c r="C320" i="9"/>
  <c r="E320" i="9" l="1"/>
  <c r="D320" i="9"/>
  <c r="B322" i="9"/>
  <c r="C321" i="9"/>
  <c r="E321" i="9" l="1"/>
  <c r="D321" i="9"/>
  <c r="B323" i="9"/>
  <c r="C322" i="9"/>
  <c r="E322" i="9" l="1"/>
  <c r="D322" i="9"/>
  <c r="B324" i="9"/>
  <c r="C323" i="9"/>
  <c r="E323" i="9" l="1"/>
  <c r="D323" i="9"/>
  <c r="B325" i="9"/>
  <c r="C324" i="9"/>
  <c r="E324" i="9" l="1"/>
  <c r="D324" i="9"/>
  <c r="B326" i="9"/>
  <c r="C325" i="9"/>
  <c r="E325" i="9" l="1"/>
  <c r="D325" i="9"/>
  <c r="B327" i="9"/>
  <c r="C326" i="9"/>
  <c r="E326" i="9" l="1"/>
  <c r="D326" i="9"/>
  <c r="B328" i="9"/>
  <c r="C327" i="9"/>
  <c r="E327" i="9" l="1"/>
  <c r="D327" i="9"/>
  <c r="B329" i="9"/>
  <c r="C328" i="9"/>
  <c r="E328" i="9" l="1"/>
  <c r="D328" i="9"/>
  <c r="B330" i="9"/>
  <c r="C329" i="9"/>
  <c r="E329" i="9" l="1"/>
  <c r="D329" i="9"/>
  <c r="B331" i="9"/>
  <c r="C330" i="9"/>
  <c r="E330" i="9" l="1"/>
  <c r="D330" i="9"/>
  <c r="B332" i="9"/>
  <c r="C331" i="9"/>
  <c r="E331" i="9" l="1"/>
  <c r="D331" i="9"/>
  <c r="B333" i="9"/>
  <c r="C332" i="9"/>
  <c r="E332" i="9" l="1"/>
  <c r="D332" i="9"/>
  <c r="B334" i="9"/>
  <c r="C333" i="9"/>
  <c r="E333" i="9" l="1"/>
  <c r="D333" i="9"/>
  <c r="B335" i="9"/>
  <c r="C334" i="9"/>
  <c r="E334" i="9" l="1"/>
  <c r="D334" i="9"/>
  <c r="B336" i="9"/>
  <c r="C335" i="9"/>
  <c r="E335" i="9" l="1"/>
  <c r="D335" i="9"/>
  <c r="B337" i="9"/>
  <c r="C336" i="9"/>
  <c r="E336" i="9" l="1"/>
  <c r="D336" i="9"/>
  <c r="B338" i="9"/>
  <c r="C337" i="9"/>
  <c r="E337" i="9" l="1"/>
  <c r="D337" i="9"/>
  <c r="B339" i="9"/>
  <c r="C338" i="9"/>
  <c r="E338" i="9" l="1"/>
  <c r="D338" i="9"/>
  <c r="B340" i="9"/>
  <c r="C339" i="9"/>
  <c r="E339" i="9" l="1"/>
  <c r="D339" i="9"/>
  <c r="B341" i="9"/>
  <c r="C340" i="9"/>
  <c r="E340" i="9" l="1"/>
  <c r="D340" i="9"/>
  <c r="B342" i="9"/>
  <c r="C341" i="9"/>
  <c r="E341" i="9" l="1"/>
  <c r="D341" i="9"/>
  <c r="B343" i="9"/>
  <c r="C342" i="9"/>
  <c r="E342" i="9" l="1"/>
  <c r="D342" i="9"/>
  <c r="B344" i="9"/>
  <c r="C343" i="9"/>
  <c r="E343" i="9" l="1"/>
  <c r="D343" i="9"/>
  <c r="B345" i="9"/>
  <c r="C344" i="9"/>
  <c r="E344" i="9" l="1"/>
  <c r="D344" i="9"/>
  <c r="B346" i="9"/>
  <c r="C345" i="9"/>
  <c r="E345" i="9" l="1"/>
  <c r="D345" i="9"/>
  <c r="B347" i="9"/>
  <c r="C346" i="9"/>
  <c r="E346" i="9" l="1"/>
  <c r="D346" i="9"/>
  <c r="B348" i="9"/>
  <c r="C347" i="9"/>
  <c r="E347" i="9" l="1"/>
  <c r="D347" i="9"/>
  <c r="B349" i="9"/>
  <c r="C348" i="9"/>
  <c r="E348" i="9" l="1"/>
  <c r="D348" i="9"/>
  <c r="B350" i="9"/>
  <c r="C349" i="9"/>
  <c r="E349" i="9" l="1"/>
  <c r="D349" i="9"/>
  <c r="B351" i="9"/>
  <c r="C350" i="9"/>
  <c r="E350" i="9" l="1"/>
  <c r="D350" i="9"/>
  <c r="B352" i="9"/>
  <c r="C351" i="9"/>
  <c r="E351" i="9" l="1"/>
  <c r="D351" i="9"/>
  <c r="B353" i="9"/>
  <c r="C352" i="9"/>
  <c r="E352" i="9" l="1"/>
  <c r="D352" i="9"/>
  <c r="B354" i="9"/>
  <c r="C353" i="9"/>
  <c r="E353" i="9" l="1"/>
  <c r="D353" i="9"/>
  <c r="B355" i="9"/>
  <c r="C354" i="9"/>
  <c r="E354" i="9" l="1"/>
  <c r="D354" i="9"/>
  <c r="B356" i="9"/>
  <c r="C355" i="9"/>
  <c r="E355" i="9" l="1"/>
  <c r="D355" i="9"/>
  <c r="B357" i="9"/>
  <c r="C356" i="9"/>
  <c r="E356" i="9" l="1"/>
  <c r="D356" i="9"/>
  <c r="B358" i="9"/>
  <c r="C357" i="9"/>
  <c r="E357" i="9" l="1"/>
  <c r="D357" i="9"/>
  <c r="B359" i="9"/>
  <c r="C358" i="9"/>
  <c r="E358" i="9" l="1"/>
  <c r="D358" i="9"/>
  <c r="B360" i="9"/>
  <c r="C359" i="9"/>
  <c r="E359" i="9" l="1"/>
  <c r="D359" i="9"/>
  <c r="B361" i="9"/>
  <c r="C360" i="9"/>
  <c r="E360" i="9" l="1"/>
  <c r="D360" i="9"/>
  <c r="B362" i="9"/>
  <c r="C361" i="9"/>
  <c r="E361" i="9" l="1"/>
  <c r="D361" i="9"/>
  <c r="B363" i="9"/>
  <c r="C362" i="9"/>
  <c r="E362" i="9" l="1"/>
  <c r="D362" i="9"/>
  <c r="B364" i="9"/>
  <c r="C363" i="9"/>
  <c r="E363" i="9" l="1"/>
  <c r="D363" i="9"/>
  <c r="B365" i="9"/>
  <c r="C364" i="9"/>
  <c r="E364" i="9" l="1"/>
  <c r="D364" i="9"/>
  <c r="B366" i="9"/>
  <c r="C365" i="9"/>
  <c r="E365" i="9" l="1"/>
  <c r="D365" i="9"/>
  <c r="B367" i="9"/>
  <c r="C366" i="9"/>
  <c r="E366" i="9" l="1"/>
  <c r="D366" i="9"/>
  <c r="B368" i="9"/>
  <c r="C367" i="9"/>
  <c r="E367" i="9" l="1"/>
  <c r="D367" i="9"/>
  <c r="B369" i="9"/>
  <c r="C368" i="9"/>
  <c r="E368" i="9" l="1"/>
  <c r="D368" i="9"/>
  <c r="B370" i="9"/>
  <c r="C369" i="9"/>
  <c r="E369" i="9" l="1"/>
  <c r="D369" i="9"/>
  <c r="B371" i="9"/>
  <c r="C370" i="9"/>
  <c r="E370" i="9" l="1"/>
  <c r="D370" i="9"/>
  <c r="B372" i="9"/>
  <c r="C371" i="9"/>
  <c r="E371" i="9" l="1"/>
  <c r="D371" i="9"/>
  <c r="B373" i="9"/>
  <c r="C372" i="9"/>
  <c r="E372" i="9" l="1"/>
  <c r="D372" i="9"/>
  <c r="B374" i="9"/>
  <c r="C373" i="9"/>
  <c r="E373" i="9" l="1"/>
  <c r="D373" i="9"/>
  <c r="B375" i="9"/>
  <c r="C374" i="9"/>
  <c r="E374" i="9" l="1"/>
  <c r="D374" i="9"/>
  <c r="B376" i="9"/>
  <c r="C375" i="9"/>
  <c r="E375" i="9" l="1"/>
  <c r="D375" i="9"/>
  <c r="B377" i="9"/>
  <c r="C376" i="9"/>
  <c r="E376" i="9" l="1"/>
  <c r="D376" i="9"/>
  <c r="B378" i="9"/>
  <c r="C377" i="9"/>
  <c r="E377" i="9" l="1"/>
  <c r="D377" i="9"/>
  <c r="B379" i="9"/>
  <c r="C378" i="9"/>
  <c r="E378" i="9" l="1"/>
  <c r="D378" i="9"/>
  <c r="B380" i="9"/>
  <c r="C379" i="9"/>
  <c r="E379" i="9" l="1"/>
  <c r="D379" i="9"/>
  <c r="B381" i="9"/>
  <c r="C380" i="9"/>
  <c r="E380" i="9" l="1"/>
  <c r="D380" i="9"/>
  <c r="B382" i="9"/>
  <c r="C381" i="9"/>
  <c r="E381" i="9" l="1"/>
  <c r="D381" i="9"/>
  <c r="B383" i="9"/>
  <c r="C382" i="9"/>
  <c r="E382" i="9" l="1"/>
  <c r="D382" i="9"/>
  <c r="B384" i="9"/>
  <c r="C383" i="9"/>
  <c r="E383" i="9" l="1"/>
  <c r="D383" i="9"/>
  <c r="B385" i="9"/>
  <c r="C384" i="9"/>
  <c r="E384" i="9" l="1"/>
  <c r="D384" i="9"/>
  <c r="B386" i="9"/>
  <c r="C385" i="9"/>
  <c r="E385" i="9" l="1"/>
  <c r="D385" i="9"/>
  <c r="B387" i="9"/>
  <c r="C386" i="9"/>
  <c r="E386" i="9" l="1"/>
  <c r="D386" i="9"/>
  <c r="B388" i="9"/>
  <c r="C387" i="9"/>
  <c r="E387" i="9" l="1"/>
  <c r="D387" i="9"/>
  <c r="B389" i="9"/>
  <c r="C388" i="9"/>
  <c r="E388" i="9" l="1"/>
  <c r="D388" i="9"/>
  <c r="B390" i="9"/>
  <c r="C389" i="9"/>
  <c r="E389" i="9" l="1"/>
  <c r="D389" i="9"/>
  <c r="B391" i="9"/>
  <c r="C390" i="9"/>
  <c r="E390" i="9" l="1"/>
  <c r="D390" i="9"/>
  <c r="B392" i="9"/>
  <c r="C391" i="9"/>
  <c r="E391" i="9" l="1"/>
  <c r="D391" i="9"/>
  <c r="B393" i="9"/>
  <c r="C392" i="9"/>
  <c r="E392" i="9" l="1"/>
  <c r="D392" i="9"/>
  <c r="B394" i="9"/>
  <c r="C393" i="9"/>
  <c r="E393" i="9" l="1"/>
  <c r="D393" i="9"/>
  <c r="B395" i="9"/>
  <c r="C394" i="9"/>
  <c r="E394" i="9" l="1"/>
  <c r="D394" i="9"/>
  <c r="B396" i="9"/>
  <c r="C395" i="9"/>
  <c r="E395" i="9" l="1"/>
  <c r="D395" i="9"/>
  <c r="B397" i="9"/>
  <c r="C396" i="9"/>
  <c r="E396" i="9" l="1"/>
  <c r="D396" i="9"/>
  <c r="B398" i="9"/>
  <c r="C397" i="9"/>
  <c r="E397" i="9" l="1"/>
  <c r="D397" i="9"/>
  <c r="B399" i="9"/>
  <c r="C398" i="9"/>
  <c r="E398" i="9" l="1"/>
  <c r="D398" i="9"/>
  <c r="B400" i="9"/>
  <c r="C399" i="9"/>
  <c r="E399" i="9" l="1"/>
  <c r="D399" i="9"/>
  <c r="B401" i="9"/>
  <c r="C400" i="9"/>
  <c r="E400" i="9" l="1"/>
  <c r="D400" i="9"/>
  <c r="B402" i="9"/>
  <c r="C401" i="9"/>
  <c r="E401" i="9" l="1"/>
  <c r="D401" i="9"/>
  <c r="B403" i="9"/>
  <c r="C402" i="9"/>
  <c r="E402" i="9" l="1"/>
  <c r="D402" i="9"/>
  <c r="B404" i="9"/>
  <c r="C403" i="9"/>
  <c r="E403" i="9" l="1"/>
  <c r="D403" i="9"/>
  <c r="B405" i="9"/>
  <c r="C404" i="9"/>
  <c r="E404" i="9" l="1"/>
  <c r="D404" i="9"/>
  <c r="B406" i="9"/>
  <c r="C405" i="9"/>
  <c r="E405" i="9" l="1"/>
  <c r="D405" i="9"/>
  <c r="B407" i="9"/>
  <c r="C406" i="9"/>
  <c r="E406" i="9" l="1"/>
  <c r="D406" i="9"/>
  <c r="B408" i="9"/>
  <c r="C407" i="9"/>
  <c r="E407" i="9" l="1"/>
  <c r="D407" i="9"/>
  <c r="B409" i="9"/>
  <c r="C408" i="9"/>
  <c r="E408" i="9" l="1"/>
  <c r="D408" i="9"/>
  <c r="B410" i="9"/>
  <c r="C409" i="9"/>
  <c r="E409" i="9" l="1"/>
  <c r="D409" i="9"/>
  <c r="B411" i="9"/>
  <c r="C410" i="9"/>
  <c r="E410" i="9" l="1"/>
  <c r="D410" i="9"/>
  <c r="B412" i="9"/>
  <c r="C411" i="9"/>
  <c r="E411" i="9" l="1"/>
  <c r="D411" i="9"/>
  <c r="B413" i="9"/>
  <c r="C412" i="9"/>
  <c r="E412" i="9" l="1"/>
  <c r="D412" i="9"/>
  <c r="B414" i="9"/>
  <c r="C413" i="9"/>
  <c r="E413" i="9" l="1"/>
  <c r="D413" i="9"/>
  <c r="B415" i="9"/>
  <c r="C414" i="9"/>
  <c r="E414" i="9" l="1"/>
  <c r="D414" i="9"/>
  <c r="B416" i="9"/>
  <c r="C415" i="9"/>
  <c r="E415" i="9" l="1"/>
  <c r="D415" i="9"/>
  <c r="B417" i="9"/>
  <c r="C416" i="9"/>
  <c r="E416" i="9" l="1"/>
  <c r="D416" i="9"/>
  <c r="B418" i="9"/>
  <c r="C417" i="9"/>
  <c r="E417" i="9" l="1"/>
  <c r="D417" i="9"/>
  <c r="B419" i="9"/>
  <c r="C418" i="9"/>
  <c r="E418" i="9" l="1"/>
  <c r="D418" i="9"/>
  <c r="B420" i="9"/>
  <c r="C419" i="9"/>
  <c r="E419" i="9" l="1"/>
  <c r="D419" i="9"/>
  <c r="B421" i="9"/>
  <c r="C420" i="9"/>
  <c r="E420" i="9" l="1"/>
  <c r="D420" i="9"/>
  <c r="B422" i="9"/>
  <c r="C421" i="9"/>
  <c r="E421" i="9" l="1"/>
  <c r="D421" i="9"/>
  <c r="B423" i="9"/>
  <c r="C422" i="9"/>
  <c r="E422" i="9" l="1"/>
  <c r="D422" i="9"/>
  <c r="B424" i="9"/>
  <c r="C423" i="9"/>
  <c r="E423" i="9" l="1"/>
  <c r="D423" i="9"/>
  <c r="C424" i="9"/>
  <c r="E424" i="9" l="1"/>
  <c r="D424" i="9"/>
  <c r="B426" i="9"/>
  <c r="C425" i="9"/>
  <c r="E425" i="9" s="1"/>
  <c r="B427" i="9" l="1"/>
  <c r="C426" i="9"/>
  <c r="E426" i="9" s="1"/>
  <c r="B428" i="9" l="1"/>
  <c r="C427" i="9"/>
  <c r="E427" i="9" s="1"/>
  <c r="B429" i="9" l="1"/>
  <c r="C428" i="9"/>
  <c r="E428" i="9" s="1"/>
  <c r="B430" i="9" l="1"/>
  <c r="C429" i="9"/>
  <c r="E429" i="9" s="1"/>
  <c r="B431" i="9" l="1"/>
  <c r="C430" i="9"/>
  <c r="E430" i="9" s="1"/>
  <c r="B432" i="9" l="1"/>
  <c r="C431" i="9"/>
  <c r="E431" i="9" s="1"/>
  <c r="B433" i="9" l="1"/>
  <c r="C432" i="9"/>
  <c r="E432" i="9" s="1"/>
  <c r="B434" i="9" l="1"/>
  <c r="C433" i="9"/>
  <c r="E433" i="9" s="1"/>
  <c r="B435" i="9" l="1"/>
  <c r="C434" i="9"/>
  <c r="E434" i="9" s="1"/>
  <c r="B436" i="9" l="1"/>
  <c r="C435" i="9"/>
  <c r="E435" i="9" s="1"/>
  <c r="B437" i="9" l="1"/>
  <c r="C436" i="9"/>
  <c r="E436" i="9" s="1"/>
  <c r="B438" i="9" l="1"/>
  <c r="C437" i="9"/>
  <c r="E437" i="9" s="1"/>
  <c r="B439" i="9" l="1"/>
  <c r="C438" i="9"/>
  <c r="E438" i="9" s="1"/>
  <c r="B440" i="9" l="1"/>
  <c r="C439" i="9"/>
  <c r="E439" i="9" s="1"/>
  <c r="B441" i="9" l="1"/>
  <c r="C440" i="9"/>
  <c r="E440" i="9" s="1"/>
  <c r="B442" i="9" l="1"/>
  <c r="C441" i="9"/>
  <c r="E441" i="9" s="1"/>
  <c r="B443" i="9" l="1"/>
  <c r="C442" i="9"/>
  <c r="E442" i="9" s="1"/>
  <c r="B444" i="9" l="1"/>
  <c r="C443" i="9"/>
  <c r="E443" i="9" s="1"/>
  <c r="B445" i="9" l="1"/>
  <c r="C444" i="9"/>
  <c r="E444" i="9" s="1"/>
  <c r="B446" i="9" l="1"/>
  <c r="C445" i="9"/>
  <c r="E445" i="9" s="1"/>
  <c r="B447" i="9" l="1"/>
  <c r="C446" i="9"/>
  <c r="E446" i="9" s="1"/>
  <c r="B448" i="9" l="1"/>
  <c r="C447" i="9"/>
  <c r="E447" i="9" s="1"/>
  <c r="B449" i="9" l="1"/>
  <c r="C448" i="9"/>
  <c r="E448" i="9" s="1"/>
  <c r="B450" i="9" l="1"/>
  <c r="C449" i="9"/>
  <c r="E449" i="9" s="1"/>
  <c r="B451" i="9" l="1"/>
  <c r="C450" i="9"/>
  <c r="E450" i="9" s="1"/>
  <c r="B452" i="9" l="1"/>
  <c r="C451" i="9"/>
  <c r="E451" i="9" s="1"/>
  <c r="B453" i="9" l="1"/>
  <c r="C452" i="9"/>
  <c r="E452" i="9" s="1"/>
  <c r="B454" i="9" l="1"/>
  <c r="C453" i="9"/>
  <c r="E453" i="9" s="1"/>
  <c r="B455" i="9" l="1"/>
  <c r="C454" i="9"/>
  <c r="E454" i="9" s="1"/>
  <c r="B456" i="9" l="1"/>
  <c r="C455" i="9"/>
  <c r="E455" i="9" s="1"/>
  <c r="B457" i="9" l="1"/>
  <c r="C456" i="9"/>
  <c r="E456" i="9" s="1"/>
  <c r="B458" i="9" l="1"/>
  <c r="C457" i="9"/>
  <c r="E457" i="9" s="1"/>
  <c r="B459" i="9" l="1"/>
  <c r="C458" i="9"/>
  <c r="E458" i="9" s="1"/>
  <c r="B460" i="9" l="1"/>
  <c r="C459" i="9"/>
  <c r="E459" i="9" s="1"/>
  <c r="B461" i="9" l="1"/>
  <c r="C460" i="9"/>
  <c r="E460" i="9" s="1"/>
  <c r="B462" i="9" l="1"/>
  <c r="C461" i="9"/>
  <c r="E461" i="9" s="1"/>
  <c r="B463" i="9" l="1"/>
  <c r="C462" i="9"/>
  <c r="E462" i="9" s="1"/>
  <c r="B464" i="9" l="1"/>
  <c r="C463" i="9"/>
  <c r="E463" i="9" s="1"/>
  <c r="B465" i="9" l="1"/>
  <c r="C464" i="9"/>
  <c r="E464" i="9" s="1"/>
  <c r="B466" i="9" l="1"/>
  <c r="C465" i="9"/>
  <c r="E465" i="9" s="1"/>
  <c r="B467" i="9" l="1"/>
  <c r="C466" i="9"/>
  <c r="E466" i="9" s="1"/>
  <c r="B468" i="9" l="1"/>
  <c r="C467" i="9"/>
  <c r="E467" i="9" s="1"/>
  <c r="B469" i="9" l="1"/>
  <c r="C468" i="9"/>
  <c r="E468" i="9" s="1"/>
  <c r="B470" i="9" l="1"/>
  <c r="C469" i="9"/>
  <c r="E469" i="9" s="1"/>
  <c r="B471" i="9" l="1"/>
  <c r="C470" i="9"/>
  <c r="E470" i="9" s="1"/>
  <c r="B472" i="9" l="1"/>
  <c r="C471" i="9"/>
  <c r="E471" i="9" s="1"/>
  <c r="B473" i="9" l="1"/>
  <c r="C472" i="9"/>
  <c r="E472" i="9" s="1"/>
  <c r="B474" i="9" l="1"/>
  <c r="C473" i="9"/>
  <c r="E473" i="9" s="1"/>
  <c r="B475" i="9" l="1"/>
  <c r="C474" i="9"/>
  <c r="E474" i="9" s="1"/>
  <c r="B476" i="9" l="1"/>
  <c r="C475" i="9"/>
  <c r="E475" i="9" s="1"/>
  <c r="B477" i="9" l="1"/>
  <c r="C476" i="9"/>
  <c r="E476" i="9" s="1"/>
  <c r="B478" i="9" l="1"/>
  <c r="C477" i="9"/>
  <c r="E477" i="9" s="1"/>
  <c r="B479" i="9" l="1"/>
  <c r="C478" i="9"/>
  <c r="E478" i="9" s="1"/>
  <c r="B480" i="9" l="1"/>
  <c r="C479" i="9"/>
  <c r="E479" i="9" s="1"/>
  <c r="B481" i="9" l="1"/>
  <c r="C480" i="9"/>
  <c r="E480" i="9" s="1"/>
  <c r="B482" i="9" l="1"/>
  <c r="C481" i="9"/>
  <c r="E481" i="9" s="1"/>
  <c r="B483" i="9" l="1"/>
  <c r="C482" i="9"/>
  <c r="E482" i="9" s="1"/>
  <c r="B484" i="9" l="1"/>
  <c r="C483" i="9"/>
  <c r="E483" i="9" s="1"/>
  <c r="B485" i="9" l="1"/>
  <c r="C484" i="9"/>
  <c r="E484" i="9" s="1"/>
  <c r="B486" i="9" l="1"/>
  <c r="C485" i="9"/>
  <c r="E485" i="9" s="1"/>
  <c r="B487" i="9" l="1"/>
  <c r="C486" i="9"/>
  <c r="E486" i="9" s="1"/>
  <c r="B488" i="9" l="1"/>
  <c r="C487" i="9"/>
  <c r="E487" i="9" s="1"/>
  <c r="B489" i="9" l="1"/>
  <c r="C488" i="9"/>
  <c r="E488" i="9" s="1"/>
  <c r="B490" i="9" l="1"/>
  <c r="C489" i="9"/>
  <c r="E489" i="9" s="1"/>
  <c r="B491" i="9" l="1"/>
  <c r="C490" i="9"/>
  <c r="E490" i="9" s="1"/>
  <c r="B492" i="9" l="1"/>
  <c r="C491" i="9"/>
  <c r="E491" i="9" s="1"/>
  <c r="B493" i="9" l="1"/>
  <c r="C492" i="9"/>
  <c r="E492" i="9" s="1"/>
  <c r="B494" i="9" l="1"/>
  <c r="C493" i="9"/>
  <c r="E493" i="9" s="1"/>
  <c r="B495" i="9" l="1"/>
  <c r="C494" i="9"/>
  <c r="E494" i="9" s="1"/>
  <c r="B496" i="9" l="1"/>
  <c r="C495" i="9"/>
  <c r="E495" i="9" s="1"/>
  <c r="B497" i="9" l="1"/>
  <c r="C496" i="9"/>
  <c r="E496" i="9" s="1"/>
  <c r="B498" i="9" l="1"/>
  <c r="C497" i="9"/>
  <c r="E497" i="9" s="1"/>
  <c r="B499" i="9" l="1"/>
  <c r="C498" i="9"/>
  <c r="E498" i="9" s="1"/>
  <c r="B500" i="9" l="1"/>
  <c r="C499" i="9"/>
  <c r="E499" i="9" s="1"/>
  <c r="B501" i="9" l="1"/>
  <c r="C500" i="9"/>
  <c r="E500" i="9" s="1"/>
  <c r="B502" i="9" l="1"/>
  <c r="C501" i="9"/>
  <c r="E501" i="9" s="1"/>
  <c r="B503" i="9" l="1"/>
  <c r="C502" i="9"/>
  <c r="E502" i="9" s="1"/>
  <c r="B504" i="9" l="1"/>
  <c r="C503" i="9"/>
  <c r="E503" i="9" s="1"/>
  <c r="B505" i="9" l="1"/>
  <c r="C504" i="9"/>
  <c r="E504" i="9" s="1"/>
  <c r="B506" i="9" l="1"/>
  <c r="C505" i="9"/>
  <c r="E505" i="9" s="1"/>
  <c r="B507" i="9" l="1"/>
  <c r="C506" i="9"/>
  <c r="E506" i="9" s="1"/>
  <c r="B508" i="9" l="1"/>
  <c r="C507" i="9"/>
  <c r="E507" i="9" s="1"/>
  <c r="B509" i="9" l="1"/>
  <c r="C508" i="9"/>
  <c r="E508" i="9" s="1"/>
  <c r="B510" i="9" l="1"/>
  <c r="C509" i="9"/>
  <c r="E509" i="9" s="1"/>
  <c r="B511" i="9" l="1"/>
  <c r="C510" i="9"/>
  <c r="E510" i="9" s="1"/>
  <c r="B512" i="9" l="1"/>
  <c r="C511" i="9"/>
  <c r="E511" i="9" s="1"/>
  <c r="B513" i="9" l="1"/>
  <c r="C512" i="9"/>
  <c r="E512" i="9" s="1"/>
  <c r="B514" i="9" l="1"/>
  <c r="C513" i="9"/>
  <c r="E513" i="9" s="1"/>
  <c r="B515" i="9" l="1"/>
  <c r="C514" i="9"/>
  <c r="E514" i="9" s="1"/>
  <c r="B516" i="9" l="1"/>
  <c r="C515" i="9"/>
  <c r="E515" i="9" s="1"/>
  <c r="B517" i="9" l="1"/>
  <c r="C516" i="9"/>
  <c r="E516" i="9" s="1"/>
  <c r="B518" i="9" l="1"/>
  <c r="C517" i="9"/>
  <c r="E517" i="9" s="1"/>
  <c r="B519" i="9" l="1"/>
  <c r="C518" i="9"/>
  <c r="E518" i="9" s="1"/>
  <c r="B520" i="9" l="1"/>
  <c r="C519" i="9"/>
  <c r="E519" i="9" s="1"/>
  <c r="B521" i="9" l="1"/>
  <c r="C520" i="9"/>
  <c r="E520" i="9" s="1"/>
  <c r="B522" i="9" l="1"/>
  <c r="C521" i="9"/>
  <c r="E521" i="9" s="1"/>
  <c r="B523" i="9" l="1"/>
  <c r="C522" i="9"/>
  <c r="E522" i="9" s="1"/>
  <c r="B524" i="9" l="1"/>
  <c r="C523" i="9"/>
  <c r="E523" i="9" s="1"/>
  <c r="B525" i="9" l="1"/>
  <c r="C524" i="9"/>
  <c r="E524" i="9" s="1"/>
  <c r="B526" i="9" l="1"/>
  <c r="C525" i="9"/>
  <c r="E525" i="9" s="1"/>
  <c r="B527" i="9" l="1"/>
  <c r="C526" i="9"/>
  <c r="E526" i="9" s="1"/>
  <c r="B528" i="9" l="1"/>
  <c r="C527" i="9"/>
  <c r="E527" i="9" s="1"/>
  <c r="B529" i="9" l="1"/>
  <c r="C528" i="9"/>
  <c r="E528" i="9" s="1"/>
  <c r="B530" i="9" l="1"/>
  <c r="C529" i="9"/>
  <c r="E529" i="9" s="1"/>
  <c r="B531" i="9" l="1"/>
  <c r="C530" i="9"/>
  <c r="E530" i="9" s="1"/>
  <c r="B532" i="9" l="1"/>
  <c r="C531" i="9"/>
  <c r="E531" i="9" s="1"/>
  <c r="B533" i="9" l="1"/>
  <c r="C532" i="9"/>
  <c r="E532" i="9" s="1"/>
  <c r="B534" i="9" l="1"/>
  <c r="C533" i="9"/>
  <c r="E533" i="9" s="1"/>
  <c r="B535" i="9" l="1"/>
  <c r="C534" i="9"/>
  <c r="E534" i="9" s="1"/>
  <c r="B536" i="9" l="1"/>
  <c r="C535" i="9"/>
  <c r="E535" i="9" s="1"/>
  <c r="B537" i="9" l="1"/>
  <c r="C536" i="9"/>
  <c r="E536" i="9" s="1"/>
  <c r="B538" i="9" l="1"/>
  <c r="C537" i="9"/>
  <c r="E537" i="9" s="1"/>
  <c r="B539" i="9" l="1"/>
  <c r="C538" i="9"/>
  <c r="E538" i="9" s="1"/>
  <c r="B540" i="9" l="1"/>
  <c r="C539" i="9"/>
  <c r="E539" i="9" s="1"/>
  <c r="B541" i="9" l="1"/>
  <c r="C540" i="9"/>
  <c r="E540" i="9" s="1"/>
  <c r="B542" i="9" l="1"/>
  <c r="C541" i="9"/>
  <c r="E541" i="9" s="1"/>
  <c r="B543" i="9" l="1"/>
  <c r="C542" i="9"/>
  <c r="E542" i="9" s="1"/>
  <c r="B544" i="9" l="1"/>
  <c r="C543" i="9"/>
  <c r="E543" i="9" s="1"/>
  <c r="B545" i="9" l="1"/>
  <c r="C544" i="9"/>
  <c r="E544" i="9" s="1"/>
  <c r="B546" i="9" l="1"/>
  <c r="C545" i="9"/>
  <c r="E545" i="9" s="1"/>
  <c r="B547" i="9" l="1"/>
  <c r="C546" i="9"/>
  <c r="E546" i="9" s="1"/>
  <c r="B548" i="9" l="1"/>
  <c r="C547" i="9"/>
  <c r="E547" i="9" s="1"/>
  <c r="B549" i="9" l="1"/>
  <c r="C548" i="9"/>
  <c r="E548" i="9" s="1"/>
  <c r="B550" i="9" l="1"/>
  <c r="C549" i="9"/>
  <c r="E549" i="9" s="1"/>
  <c r="B551" i="9" l="1"/>
  <c r="C550" i="9"/>
  <c r="E550" i="9" s="1"/>
  <c r="B552" i="9" l="1"/>
  <c r="C551" i="9"/>
  <c r="E551" i="9" s="1"/>
  <c r="B553" i="9" l="1"/>
  <c r="C552" i="9"/>
  <c r="E552" i="9" s="1"/>
  <c r="B554" i="9" l="1"/>
  <c r="C553" i="9"/>
  <c r="E553" i="9" s="1"/>
  <c r="B555" i="9" l="1"/>
  <c r="C554" i="9"/>
  <c r="E554" i="9" s="1"/>
  <c r="B556" i="9" l="1"/>
  <c r="C555" i="9"/>
  <c r="E555" i="9" s="1"/>
  <c r="B557" i="9" l="1"/>
  <c r="C556" i="9"/>
  <c r="E556" i="9" s="1"/>
  <c r="B558" i="9" l="1"/>
  <c r="C557" i="9"/>
  <c r="E557" i="9" s="1"/>
  <c r="B559" i="9" l="1"/>
  <c r="C558" i="9"/>
  <c r="E558" i="9" s="1"/>
  <c r="B560" i="9" l="1"/>
  <c r="C559" i="9"/>
  <c r="E559" i="9" s="1"/>
  <c r="B561" i="9" l="1"/>
  <c r="C560" i="9"/>
  <c r="E560" i="9" s="1"/>
  <c r="B562" i="9" l="1"/>
  <c r="C561" i="9"/>
  <c r="E561" i="9" s="1"/>
  <c r="B563" i="9" l="1"/>
  <c r="C562" i="9"/>
  <c r="E562" i="9" s="1"/>
  <c r="B564" i="9" l="1"/>
  <c r="C563" i="9"/>
  <c r="E563" i="9" s="1"/>
  <c r="B565" i="9" l="1"/>
  <c r="C564" i="9"/>
  <c r="E564" i="9" s="1"/>
  <c r="B566" i="9" l="1"/>
  <c r="C565" i="9"/>
  <c r="E565" i="9" s="1"/>
  <c r="B567" i="9" l="1"/>
  <c r="C566" i="9"/>
  <c r="E566" i="9" s="1"/>
  <c r="B568" i="9" l="1"/>
  <c r="C567" i="9"/>
  <c r="E567" i="9" s="1"/>
  <c r="B569" i="9" l="1"/>
  <c r="C568" i="9"/>
  <c r="E568" i="9" s="1"/>
  <c r="B570" i="9" l="1"/>
  <c r="C569" i="9"/>
  <c r="E569" i="9" s="1"/>
  <c r="B571" i="9" l="1"/>
  <c r="C570" i="9"/>
  <c r="E570" i="9" s="1"/>
  <c r="B572" i="9" l="1"/>
  <c r="C571" i="9"/>
  <c r="E571" i="9" s="1"/>
  <c r="B573" i="9" l="1"/>
  <c r="C572" i="9"/>
  <c r="E572" i="9" s="1"/>
  <c r="B574" i="9" l="1"/>
  <c r="C573" i="9"/>
  <c r="E573" i="9" s="1"/>
  <c r="B575" i="9" l="1"/>
  <c r="C574" i="9"/>
  <c r="E574" i="9" s="1"/>
  <c r="B576" i="9" l="1"/>
  <c r="C575" i="9"/>
  <c r="E575" i="9" s="1"/>
  <c r="B577" i="9" l="1"/>
  <c r="C576" i="9"/>
  <c r="E576" i="9" s="1"/>
  <c r="B578" i="9" l="1"/>
  <c r="C577" i="9"/>
  <c r="E577" i="9" s="1"/>
  <c r="B579" i="9" l="1"/>
  <c r="C578" i="9"/>
  <c r="E578" i="9" s="1"/>
  <c r="B580" i="9" l="1"/>
  <c r="C579" i="9"/>
  <c r="E579" i="9" s="1"/>
  <c r="B581" i="9" l="1"/>
  <c r="C580" i="9"/>
  <c r="E580" i="9" s="1"/>
  <c r="B582" i="9" l="1"/>
  <c r="C581" i="9"/>
  <c r="E581" i="9" s="1"/>
  <c r="B583" i="9" l="1"/>
  <c r="C582" i="9"/>
  <c r="E582" i="9" s="1"/>
  <c r="B584" i="9" l="1"/>
  <c r="C583" i="9"/>
  <c r="E583" i="9" s="1"/>
  <c r="B585" i="9" l="1"/>
  <c r="C584" i="9"/>
  <c r="E584" i="9" s="1"/>
  <c r="B586" i="9" l="1"/>
  <c r="C585" i="9"/>
  <c r="E585" i="9" s="1"/>
  <c r="B587" i="9" l="1"/>
  <c r="C586" i="9"/>
  <c r="E586" i="9" s="1"/>
  <c r="B588" i="9" l="1"/>
  <c r="C587" i="9"/>
  <c r="E587" i="9" s="1"/>
  <c r="B589" i="9" l="1"/>
  <c r="C588" i="9"/>
  <c r="E588" i="9" s="1"/>
  <c r="B590" i="9" l="1"/>
  <c r="C589" i="9"/>
  <c r="E589" i="9" s="1"/>
  <c r="B591" i="9" l="1"/>
  <c r="C590" i="9"/>
  <c r="E590" i="9" s="1"/>
  <c r="B592" i="9" l="1"/>
  <c r="C591" i="9"/>
  <c r="E591" i="9" s="1"/>
  <c r="B593" i="9" l="1"/>
  <c r="C592" i="9"/>
  <c r="E592" i="9" s="1"/>
  <c r="B594" i="9" l="1"/>
  <c r="C593" i="9"/>
  <c r="E593" i="9" s="1"/>
  <c r="B595" i="9" l="1"/>
  <c r="C594" i="9"/>
  <c r="E594" i="9" s="1"/>
  <c r="B596" i="9" l="1"/>
  <c r="C595" i="9"/>
  <c r="E595" i="9" s="1"/>
  <c r="B597" i="9" l="1"/>
  <c r="C596" i="9"/>
  <c r="E596" i="9" s="1"/>
  <c r="B598" i="9" l="1"/>
  <c r="C597" i="9"/>
  <c r="E597" i="9" s="1"/>
  <c r="B599" i="9" l="1"/>
  <c r="C598" i="9"/>
  <c r="E598" i="9" s="1"/>
  <c r="B600" i="9" l="1"/>
  <c r="C599" i="9"/>
  <c r="E599" i="9" s="1"/>
  <c r="B601" i="9" l="1"/>
  <c r="C600" i="9"/>
  <c r="E600" i="9" s="1"/>
  <c r="B602" i="9" l="1"/>
  <c r="C601" i="9"/>
  <c r="E601" i="9" s="1"/>
  <c r="B603" i="9" l="1"/>
  <c r="C602" i="9"/>
  <c r="E602" i="9" s="1"/>
  <c r="B604" i="9" l="1"/>
  <c r="C603" i="9"/>
  <c r="E603" i="9" s="1"/>
  <c r="B605" i="9" l="1"/>
  <c r="C604" i="9"/>
  <c r="E604" i="9" s="1"/>
  <c r="B606" i="9" l="1"/>
  <c r="C605" i="9"/>
  <c r="E605" i="9" s="1"/>
  <c r="B607" i="9" l="1"/>
  <c r="C606" i="9"/>
  <c r="E606" i="9" s="1"/>
  <c r="B608" i="9" l="1"/>
  <c r="C607" i="9"/>
  <c r="E607" i="9" s="1"/>
  <c r="B609" i="9" l="1"/>
  <c r="C608" i="9"/>
  <c r="E608" i="9" s="1"/>
  <c r="B610" i="9" l="1"/>
  <c r="C609" i="9"/>
  <c r="E609" i="9" s="1"/>
  <c r="B611" i="9" l="1"/>
  <c r="C610" i="9"/>
  <c r="E610" i="9" s="1"/>
  <c r="B612" i="9" l="1"/>
  <c r="C611" i="9"/>
  <c r="E611" i="9" s="1"/>
  <c r="B613" i="9" l="1"/>
  <c r="C612" i="9"/>
  <c r="E612" i="9" s="1"/>
  <c r="B614" i="9" l="1"/>
  <c r="C613" i="9"/>
  <c r="E613" i="9" s="1"/>
  <c r="B615" i="9" l="1"/>
  <c r="C614" i="9"/>
  <c r="E614" i="9" s="1"/>
  <c r="B616" i="9" l="1"/>
  <c r="C615" i="9"/>
  <c r="E615" i="9" s="1"/>
  <c r="B617" i="9" l="1"/>
  <c r="C616" i="9"/>
  <c r="E616" i="9" s="1"/>
  <c r="B618" i="9" l="1"/>
  <c r="C617" i="9"/>
  <c r="E617" i="9" s="1"/>
  <c r="B619" i="9" l="1"/>
  <c r="C618" i="9"/>
  <c r="E618" i="9" s="1"/>
  <c r="B620" i="9" l="1"/>
  <c r="C619" i="9"/>
  <c r="E619" i="9" s="1"/>
  <c r="B621" i="9" l="1"/>
  <c r="C620" i="9"/>
  <c r="E620" i="9" s="1"/>
  <c r="B622" i="9" l="1"/>
  <c r="C621" i="9"/>
  <c r="E621" i="9" s="1"/>
  <c r="B623" i="9" l="1"/>
  <c r="C622" i="9"/>
  <c r="E622" i="9" s="1"/>
  <c r="B624" i="9" l="1"/>
  <c r="C623" i="9"/>
  <c r="E623" i="9" s="1"/>
  <c r="B625" i="9" l="1"/>
  <c r="C624" i="9"/>
  <c r="E624" i="9" s="1"/>
  <c r="B626" i="9" l="1"/>
  <c r="C625" i="9"/>
  <c r="E625" i="9" s="1"/>
  <c r="B627" i="9" l="1"/>
  <c r="C626" i="9"/>
  <c r="E626" i="9" s="1"/>
  <c r="B628" i="9" l="1"/>
  <c r="C627" i="9"/>
  <c r="E627" i="9" s="1"/>
  <c r="B629" i="9" l="1"/>
  <c r="C628" i="9"/>
  <c r="E628" i="9" s="1"/>
  <c r="B630" i="9" l="1"/>
  <c r="C629" i="9"/>
  <c r="E629" i="9" s="1"/>
  <c r="B631" i="9" l="1"/>
  <c r="C630" i="9"/>
  <c r="E630" i="9" s="1"/>
  <c r="B632" i="9" l="1"/>
  <c r="C631" i="9"/>
  <c r="E631" i="9" s="1"/>
  <c r="B633" i="9" l="1"/>
  <c r="C632" i="9"/>
  <c r="E632" i="9" s="1"/>
  <c r="B634" i="9" l="1"/>
  <c r="C633" i="9"/>
  <c r="E633" i="9" s="1"/>
  <c r="B635" i="9" l="1"/>
  <c r="C634" i="9"/>
  <c r="E634" i="9" s="1"/>
  <c r="B636" i="9" l="1"/>
  <c r="C635" i="9"/>
  <c r="E635" i="9" s="1"/>
  <c r="C636" i="9" l="1"/>
  <c r="E636" i="9" s="1"/>
  <c r="C637" i="9" l="1"/>
  <c r="E637" i="9" l="1"/>
  <c r="D637" i="9"/>
  <c r="B639" i="9"/>
  <c r="C638" i="9"/>
  <c r="E638" i="9" l="1"/>
  <c r="D638" i="9"/>
  <c r="B640" i="9"/>
  <c r="C639" i="9"/>
  <c r="E639" i="9" l="1"/>
  <c r="D639" i="9"/>
  <c r="B641" i="9"/>
  <c r="C640" i="9"/>
  <c r="E640" i="9" l="1"/>
  <c r="D640" i="9"/>
  <c r="B642" i="9"/>
  <c r="C641" i="9"/>
  <c r="E641" i="9" l="1"/>
  <c r="D641" i="9"/>
  <c r="B643" i="9"/>
  <c r="C642" i="9"/>
  <c r="E642" i="9" l="1"/>
  <c r="D642" i="9"/>
  <c r="B644" i="9"/>
  <c r="C643" i="9"/>
  <c r="E643" i="9" l="1"/>
  <c r="D643" i="9"/>
  <c r="B645" i="9"/>
  <c r="C644" i="9"/>
  <c r="E644" i="9" l="1"/>
  <c r="D644" i="9"/>
  <c r="B646" i="9"/>
  <c r="C645" i="9"/>
  <c r="E645" i="9" l="1"/>
  <c r="D645" i="9"/>
  <c r="B647" i="9"/>
  <c r="C646" i="9"/>
  <c r="E646" i="9" l="1"/>
  <c r="D646" i="9"/>
  <c r="B648" i="9"/>
  <c r="C647" i="9"/>
  <c r="E647" i="9" l="1"/>
  <c r="D647" i="9"/>
  <c r="B649" i="9"/>
  <c r="C648" i="9"/>
  <c r="E648" i="9" l="1"/>
  <c r="D648" i="9"/>
  <c r="B650" i="9"/>
  <c r="C649" i="9"/>
  <c r="E649" i="9" l="1"/>
  <c r="D649" i="9"/>
  <c r="B651" i="9"/>
  <c r="C650" i="9"/>
  <c r="E650" i="9" l="1"/>
  <c r="D650" i="9"/>
  <c r="B652" i="9"/>
  <c r="C651" i="9"/>
  <c r="E651" i="9" l="1"/>
  <c r="D651" i="9"/>
  <c r="B653" i="9"/>
  <c r="C652" i="9"/>
  <c r="E652" i="9" l="1"/>
  <c r="D652" i="9"/>
  <c r="B654" i="9"/>
  <c r="C653" i="9"/>
  <c r="E653" i="9" l="1"/>
  <c r="D653" i="9"/>
  <c r="B655" i="9"/>
  <c r="C654" i="9"/>
  <c r="E654" i="9" l="1"/>
  <c r="D654" i="9"/>
  <c r="B656" i="9"/>
  <c r="C655" i="9"/>
  <c r="E655" i="9" l="1"/>
  <c r="D655" i="9"/>
  <c r="B657" i="9"/>
  <c r="C656" i="9"/>
  <c r="E656" i="9" l="1"/>
  <c r="D656" i="9"/>
  <c r="B658" i="9"/>
  <c r="C657" i="9"/>
  <c r="E657" i="9" l="1"/>
  <c r="D657" i="9"/>
  <c r="B659" i="9"/>
  <c r="C658" i="9"/>
  <c r="E658" i="9" l="1"/>
  <c r="D658" i="9"/>
  <c r="B660" i="9"/>
  <c r="C659" i="9"/>
  <c r="E659" i="9" l="1"/>
  <c r="D659" i="9"/>
  <c r="B661" i="9"/>
  <c r="C660" i="9"/>
  <c r="E660" i="9" l="1"/>
  <c r="D660" i="9"/>
  <c r="B662" i="9"/>
  <c r="C661" i="9"/>
  <c r="E661" i="9" l="1"/>
  <c r="D661" i="9"/>
  <c r="B663" i="9"/>
  <c r="C662" i="9"/>
  <c r="E662" i="9" l="1"/>
  <c r="D662" i="9"/>
  <c r="B664" i="9"/>
  <c r="C663" i="9"/>
  <c r="E663" i="9" l="1"/>
  <c r="D663" i="9"/>
  <c r="B665" i="9"/>
  <c r="C664" i="9"/>
  <c r="E664" i="9" l="1"/>
  <c r="D664" i="9"/>
  <c r="B666" i="9"/>
  <c r="C665" i="9"/>
  <c r="E665" i="9" l="1"/>
  <c r="D665" i="9"/>
  <c r="B667" i="9"/>
  <c r="C666" i="9"/>
  <c r="E666" i="9" l="1"/>
  <c r="D666" i="9"/>
  <c r="B668" i="9"/>
  <c r="C667" i="9"/>
  <c r="E667" i="9" l="1"/>
  <c r="D667" i="9"/>
  <c r="B669" i="9"/>
  <c r="C668" i="9"/>
  <c r="E668" i="9" l="1"/>
  <c r="D668" i="9"/>
  <c r="B670" i="9"/>
  <c r="C669" i="9"/>
  <c r="E669" i="9" l="1"/>
  <c r="D669" i="9"/>
  <c r="B671" i="9"/>
  <c r="C670" i="9"/>
  <c r="E670" i="9" l="1"/>
  <c r="D670" i="9"/>
  <c r="B672" i="9"/>
  <c r="C671" i="9"/>
  <c r="E671" i="9" l="1"/>
  <c r="D671" i="9"/>
  <c r="B673" i="9"/>
  <c r="C672" i="9"/>
  <c r="E672" i="9" l="1"/>
  <c r="D672" i="9"/>
  <c r="B674" i="9"/>
  <c r="C673" i="9"/>
  <c r="E673" i="9" l="1"/>
  <c r="D673" i="9"/>
  <c r="B675" i="9"/>
  <c r="C674" i="9"/>
  <c r="E674" i="9" l="1"/>
  <c r="D674" i="9"/>
  <c r="B676" i="9"/>
  <c r="C675" i="9"/>
  <c r="E675" i="9" l="1"/>
  <c r="D675" i="9"/>
  <c r="B677" i="9"/>
  <c r="C676" i="9"/>
  <c r="E676" i="9" l="1"/>
  <c r="D676" i="9"/>
  <c r="B678" i="9"/>
  <c r="C677" i="9"/>
  <c r="E677" i="9" l="1"/>
  <c r="D677" i="9"/>
  <c r="B679" i="9"/>
  <c r="C678" i="9"/>
  <c r="E678" i="9" l="1"/>
  <c r="D678" i="9"/>
  <c r="B680" i="9"/>
  <c r="C679" i="9"/>
  <c r="E679" i="9" l="1"/>
  <c r="D679" i="9"/>
  <c r="B681" i="9"/>
  <c r="C680" i="9"/>
  <c r="E680" i="9" l="1"/>
  <c r="D680" i="9"/>
  <c r="B682" i="9"/>
  <c r="C681" i="9"/>
  <c r="E681" i="9" l="1"/>
  <c r="D681" i="9"/>
  <c r="B683" i="9"/>
  <c r="C682" i="9"/>
  <c r="E682" i="9" l="1"/>
  <c r="D682" i="9"/>
  <c r="B684" i="9"/>
  <c r="C683" i="9"/>
  <c r="E683" i="9" l="1"/>
  <c r="D683" i="9"/>
  <c r="B685" i="9"/>
  <c r="C684" i="9"/>
  <c r="E684" i="9" l="1"/>
  <c r="D684" i="9"/>
  <c r="B686" i="9"/>
  <c r="C685" i="9"/>
  <c r="E685" i="9" l="1"/>
  <c r="D685" i="9"/>
  <c r="B687" i="9"/>
  <c r="C686" i="9"/>
  <c r="E686" i="9" l="1"/>
  <c r="D686" i="9"/>
  <c r="B688" i="9"/>
  <c r="C687" i="9"/>
  <c r="E687" i="9" l="1"/>
  <c r="D687" i="9"/>
  <c r="B689" i="9"/>
  <c r="C688" i="9"/>
  <c r="E688" i="9" l="1"/>
  <c r="D688" i="9"/>
  <c r="B690" i="9"/>
  <c r="C689" i="9"/>
  <c r="E689" i="9" l="1"/>
  <c r="D689" i="9"/>
  <c r="B691" i="9"/>
  <c r="C690" i="9"/>
  <c r="E690" i="9" l="1"/>
  <c r="D690" i="9"/>
  <c r="B692" i="9"/>
  <c r="C691" i="9"/>
  <c r="E691" i="9" l="1"/>
  <c r="D691" i="9"/>
  <c r="B693" i="9"/>
  <c r="C692" i="9"/>
  <c r="E692" i="9" l="1"/>
  <c r="D692" i="9"/>
  <c r="B694" i="9"/>
  <c r="C693" i="9"/>
  <c r="E693" i="9" l="1"/>
  <c r="D693" i="9"/>
  <c r="B695" i="9"/>
  <c r="C694" i="9"/>
  <c r="E694" i="9" l="1"/>
  <c r="D694" i="9"/>
  <c r="B696" i="9"/>
  <c r="C695" i="9"/>
  <c r="E695" i="9" l="1"/>
  <c r="D695" i="9"/>
  <c r="B697" i="9"/>
  <c r="C696" i="9"/>
  <c r="E696" i="9" l="1"/>
  <c r="D696" i="9"/>
  <c r="B698" i="9"/>
  <c r="C697" i="9"/>
  <c r="E697" i="9" l="1"/>
  <c r="D697" i="9"/>
  <c r="B699" i="9"/>
  <c r="C698" i="9"/>
  <c r="E698" i="9" l="1"/>
  <c r="D698" i="9"/>
  <c r="B700" i="9"/>
  <c r="C699" i="9"/>
  <c r="E699" i="9" l="1"/>
  <c r="D699" i="9"/>
  <c r="B701" i="9"/>
  <c r="C700" i="9"/>
  <c r="E700" i="9" l="1"/>
  <c r="D700" i="9"/>
  <c r="B702" i="9"/>
  <c r="C701" i="9"/>
  <c r="E701" i="9" l="1"/>
  <c r="D701" i="9"/>
  <c r="B703" i="9"/>
  <c r="C702" i="9"/>
  <c r="E702" i="9" l="1"/>
  <c r="D702" i="9"/>
  <c r="B704" i="9"/>
  <c r="C703" i="9"/>
  <c r="E703" i="9" l="1"/>
  <c r="D703" i="9"/>
  <c r="B705" i="9"/>
  <c r="C704" i="9"/>
  <c r="E704" i="9" l="1"/>
  <c r="D704" i="9"/>
  <c r="B706" i="9"/>
  <c r="C705" i="9"/>
  <c r="E705" i="9" l="1"/>
  <c r="D705" i="9"/>
  <c r="B707" i="9"/>
  <c r="C706" i="9"/>
  <c r="E706" i="9" l="1"/>
  <c r="D706" i="9"/>
  <c r="B708" i="9"/>
  <c r="C707" i="9"/>
  <c r="E707" i="9" l="1"/>
  <c r="D707" i="9"/>
  <c r="B709" i="9"/>
  <c r="C708" i="9"/>
  <c r="E708" i="9" l="1"/>
  <c r="D708" i="9"/>
  <c r="B710" i="9"/>
  <c r="C709" i="9"/>
  <c r="E709" i="9" l="1"/>
  <c r="D709" i="9"/>
  <c r="B711" i="9"/>
  <c r="C710" i="9"/>
  <c r="E710" i="9" l="1"/>
  <c r="D710" i="9"/>
  <c r="B712" i="9"/>
  <c r="C711" i="9"/>
  <c r="E711" i="9" l="1"/>
  <c r="D711" i="9"/>
  <c r="B713" i="9"/>
  <c r="C712" i="9"/>
  <c r="E712" i="9" l="1"/>
  <c r="D712" i="9"/>
  <c r="B714" i="9"/>
  <c r="C713" i="9"/>
  <c r="E713" i="9" l="1"/>
  <c r="D713" i="9"/>
  <c r="B715" i="9"/>
  <c r="C714" i="9"/>
  <c r="E714" i="9" l="1"/>
  <c r="D714" i="9"/>
  <c r="B716" i="9"/>
  <c r="C715" i="9"/>
  <c r="E715" i="9" l="1"/>
  <c r="D715" i="9"/>
  <c r="B717" i="9"/>
  <c r="C716" i="9"/>
  <c r="E716" i="9" l="1"/>
  <c r="D716" i="9"/>
  <c r="B718" i="9"/>
  <c r="C717" i="9"/>
  <c r="E717" i="9" l="1"/>
  <c r="D717" i="9"/>
  <c r="B719" i="9"/>
  <c r="C718" i="9"/>
  <c r="E718" i="9" l="1"/>
  <c r="D718" i="9"/>
  <c r="B720" i="9"/>
  <c r="C719" i="9"/>
  <c r="E719" i="9" l="1"/>
  <c r="D719" i="9"/>
  <c r="B721" i="9"/>
  <c r="C720" i="9"/>
  <c r="E720" i="9" l="1"/>
  <c r="D720" i="9"/>
  <c r="B722" i="9"/>
  <c r="C721" i="9"/>
  <c r="E721" i="9" l="1"/>
  <c r="D721" i="9"/>
  <c r="B723" i="9"/>
  <c r="C722" i="9"/>
  <c r="E722" i="9" l="1"/>
  <c r="D722" i="9"/>
  <c r="B724" i="9"/>
  <c r="C723" i="9"/>
  <c r="E723" i="9" l="1"/>
  <c r="D723" i="9"/>
  <c r="B725" i="9"/>
  <c r="C724" i="9"/>
  <c r="E724" i="9" l="1"/>
  <c r="D724" i="9"/>
  <c r="B726" i="9"/>
  <c r="C725" i="9"/>
  <c r="E725" i="9" l="1"/>
  <c r="D725" i="9"/>
  <c r="B727" i="9"/>
  <c r="C726" i="9"/>
  <c r="E726" i="9" l="1"/>
  <c r="D726" i="9"/>
  <c r="B728" i="9"/>
  <c r="C727" i="9"/>
  <c r="E727" i="9" l="1"/>
  <c r="D727" i="9"/>
  <c r="B729" i="9"/>
  <c r="C728" i="9"/>
  <c r="E728" i="9" l="1"/>
  <c r="D728" i="9"/>
  <c r="B730" i="9"/>
  <c r="C729" i="9"/>
  <c r="E729" i="9" l="1"/>
  <c r="D729" i="9"/>
  <c r="B731" i="9"/>
  <c r="C730" i="9"/>
  <c r="E730" i="9" l="1"/>
  <c r="D730" i="9"/>
  <c r="B732" i="9"/>
  <c r="C731" i="9"/>
  <c r="E731" i="9" l="1"/>
  <c r="D731" i="9"/>
  <c r="B733" i="9"/>
  <c r="C732" i="9"/>
  <c r="E732" i="9" l="1"/>
  <c r="D732" i="9"/>
  <c r="B734" i="9"/>
  <c r="C733" i="9"/>
  <c r="E733" i="9" l="1"/>
  <c r="D733" i="9"/>
  <c r="B735" i="9"/>
  <c r="C734" i="9"/>
  <c r="E734" i="9" l="1"/>
  <c r="D734" i="9"/>
  <c r="B736" i="9"/>
  <c r="C735" i="9"/>
  <c r="E735" i="9" l="1"/>
  <c r="D735" i="9"/>
  <c r="B737" i="9"/>
  <c r="C736" i="9"/>
  <c r="E736" i="9" l="1"/>
  <c r="D736" i="9"/>
  <c r="B738" i="9"/>
  <c r="C737" i="9"/>
  <c r="E737" i="9" l="1"/>
  <c r="D737" i="9"/>
  <c r="B739" i="9"/>
  <c r="C738" i="9"/>
  <c r="E738" i="9" l="1"/>
  <c r="D738" i="9"/>
  <c r="B740" i="9"/>
  <c r="C739" i="9"/>
  <c r="E739" i="9" l="1"/>
  <c r="D739" i="9"/>
  <c r="B741" i="9"/>
  <c r="C740" i="9"/>
  <c r="E740" i="9" l="1"/>
  <c r="D740" i="9"/>
  <c r="B742" i="9"/>
  <c r="C741" i="9"/>
  <c r="E741" i="9" l="1"/>
  <c r="D741" i="9"/>
  <c r="B743" i="9"/>
  <c r="C742" i="9"/>
  <c r="E742" i="9" l="1"/>
  <c r="D742" i="9"/>
  <c r="B744" i="9"/>
  <c r="C743" i="9"/>
  <c r="E743" i="9" l="1"/>
  <c r="D743" i="9"/>
  <c r="B745" i="9"/>
  <c r="C744" i="9"/>
  <c r="E744" i="9" l="1"/>
  <c r="D744" i="9"/>
  <c r="B746" i="9"/>
  <c r="C745" i="9"/>
  <c r="E745" i="9" l="1"/>
  <c r="D745" i="9"/>
  <c r="B747" i="9"/>
  <c r="C746" i="9"/>
  <c r="E746" i="9" l="1"/>
  <c r="D746" i="9"/>
  <c r="B748" i="9"/>
  <c r="C747" i="9"/>
  <c r="E747" i="9" l="1"/>
  <c r="D747" i="9"/>
  <c r="B749" i="9"/>
  <c r="C748" i="9"/>
  <c r="E748" i="9" l="1"/>
  <c r="D748" i="9"/>
  <c r="B750" i="9"/>
  <c r="C749" i="9"/>
  <c r="E749" i="9" l="1"/>
  <c r="D749" i="9"/>
  <c r="B751" i="9"/>
  <c r="C750" i="9"/>
  <c r="E750" i="9" l="1"/>
  <c r="D750" i="9"/>
  <c r="B752" i="9"/>
  <c r="C751" i="9"/>
  <c r="E751" i="9" l="1"/>
  <c r="D751" i="9"/>
  <c r="B753" i="9"/>
  <c r="C752" i="9"/>
  <c r="E752" i="9" l="1"/>
  <c r="D752" i="9"/>
  <c r="B754" i="9"/>
  <c r="C753" i="9"/>
  <c r="E753" i="9" l="1"/>
  <c r="D753" i="9"/>
  <c r="B755" i="9"/>
  <c r="C754" i="9"/>
  <c r="E754" i="9" l="1"/>
  <c r="D754" i="9"/>
  <c r="B756" i="9"/>
  <c r="C755" i="9"/>
  <c r="E755" i="9" l="1"/>
  <c r="D755" i="9"/>
  <c r="B757" i="9"/>
  <c r="C756" i="9"/>
  <c r="E756" i="9" l="1"/>
  <c r="D756" i="9"/>
  <c r="B758" i="9"/>
  <c r="C757" i="9"/>
  <c r="E757" i="9" l="1"/>
  <c r="D757" i="9"/>
  <c r="B759" i="9"/>
  <c r="C758" i="9"/>
  <c r="E758" i="9" l="1"/>
  <c r="D758" i="9"/>
  <c r="B760" i="9"/>
  <c r="C759" i="9"/>
  <c r="E759" i="9" l="1"/>
  <c r="D759" i="9"/>
  <c r="B761" i="9"/>
  <c r="C760" i="9"/>
  <c r="E760" i="9" l="1"/>
  <c r="D760" i="9"/>
  <c r="B762" i="9"/>
  <c r="C761" i="9"/>
  <c r="E761" i="9" l="1"/>
  <c r="D761" i="9"/>
  <c r="B763" i="9"/>
  <c r="C762" i="9"/>
  <c r="E762" i="9" l="1"/>
  <c r="D762" i="9"/>
  <c r="B764" i="9"/>
  <c r="C763" i="9"/>
  <c r="E763" i="9" l="1"/>
  <c r="D763" i="9"/>
  <c r="B765" i="9"/>
  <c r="C764" i="9"/>
  <c r="E764" i="9" l="1"/>
  <c r="D764" i="9"/>
  <c r="B766" i="9"/>
  <c r="C765" i="9"/>
  <c r="E765" i="9" l="1"/>
  <c r="D765" i="9"/>
  <c r="B767" i="9"/>
  <c r="C766" i="9"/>
  <c r="E766" i="9" l="1"/>
  <c r="D766" i="9"/>
  <c r="B768" i="9"/>
  <c r="C767" i="9"/>
  <c r="E767" i="9" l="1"/>
  <c r="D767" i="9"/>
  <c r="B769" i="9"/>
  <c r="C768" i="9"/>
  <c r="E768" i="9" l="1"/>
  <c r="D768" i="9"/>
  <c r="B770" i="9"/>
  <c r="C769" i="9"/>
  <c r="E769" i="9" l="1"/>
  <c r="D769" i="9"/>
  <c r="B771" i="9"/>
  <c r="C770" i="9"/>
  <c r="E770" i="9" l="1"/>
  <c r="D770" i="9"/>
  <c r="B772" i="9"/>
  <c r="C771" i="9"/>
  <c r="E771" i="9" l="1"/>
  <c r="D771" i="9"/>
  <c r="B773" i="9"/>
  <c r="C772" i="9"/>
  <c r="E772" i="9" l="1"/>
  <c r="D772" i="9"/>
  <c r="B774" i="9"/>
  <c r="C773" i="9"/>
  <c r="E773" i="9" l="1"/>
  <c r="D773" i="9"/>
  <c r="B775" i="9"/>
  <c r="C774" i="9"/>
  <c r="E774" i="9" l="1"/>
  <c r="D774" i="9"/>
  <c r="B776" i="9"/>
  <c r="C775" i="9"/>
  <c r="E775" i="9" l="1"/>
  <c r="D775" i="9"/>
  <c r="B777" i="9"/>
  <c r="C776" i="9"/>
  <c r="E776" i="9" l="1"/>
  <c r="D776" i="9"/>
  <c r="B778" i="9"/>
  <c r="C777" i="9"/>
  <c r="E777" i="9" l="1"/>
  <c r="D777" i="9"/>
  <c r="B779" i="9"/>
  <c r="C778" i="9"/>
  <c r="E778" i="9" l="1"/>
  <c r="D778" i="9"/>
  <c r="B780" i="9"/>
  <c r="C779" i="9"/>
  <c r="E779" i="9" l="1"/>
  <c r="D779" i="9"/>
  <c r="B781" i="9"/>
  <c r="C780" i="9"/>
  <c r="E780" i="9" l="1"/>
  <c r="D780" i="9"/>
  <c r="B782" i="9"/>
  <c r="C781" i="9"/>
  <c r="E781" i="9" l="1"/>
  <c r="D781" i="9"/>
  <c r="B783" i="9"/>
  <c r="C782" i="9"/>
  <c r="E782" i="9" l="1"/>
  <c r="D782" i="9"/>
  <c r="B784" i="9"/>
  <c r="C783" i="9"/>
  <c r="E783" i="9" l="1"/>
  <c r="D783" i="9"/>
  <c r="B785" i="9"/>
  <c r="C784" i="9"/>
  <c r="E784" i="9" l="1"/>
  <c r="D784" i="9"/>
  <c r="B786" i="9"/>
  <c r="C785" i="9"/>
  <c r="E785" i="9" l="1"/>
  <c r="D785" i="9"/>
  <c r="B787" i="9"/>
  <c r="C786" i="9"/>
  <c r="E786" i="9" l="1"/>
  <c r="D786" i="9"/>
  <c r="B788" i="9"/>
  <c r="C787" i="9"/>
  <c r="E787" i="9" l="1"/>
  <c r="D787" i="9"/>
  <c r="B789" i="9"/>
  <c r="C788" i="9"/>
  <c r="E788" i="9" l="1"/>
  <c r="D788" i="9"/>
  <c r="B790" i="9"/>
  <c r="C789" i="9"/>
  <c r="E789" i="9" l="1"/>
  <c r="D789" i="9"/>
  <c r="B791" i="9"/>
  <c r="C790" i="9"/>
  <c r="E790" i="9" l="1"/>
  <c r="D790" i="9"/>
  <c r="B792" i="9"/>
  <c r="C791" i="9"/>
  <c r="E791" i="9" l="1"/>
  <c r="D791" i="9"/>
  <c r="B793" i="9"/>
  <c r="C792" i="9"/>
  <c r="E792" i="9" l="1"/>
  <c r="D792" i="9"/>
  <c r="B794" i="9"/>
  <c r="C793" i="9"/>
  <c r="E793" i="9" l="1"/>
  <c r="D793" i="9"/>
  <c r="B795" i="9"/>
  <c r="C794" i="9"/>
  <c r="E794" i="9" l="1"/>
  <c r="D794" i="9"/>
  <c r="B796" i="9"/>
  <c r="C795" i="9"/>
  <c r="E795" i="9" l="1"/>
  <c r="D795" i="9"/>
  <c r="B797" i="9"/>
  <c r="C796" i="9"/>
  <c r="E796" i="9" l="1"/>
  <c r="D796" i="9"/>
  <c r="B798" i="9"/>
  <c r="C797" i="9"/>
  <c r="E797" i="9" l="1"/>
  <c r="D797" i="9"/>
  <c r="B799" i="9"/>
  <c r="C798" i="9"/>
  <c r="E798" i="9" l="1"/>
  <c r="D798" i="9"/>
  <c r="B800" i="9"/>
  <c r="C799" i="9"/>
  <c r="E799" i="9" l="1"/>
  <c r="D799" i="9"/>
  <c r="B801" i="9"/>
  <c r="C800" i="9"/>
  <c r="E800" i="9" l="1"/>
  <c r="D800" i="9"/>
  <c r="B802" i="9"/>
  <c r="C801" i="9"/>
  <c r="E801" i="9" l="1"/>
  <c r="D801" i="9"/>
  <c r="B803" i="9"/>
  <c r="C802" i="9"/>
  <c r="E802" i="9" l="1"/>
  <c r="D802" i="9"/>
  <c r="B804" i="9"/>
  <c r="C803" i="9"/>
  <c r="E803" i="9" l="1"/>
  <c r="D803" i="9"/>
  <c r="B805" i="9"/>
  <c r="C804" i="9"/>
  <c r="E804" i="9" l="1"/>
  <c r="D804" i="9"/>
  <c r="B806" i="9"/>
  <c r="C805" i="9"/>
  <c r="E805" i="9" l="1"/>
  <c r="D805" i="9"/>
  <c r="B807" i="9"/>
  <c r="C806" i="9"/>
  <c r="E806" i="9" l="1"/>
  <c r="D806" i="9"/>
  <c r="B808" i="9"/>
  <c r="C807" i="9"/>
  <c r="E807" i="9" l="1"/>
  <c r="D807" i="9"/>
  <c r="B809" i="9"/>
  <c r="C808" i="9"/>
  <c r="E808" i="9" l="1"/>
  <c r="D808" i="9"/>
  <c r="B810" i="9"/>
  <c r="C809" i="9"/>
  <c r="E809" i="9" l="1"/>
  <c r="D809" i="9"/>
  <c r="B811" i="9"/>
  <c r="C810" i="9"/>
  <c r="E810" i="9" l="1"/>
  <c r="D810" i="9"/>
  <c r="B812" i="9"/>
  <c r="C811" i="9"/>
  <c r="E811" i="9" l="1"/>
  <c r="D811" i="9"/>
  <c r="B813" i="9"/>
  <c r="C812" i="9"/>
  <c r="E812" i="9" l="1"/>
  <c r="D812" i="9"/>
  <c r="B814" i="9"/>
  <c r="C813" i="9"/>
  <c r="E813" i="9" l="1"/>
  <c r="D813" i="9"/>
  <c r="B815" i="9"/>
  <c r="C814" i="9"/>
  <c r="E814" i="9" l="1"/>
  <c r="D814" i="9"/>
  <c r="B816" i="9"/>
  <c r="C815" i="9"/>
  <c r="E815" i="9" l="1"/>
  <c r="D815" i="9"/>
  <c r="B817" i="9"/>
  <c r="C816" i="9"/>
  <c r="E816" i="9" l="1"/>
  <c r="D816" i="9"/>
  <c r="B818" i="9"/>
  <c r="C817" i="9"/>
  <c r="E817" i="9" l="1"/>
  <c r="D817" i="9"/>
  <c r="B819" i="9"/>
  <c r="C818" i="9"/>
  <c r="E818" i="9" l="1"/>
  <c r="D818" i="9"/>
  <c r="B820" i="9"/>
  <c r="C819" i="9"/>
  <c r="E819" i="9" l="1"/>
  <c r="D819" i="9"/>
  <c r="B821" i="9"/>
  <c r="C820" i="9"/>
  <c r="E820" i="9" l="1"/>
  <c r="D820" i="9"/>
  <c r="B822" i="9"/>
  <c r="C821" i="9"/>
  <c r="E821" i="9" l="1"/>
  <c r="D821" i="9"/>
  <c r="B823" i="9"/>
  <c r="C822" i="9"/>
  <c r="E822" i="9" l="1"/>
  <c r="D822" i="9"/>
  <c r="B824" i="9"/>
  <c r="C823" i="9"/>
  <c r="E823" i="9" l="1"/>
  <c r="D823" i="9"/>
  <c r="B825" i="9"/>
  <c r="C824" i="9"/>
  <c r="E824" i="9" l="1"/>
  <c r="D824" i="9"/>
  <c r="B826" i="9"/>
  <c r="C825" i="9"/>
  <c r="E825" i="9" l="1"/>
  <c r="D825" i="9"/>
  <c r="B827" i="9"/>
  <c r="C826" i="9"/>
  <c r="E826" i="9" l="1"/>
  <c r="D826" i="9"/>
  <c r="B828" i="9"/>
  <c r="C827" i="9"/>
  <c r="E827" i="9" l="1"/>
  <c r="D827" i="9"/>
  <c r="B829" i="9"/>
  <c r="C828" i="9"/>
  <c r="E828" i="9" l="1"/>
  <c r="D828" i="9"/>
  <c r="B830" i="9"/>
  <c r="C829" i="9"/>
  <c r="E829" i="9" l="1"/>
  <c r="D829" i="9"/>
  <c r="B831" i="9"/>
  <c r="C830" i="9"/>
  <c r="E830" i="9" l="1"/>
  <c r="D830" i="9"/>
  <c r="B832" i="9"/>
  <c r="C831" i="9"/>
  <c r="E831" i="9" l="1"/>
  <c r="D831" i="9"/>
  <c r="B833" i="9"/>
  <c r="C832" i="9"/>
  <c r="E832" i="9" l="1"/>
  <c r="D832" i="9"/>
  <c r="B834" i="9"/>
  <c r="C833" i="9"/>
  <c r="E833" i="9" l="1"/>
  <c r="D833" i="9"/>
  <c r="B835" i="9"/>
  <c r="C834" i="9"/>
  <c r="E834" i="9" l="1"/>
  <c r="D834" i="9"/>
  <c r="B836" i="9"/>
  <c r="C835" i="9"/>
  <c r="E835" i="9" l="1"/>
  <c r="D835" i="9"/>
  <c r="B837" i="9"/>
  <c r="C836" i="9"/>
  <c r="E836" i="9" l="1"/>
  <c r="D836" i="9"/>
  <c r="B838" i="9"/>
  <c r="C837" i="9"/>
  <c r="E837" i="9" l="1"/>
  <c r="D837" i="9"/>
  <c r="B839" i="9"/>
  <c r="C838" i="9"/>
  <c r="E838" i="9" l="1"/>
  <c r="D838" i="9"/>
  <c r="B840" i="9"/>
  <c r="C839" i="9"/>
  <c r="E839" i="9" l="1"/>
  <c r="D839" i="9"/>
  <c r="B841" i="9"/>
  <c r="C840" i="9"/>
  <c r="E840" i="9" l="1"/>
  <c r="D840" i="9"/>
  <c r="B842" i="9"/>
  <c r="C841" i="9"/>
  <c r="E841" i="9" l="1"/>
  <c r="D841" i="9"/>
  <c r="B843" i="9"/>
  <c r="C842" i="9"/>
  <c r="E842" i="9" l="1"/>
  <c r="D842" i="9"/>
  <c r="B844" i="9"/>
  <c r="C843" i="9"/>
  <c r="E843" i="9" l="1"/>
  <c r="D843" i="9"/>
  <c r="B845" i="9"/>
  <c r="C844" i="9"/>
  <c r="E844" i="9" l="1"/>
  <c r="D844" i="9"/>
  <c r="B846" i="9"/>
  <c r="C845" i="9"/>
  <c r="E845" i="9" l="1"/>
  <c r="D845" i="9"/>
  <c r="B847" i="9"/>
  <c r="C846" i="9"/>
  <c r="E846" i="9" l="1"/>
  <c r="D846" i="9"/>
  <c r="B848" i="9"/>
  <c r="C847" i="9"/>
  <c r="E847" i="9" l="1"/>
  <c r="D847" i="9"/>
  <c r="B849" i="9"/>
  <c r="C848" i="9"/>
  <c r="E848" i="9" l="1"/>
  <c r="D848" i="9"/>
  <c r="B850" i="9"/>
  <c r="C849" i="9"/>
  <c r="E849" i="9" l="1"/>
  <c r="D849" i="9"/>
  <c r="B851" i="9"/>
  <c r="C850" i="9"/>
  <c r="E850" i="9" l="1"/>
  <c r="D850" i="9"/>
  <c r="B852" i="9"/>
  <c r="C851" i="9"/>
  <c r="E851" i="9" l="1"/>
  <c r="D851" i="9"/>
  <c r="B853" i="9"/>
  <c r="C852" i="9"/>
  <c r="E852" i="9" l="1"/>
  <c r="D852" i="9"/>
  <c r="B854" i="9"/>
  <c r="C853" i="9"/>
  <c r="E853" i="9" l="1"/>
  <c r="D853" i="9"/>
  <c r="B855" i="9"/>
  <c r="C854" i="9"/>
  <c r="E854" i="9" l="1"/>
  <c r="D854" i="9"/>
  <c r="B856" i="9"/>
  <c r="C855" i="9"/>
  <c r="E855" i="9" l="1"/>
  <c r="D855" i="9"/>
  <c r="B857" i="9"/>
  <c r="C856" i="9"/>
  <c r="E856" i="9" l="1"/>
  <c r="D856" i="9"/>
  <c r="B858" i="9"/>
  <c r="C857" i="9"/>
  <c r="E857" i="9" l="1"/>
  <c r="D857" i="9"/>
  <c r="B859" i="9"/>
  <c r="C858" i="9"/>
  <c r="E858" i="9" l="1"/>
  <c r="D858" i="9"/>
  <c r="B860" i="9"/>
  <c r="C859" i="9"/>
  <c r="E859" i="9" l="1"/>
  <c r="D859" i="9"/>
  <c r="B861" i="9"/>
  <c r="C860" i="9"/>
  <c r="E860" i="9" l="1"/>
  <c r="D860" i="9"/>
  <c r="B862" i="9"/>
  <c r="C861" i="9"/>
  <c r="E861" i="9" l="1"/>
  <c r="D861" i="9"/>
  <c r="B863" i="9"/>
  <c r="C862" i="9"/>
  <c r="E862" i="9" l="1"/>
  <c r="D862" i="9"/>
  <c r="B864" i="9"/>
  <c r="C863" i="9"/>
  <c r="E863" i="9" l="1"/>
  <c r="D863" i="9"/>
  <c r="B865" i="9"/>
  <c r="C864" i="9"/>
  <c r="E864" i="9" l="1"/>
  <c r="D864" i="9"/>
  <c r="B866" i="9"/>
  <c r="C865" i="9"/>
  <c r="E865" i="9" l="1"/>
  <c r="D865" i="9"/>
  <c r="B867" i="9"/>
  <c r="C866" i="9"/>
  <c r="E866" i="9" l="1"/>
  <c r="D866" i="9"/>
  <c r="B868" i="9"/>
  <c r="C867" i="9"/>
  <c r="E867" i="9" l="1"/>
  <c r="D867" i="9"/>
  <c r="B869" i="9"/>
  <c r="C868" i="9"/>
  <c r="E868" i="9" l="1"/>
  <c r="D868" i="9"/>
  <c r="B870" i="9"/>
  <c r="C869" i="9"/>
  <c r="E869" i="9" l="1"/>
  <c r="D869" i="9"/>
  <c r="B871" i="9"/>
  <c r="C870" i="9"/>
  <c r="E870" i="9" l="1"/>
  <c r="D870" i="9"/>
  <c r="B872" i="9"/>
  <c r="C871" i="9"/>
  <c r="E871" i="9" l="1"/>
  <c r="D871" i="9"/>
  <c r="B873" i="9"/>
  <c r="C872" i="9"/>
  <c r="E872" i="9" l="1"/>
  <c r="D872" i="9"/>
  <c r="B874" i="9"/>
  <c r="C873" i="9"/>
  <c r="E873" i="9" l="1"/>
  <c r="D873" i="9"/>
  <c r="B875" i="9"/>
  <c r="C874" i="9"/>
  <c r="E874" i="9" l="1"/>
  <c r="D874" i="9"/>
  <c r="B876" i="9"/>
  <c r="C875" i="9"/>
  <c r="E875" i="9" l="1"/>
  <c r="D875" i="9"/>
  <c r="B877" i="9"/>
  <c r="C876" i="9"/>
  <c r="E876" i="9" l="1"/>
  <c r="D876" i="9"/>
  <c r="B878" i="9"/>
  <c r="C877" i="9"/>
  <c r="E877" i="9" l="1"/>
  <c r="D877" i="9"/>
  <c r="B879" i="9"/>
  <c r="C878" i="9"/>
  <c r="E878" i="9" l="1"/>
  <c r="D878" i="9"/>
  <c r="B880" i="9"/>
  <c r="C879" i="9"/>
  <c r="E879" i="9" l="1"/>
  <c r="D879" i="9"/>
  <c r="B881" i="9"/>
  <c r="C880" i="9"/>
  <c r="E880" i="9" l="1"/>
  <c r="D880" i="9"/>
  <c r="B882" i="9"/>
  <c r="C881" i="9"/>
  <c r="E881" i="9" l="1"/>
  <c r="D881" i="9"/>
  <c r="B883" i="9"/>
  <c r="C882" i="9"/>
  <c r="E882" i="9" l="1"/>
  <c r="D882" i="9"/>
  <c r="B884" i="9"/>
  <c r="C883" i="9"/>
  <c r="E883" i="9" l="1"/>
  <c r="D883" i="9"/>
  <c r="B885" i="9"/>
  <c r="C884" i="9"/>
  <c r="E884" i="9" l="1"/>
  <c r="D884" i="9"/>
  <c r="B886" i="9"/>
  <c r="C885" i="9"/>
  <c r="E885" i="9" l="1"/>
  <c r="D885" i="9"/>
  <c r="B887" i="9"/>
  <c r="C886" i="9"/>
  <c r="E886" i="9" l="1"/>
  <c r="D886" i="9"/>
  <c r="B888" i="9"/>
  <c r="C887" i="9"/>
  <c r="E887" i="9" l="1"/>
  <c r="D887" i="9"/>
  <c r="B889" i="9"/>
  <c r="C888" i="9"/>
  <c r="E888" i="9" l="1"/>
  <c r="D888" i="9"/>
  <c r="B890" i="9"/>
  <c r="C889" i="9"/>
  <c r="E889" i="9" l="1"/>
  <c r="D889" i="9"/>
  <c r="B891" i="9"/>
  <c r="C890" i="9"/>
  <c r="E890" i="9" l="1"/>
  <c r="D890" i="9"/>
  <c r="B892" i="9"/>
  <c r="C891" i="9"/>
  <c r="E891" i="9" l="1"/>
  <c r="D891" i="9"/>
  <c r="B893" i="9"/>
  <c r="C892" i="9"/>
  <c r="E892" i="9" l="1"/>
  <c r="D892" i="9"/>
  <c r="B894" i="9"/>
  <c r="C893" i="9"/>
  <c r="E893" i="9" l="1"/>
  <c r="D893" i="9"/>
  <c r="B895" i="9"/>
  <c r="C894" i="9"/>
  <c r="E894" i="9" l="1"/>
  <c r="D894" i="9"/>
  <c r="B896" i="9"/>
  <c r="C895" i="9"/>
  <c r="E895" i="9" l="1"/>
  <c r="D895" i="9"/>
  <c r="B897" i="9"/>
  <c r="C896" i="9"/>
  <c r="E896" i="9" l="1"/>
  <c r="D896" i="9"/>
  <c r="B898" i="9"/>
  <c r="C897" i="9"/>
  <c r="E897" i="9" l="1"/>
  <c r="D897" i="9"/>
  <c r="B899" i="9"/>
  <c r="C898" i="9"/>
  <c r="E898" i="9" l="1"/>
  <c r="D898" i="9"/>
  <c r="B900" i="9"/>
  <c r="C899" i="9"/>
  <c r="E899" i="9" l="1"/>
  <c r="D899" i="9"/>
  <c r="B901" i="9"/>
  <c r="C900" i="9"/>
  <c r="E900" i="9" l="1"/>
  <c r="D900" i="9"/>
  <c r="B902" i="9"/>
  <c r="C901" i="9"/>
  <c r="E901" i="9" l="1"/>
  <c r="D901" i="9"/>
  <c r="B903" i="9"/>
  <c r="C902" i="9"/>
  <c r="E902" i="9" l="1"/>
  <c r="D902" i="9"/>
  <c r="B904" i="9"/>
  <c r="C903" i="9"/>
  <c r="E903" i="9" l="1"/>
  <c r="D903" i="9"/>
  <c r="B905" i="9"/>
  <c r="C904" i="9"/>
  <c r="E904" i="9" l="1"/>
  <c r="D904" i="9"/>
  <c r="B906" i="9"/>
  <c r="C905" i="9"/>
  <c r="E905" i="9" l="1"/>
  <c r="D905" i="9"/>
  <c r="B907" i="9"/>
  <c r="C906" i="9"/>
  <c r="E906" i="9" l="1"/>
  <c r="D906" i="9"/>
  <c r="B908" i="9"/>
  <c r="C907" i="9"/>
  <c r="E907" i="9" l="1"/>
  <c r="D907" i="9"/>
  <c r="B909" i="9"/>
  <c r="C908" i="9"/>
  <c r="E908" i="9" l="1"/>
  <c r="D908" i="9"/>
  <c r="B910" i="9"/>
  <c r="C909" i="9"/>
  <c r="E909" i="9" l="1"/>
  <c r="D909" i="9"/>
  <c r="B911" i="9"/>
  <c r="C910" i="9"/>
  <c r="E910" i="9" l="1"/>
  <c r="D910" i="9"/>
  <c r="B912" i="9"/>
  <c r="C911" i="9"/>
  <c r="E911" i="9" l="1"/>
  <c r="D911" i="9"/>
  <c r="B913" i="9"/>
  <c r="C912" i="9"/>
  <c r="E912" i="9" l="1"/>
  <c r="D912" i="9"/>
  <c r="B914" i="9"/>
  <c r="C913" i="9"/>
  <c r="E913" i="9" l="1"/>
  <c r="D913" i="9"/>
  <c r="B915" i="9"/>
  <c r="C914" i="9"/>
  <c r="E914" i="9" l="1"/>
  <c r="D914" i="9"/>
  <c r="B916" i="9"/>
  <c r="C915" i="9"/>
  <c r="E915" i="9" l="1"/>
  <c r="D915" i="9"/>
  <c r="B917" i="9"/>
  <c r="C916" i="9"/>
  <c r="E916" i="9" l="1"/>
  <c r="D916" i="9"/>
  <c r="B918" i="9"/>
  <c r="C917" i="9"/>
  <c r="E917" i="9" l="1"/>
  <c r="D917" i="9"/>
  <c r="B919" i="9"/>
  <c r="C918" i="9"/>
  <c r="E918" i="9" l="1"/>
  <c r="D918" i="9"/>
  <c r="B920" i="9"/>
  <c r="C919" i="9"/>
  <c r="E919" i="9" l="1"/>
  <c r="D919" i="9"/>
  <c r="B921" i="9"/>
  <c r="C920" i="9"/>
  <c r="E920" i="9" l="1"/>
  <c r="D920" i="9"/>
  <c r="B922" i="9"/>
  <c r="C921" i="9"/>
  <c r="E921" i="9" l="1"/>
  <c r="D921" i="9"/>
  <c r="B923" i="9"/>
  <c r="C922" i="9"/>
  <c r="E922" i="9" l="1"/>
  <c r="D922" i="9"/>
  <c r="B924" i="9"/>
  <c r="C923" i="9"/>
  <c r="E923" i="9" l="1"/>
  <c r="D923" i="9"/>
  <c r="B925" i="9"/>
  <c r="C924" i="9"/>
  <c r="E924" i="9" l="1"/>
  <c r="D924" i="9"/>
  <c r="B926" i="9"/>
  <c r="C925" i="9"/>
  <c r="E925" i="9" l="1"/>
  <c r="D925" i="9"/>
  <c r="B927" i="9"/>
  <c r="C926" i="9"/>
  <c r="E926" i="9" l="1"/>
  <c r="D926" i="9"/>
  <c r="B928" i="9"/>
  <c r="C927" i="9"/>
  <c r="E927" i="9" l="1"/>
  <c r="D927" i="9"/>
  <c r="B929" i="9"/>
  <c r="C928" i="9"/>
  <c r="E928" i="9" l="1"/>
  <c r="D928" i="9"/>
  <c r="B930" i="9"/>
  <c r="C929" i="9"/>
  <c r="E929" i="9" l="1"/>
  <c r="D929" i="9"/>
  <c r="B931" i="9"/>
  <c r="C930" i="9"/>
  <c r="E930" i="9" l="1"/>
  <c r="D930" i="9"/>
  <c r="B932" i="9"/>
  <c r="C931" i="9"/>
  <c r="E931" i="9" l="1"/>
  <c r="D931" i="9"/>
  <c r="B933" i="9"/>
  <c r="C932" i="9"/>
  <c r="E932" i="9" l="1"/>
  <c r="D932" i="9"/>
  <c r="B934" i="9"/>
  <c r="C933" i="9"/>
  <c r="E933" i="9" l="1"/>
  <c r="D933" i="9"/>
  <c r="B935" i="9"/>
  <c r="C934" i="9"/>
  <c r="E934" i="9" l="1"/>
  <c r="D934" i="9"/>
  <c r="B936" i="9"/>
  <c r="C935" i="9"/>
  <c r="E935" i="9" l="1"/>
  <c r="D935" i="9"/>
  <c r="B937" i="9"/>
  <c r="C936" i="9"/>
  <c r="E936" i="9" l="1"/>
  <c r="D936" i="9"/>
  <c r="B938" i="9"/>
  <c r="C937" i="9"/>
  <c r="E937" i="9" l="1"/>
  <c r="D937" i="9"/>
  <c r="B939" i="9"/>
  <c r="C938" i="9"/>
  <c r="E938" i="9" l="1"/>
  <c r="D938" i="9"/>
  <c r="B940" i="9"/>
  <c r="C939" i="9"/>
  <c r="E939" i="9" l="1"/>
  <c r="D939" i="9"/>
  <c r="B941" i="9"/>
  <c r="C940" i="9"/>
  <c r="E940" i="9" l="1"/>
  <c r="D940" i="9"/>
  <c r="B942" i="9"/>
  <c r="C941" i="9"/>
  <c r="E941" i="9" l="1"/>
  <c r="D941" i="9"/>
  <c r="B943" i="9"/>
  <c r="C942" i="9"/>
  <c r="E942" i="9" l="1"/>
  <c r="D942" i="9"/>
  <c r="B944" i="9"/>
  <c r="C943" i="9"/>
  <c r="E943" i="9" l="1"/>
  <c r="D943" i="9"/>
  <c r="B945" i="9"/>
  <c r="C944" i="9"/>
  <c r="E944" i="9" l="1"/>
  <c r="D944" i="9"/>
  <c r="B946" i="9"/>
  <c r="C945" i="9"/>
  <c r="E945" i="9" l="1"/>
  <c r="D945" i="9"/>
  <c r="B947" i="9"/>
  <c r="C946" i="9"/>
  <c r="E946" i="9" l="1"/>
  <c r="D946" i="9"/>
  <c r="B948" i="9"/>
  <c r="C947" i="9"/>
  <c r="E947" i="9" l="1"/>
  <c r="D947" i="9"/>
  <c r="B949" i="9"/>
  <c r="C948" i="9"/>
  <c r="E948" i="9" l="1"/>
  <c r="D948" i="9"/>
  <c r="B950" i="9"/>
  <c r="C949" i="9"/>
  <c r="E949" i="9" l="1"/>
  <c r="D949" i="9"/>
  <c r="B951" i="9"/>
  <c r="C950" i="9"/>
  <c r="E950" i="9" l="1"/>
  <c r="D950" i="9"/>
  <c r="B952" i="9"/>
  <c r="C951" i="9"/>
  <c r="E951" i="9" l="1"/>
  <c r="D951" i="9"/>
  <c r="B953" i="9"/>
  <c r="C952" i="9"/>
  <c r="E952" i="9" l="1"/>
  <c r="D952" i="9"/>
  <c r="B954" i="9"/>
  <c r="C953" i="9"/>
  <c r="E953" i="9" l="1"/>
  <c r="D953" i="9"/>
  <c r="B955" i="9"/>
  <c r="C954" i="9"/>
  <c r="E954" i="9" l="1"/>
  <c r="D954" i="9"/>
  <c r="B956" i="9"/>
  <c r="C955" i="9"/>
  <c r="E955" i="9" l="1"/>
  <c r="D955" i="9"/>
  <c r="B957" i="9"/>
  <c r="C956" i="9"/>
  <c r="E956" i="9" l="1"/>
  <c r="D956" i="9"/>
  <c r="B958" i="9"/>
  <c r="C957" i="9"/>
  <c r="E957" i="9" l="1"/>
  <c r="D957" i="9"/>
  <c r="B959" i="9"/>
  <c r="C958" i="9"/>
  <c r="E958" i="9" l="1"/>
  <c r="D958" i="9"/>
  <c r="B960" i="9"/>
  <c r="C959" i="9"/>
  <c r="E959" i="9" l="1"/>
  <c r="D959" i="9"/>
  <c r="B961" i="9"/>
  <c r="C960" i="9"/>
  <c r="E960" i="9" l="1"/>
  <c r="D960" i="9"/>
  <c r="B962" i="9"/>
  <c r="C961" i="9"/>
  <c r="E961" i="9" l="1"/>
  <c r="D961" i="9"/>
  <c r="B963" i="9"/>
  <c r="C962" i="9"/>
  <c r="E962" i="9" l="1"/>
  <c r="D962" i="9"/>
  <c r="B964" i="9"/>
  <c r="C963" i="9"/>
  <c r="E963" i="9" l="1"/>
  <c r="D963" i="9"/>
  <c r="B965" i="9"/>
  <c r="C964" i="9"/>
  <c r="E964" i="9" l="1"/>
  <c r="D964" i="9"/>
  <c r="B966" i="9"/>
  <c r="C965" i="9"/>
  <c r="E965" i="9" l="1"/>
  <c r="D965" i="9"/>
  <c r="B967" i="9"/>
  <c r="C966" i="9"/>
  <c r="E966" i="9" l="1"/>
  <c r="D966" i="9"/>
  <c r="B968" i="9"/>
  <c r="C967" i="9"/>
  <c r="E967" i="9" l="1"/>
  <c r="D967" i="9"/>
  <c r="B969" i="9"/>
  <c r="C968" i="9"/>
  <c r="E968" i="9" l="1"/>
  <c r="D968" i="9"/>
  <c r="B970" i="9"/>
  <c r="C969" i="9"/>
  <c r="E969" i="9" l="1"/>
  <c r="D969" i="9"/>
  <c r="B971" i="9"/>
  <c r="C970" i="9"/>
  <c r="E970" i="9" l="1"/>
  <c r="D970" i="9"/>
  <c r="B972" i="9"/>
  <c r="C971" i="9"/>
  <c r="E971" i="9" l="1"/>
  <c r="D971" i="9"/>
  <c r="B973" i="9"/>
  <c r="C972" i="9"/>
  <c r="E972" i="9" l="1"/>
  <c r="D972" i="9"/>
  <c r="B974" i="9"/>
  <c r="C973" i="9"/>
  <c r="E973" i="9" l="1"/>
  <c r="D973" i="9"/>
  <c r="B975" i="9"/>
  <c r="C974" i="9"/>
  <c r="E974" i="9" l="1"/>
  <c r="D974" i="9"/>
  <c r="B976" i="9"/>
  <c r="C975" i="9"/>
  <c r="E975" i="9" l="1"/>
  <c r="D975" i="9"/>
  <c r="B977" i="9"/>
  <c r="C976" i="9"/>
  <c r="E976" i="9" l="1"/>
  <c r="D976" i="9"/>
  <c r="B978" i="9"/>
  <c r="C977" i="9"/>
  <c r="E977" i="9" l="1"/>
  <c r="D977" i="9"/>
  <c r="B979" i="9"/>
  <c r="C978" i="9"/>
  <c r="E978" i="9" l="1"/>
  <c r="D978" i="9"/>
  <c r="B980" i="9"/>
  <c r="C979" i="9"/>
  <c r="E979" i="9" l="1"/>
  <c r="D979" i="9"/>
  <c r="B981" i="9"/>
  <c r="C980" i="9"/>
  <c r="E980" i="9" l="1"/>
  <c r="D980" i="9"/>
  <c r="B982" i="9"/>
  <c r="C981" i="9"/>
  <c r="E981" i="9" l="1"/>
  <c r="D981" i="9"/>
  <c r="B983" i="9"/>
  <c r="C982" i="9"/>
  <c r="E982" i="9" l="1"/>
  <c r="D982" i="9"/>
  <c r="B984" i="9"/>
  <c r="C983" i="9"/>
  <c r="E983" i="9" l="1"/>
  <c r="D983" i="9"/>
  <c r="B985" i="9"/>
  <c r="C984" i="9"/>
  <c r="E984" i="9" l="1"/>
  <c r="D984" i="9"/>
  <c r="B986" i="9"/>
  <c r="C985" i="9"/>
  <c r="E985" i="9" l="1"/>
  <c r="D985" i="9"/>
  <c r="B987" i="9"/>
  <c r="C986" i="9"/>
  <c r="E986" i="9" l="1"/>
  <c r="D986" i="9"/>
  <c r="B988" i="9"/>
  <c r="C987" i="9"/>
  <c r="E987" i="9" l="1"/>
  <c r="D987" i="9"/>
  <c r="B989" i="9"/>
  <c r="C988" i="9"/>
  <c r="E988" i="9" l="1"/>
  <c r="D988" i="9"/>
  <c r="B990" i="9"/>
  <c r="C989" i="9"/>
  <c r="E989" i="9" l="1"/>
  <c r="D989" i="9"/>
  <c r="B991" i="9"/>
  <c r="C990" i="9"/>
  <c r="E990" i="9" l="1"/>
  <c r="D990" i="9"/>
  <c r="B992" i="9"/>
  <c r="C991" i="9"/>
  <c r="E991" i="9" l="1"/>
  <c r="D991" i="9"/>
  <c r="B993" i="9"/>
  <c r="C992" i="9"/>
  <c r="E992" i="9" l="1"/>
  <c r="D992" i="9"/>
  <c r="B994" i="9"/>
  <c r="C993" i="9"/>
  <c r="E993" i="9" l="1"/>
  <c r="D993" i="9"/>
  <c r="B995" i="9"/>
  <c r="C994" i="9"/>
  <c r="E994" i="9" l="1"/>
  <c r="D994" i="9"/>
  <c r="B996" i="9"/>
  <c r="C995" i="9"/>
  <c r="E995" i="9" l="1"/>
  <c r="D995" i="9"/>
  <c r="B997" i="9"/>
  <c r="C996" i="9"/>
  <c r="E996" i="9" l="1"/>
  <c r="D996" i="9"/>
  <c r="B998" i="9"/>
  <c r="C997" i="9"/>
  <c r="E997" i="9" l="1"/>
  <c r="D997" i="9"/>
  <c r="B999" i="9"/>
  <c r="C998" i="9"/>
  <c r="E998" i="9" l="1"/>
  <c r="D998" i="9"/>
  <c r="B1000" i="9"/>
  <c r="C999" i="9"/>
  <c r="E999" i="9" l="1"/>
  <c r="D999" i="9"/>
  <c r="B1001" i="9"/>
  <c r="C1000" i="9"/>
  <c r="E1000" i="9" l="1"/>
  <c r="D1000" i="9"/>
  <c r="B1002" i="9"/>
  <c r="C1001" i="9"/>
  <c r="E1001" i="9" l="1"/>
  <c r="D1001" i="9"/>
  <c r="B1003" i="9"/>
  <c r="C1002" i="9"/>
  <c r="E1002" i="9" l="1"/>
  <c r="D1002" i="9"/>
  <c r="B1004" i="9"/>
  <c r="C1003" i="9"/>
  <c r="E1003" i="9" l="1"/>
  <c r="D1003" i="9"/>
  <c r="B1005" i="9"/>
  <c r="C1004" i="9"/>
  <c r="E1004" i="9" l="1"/>
  <c r="D1004" i="9"/>
  <c r="B1006" i="9"/>
  <c r="C1005" i="9"/>
  <c r="E1005" i="9" l="1"/>
  <c r="D1005" i="9"/>
  <c r="B1007" i="9"/>
  <c r="C1006" i="9"/>
  <c r="E1006" i="9" l="1"/>
  <c r="D1006" i="9"/>
  <c r="B1008" i="9"/>
  <c r="C1007" i="9"/>
  <c r="E1007" i="9" l="1"/>
  <c r="D1007" i="9"/>
  <c r="B1009" i="9"/>
  <c r="C1008" i="9"/>
  <c r="E1008" i="9" l="1"/>
  <c r="D1008" i="9"/>
  <c r="B1010" i="9"/>
  <c r="C1009" i="9"/>
  <c r="E1009" i="9" l="1"/>
  <c r="D1009" i="9"/>
  <c r="B1011" i="9"/>
  <c r="C1010" i="9"/>
  <c r="E1010" i="9" l="1"/>
  <c r="D1010" i="9"/>
  <c r="B1012" i="9"/>
  <c r="C1011" i="9"/>
  <c r="E1011" i="9" l="1"/>
  <c r="D1011" i="9"/>
  <c r="B1013" i="9"/>
  <c r="C1012" i="9"/>
  <c r="E1012" i="9" l="1"/>
  <c r="D1012" i="9"/>
  <c r="B1014" i="9"/>
  <c r="C1013" i="9"/>
  <c r="E1013" i="9" l="1"/>
  <c r="D1013" i="9"/>
  <c r="B1015" i="9"/>
  <c r="C1014" i="9"/>
  <c r="E1014" i="9" l="1"/>
  <c r="D1014" i="9"/>
  <c r="B1016" i="9"/>
  <c r="C1015" i="9"/>
  <c r="E1015" i="9" l="1"/>
  <c r="D1015" i="9"/>
  <c r="B1017" i="9"/>
  <c r="C1016" i="9"/>
  <c r="E1016" i="9" l="1"/>
  <c r="D1016" i="9"/>
  <c r="B1018" i="9"/>
  <c r="C1017" i="9"/>
  <c r="E1017" i="9" l="1"/>
  <c r="D1017" i="9"/>
  <c r="B1019" i="9"/>
  <c r="C1018" i="9"/>
  <c r="E1018" i="9" l="1"/>
  <c r="D1018" i="9"/>
  <c r="B1020" i="9"/>
  <c r="C1019" i="9"/>
  <c r="E1019" i="9" l="1"/>
  <c r="D1019" i="9"/>
  <c r="B1021" i="9"/>
  <c r="C1020" i="9"/>
  <c r="E1020" i="9" l="1"/>
  <c r="D1020" i="9"/>
  <c r="B1022" i="9"/>
  <c r="C1021" i="9"/>
  <c r="E1021" i="9" l="1"/>
  <c r="D1021" i="9"/>
  <c r="B1023" i="9"/>
  <c r="C1022" i="9"/>
  <c r="E1022" i="9" l="1"/>
  <c r="D1022" i="9"/>
  <c r="B1024" i="9"/>
  <c r="C1023" i="9"/>
  <c r="E1023" i="9" l="1"/>
  <c r="D1023" i="9"/>
  <c r="B1025" i="9"/>
  <c r="C1024" i="9"/>
  <c r="E1024" i="9" l="1"/>
  <c r="D1024" i="9"/>
  <c r="B1026" i="9"/>
  <c r="C1025" i="9"/>
  <c r="E1025" i="9" l="1"/>
  <c r="D1025" i="9"/>
  <c r="B1027" i="9"/>
  <c r="C1026" i="9"/>
  <c r="E1026" i="9" l="1"/>
  <c r="D1026" i="9"/>
  <c r="B1028" i="9"/>
  <c r="C1027" i="9"/>
  <c r="E1027" i="9" l="1"/>
  <c r="D1027" i="9"/>
  <c r="B1029" i="9"/>
  <c r="C1028" i="9"/>
  <c r="E1028" i="9" l="1"/>
  <c r="D1028" i="9"/>
  <c r="B1030" i="9"/>
  <c r="C1029" i="9"/>
  <c r="E1029" i="9" l="1"/>
  <c r="D1029" i="9"/>
  <c r="B1031" i="9"/>
  <c r="C1030" i="9"/>
  <c r="E1030" i="9" l="1"/>
  <c r="D1030" i="9"/>
  <c r="B1032" i="9"/>
  <c r="C1031" i="9"/>
  <c r="E1031" i="9" l="1"/>
  <c r="D1031" i="9"/>
  <c r="B1033" i="9"/>
  <c r="C1032" i="9"/>
  <c r="E1032" i="9" l="1"/>
  <c r="D1032" i="9"/>
  <c r="B1034" i="9"/>
  <c r="C1033" i="9"/>
  <c r="E1033" i="9" l="1"/>
  <c r="D1033" i="9"/>
  <c r="B1035" i="9"/>
  <c r="C1034" i="9"/>
  <c r="E1034" i="9" l="1"/>
  <c r="D1034" i="9"/>
  <c r="B1036" i="9"/>
  <c r="C1035" i="9"/>
  <c r="E1035" i="9" l="1"/>
  <c r="D1035" i="9"/>
  <c r="B1037" i="9"/>
  <c r="C1036" i="9"/>
  <c r="E1036" i="9" l="1"/>
  <c r="D1036" i="9"/>
  <c r="B1038" i="9"/>
  <c r="C1037" i="9"/>
  <c r="E1037" i="9" l="1"/>
  <c r="D1037" i="9"/>
  <c r="B1039" i="9"/>
  <c r="C1038" i="9"/>
  <c r="E1038" i="9" l="1"/>
  <c r="D1038" i="9"/>
  <c r="B1040" i="9"/>
  <c r="C1039" i="9"/>
  <c r="E1039" i="9" l="1"/>
  <c r="D1039" i="9"/>
  <c r="B1041" i="9"/>
  <c r="C1040" i="9"/>
  <c r="E1040" i="9" l="1"/>
  <c r="D1040" i="9"/>
  <c r="B1042" i="9"/>
  <c r="C1041" i="9"/>
  <c r="E1041" i="9" l="1"/>
  <c r="D1041" i="9"/>
  <c r="B1043" i="9"/>
  <c r="C1042" i="9"/>
  <c r="E1042" i="9" l="1"/>
  <c r="D1042" i="9"/>
  <c r="B1044" i="9"/>
  <c r="C1043" i="9"/>
  <c r="E1043" i="9" l="1"/>
  <c r="D1043" i="9"/>
  <c r="B1045" i="9"/>
  <c r="C1044" i="9"/>
  <c r="E1044" i="9" l="1"/>
  <c r="D1044" i="9"/>
  <c r="B1046" i="9"/>
  <c r="C1045" i="9"/>
  <c r="E1045" i="9" l="1"/>
  <c r="D1045" i="9"/>
  <c r="B1047" i="9"/>
  <c r="C1046" i="9"/>
  <c r="E1046" i="9" l="1"/>
  <c r="D1046" i="9"/>
  <c r="B1048" i="9"/>
  <c r="C1047" i="9"/>
  <c r="E1047" i="9" l="1"/>
  <c r="D1047" i="9"/>
  <c r="B1049" i="9"/>
  <c r="C1048" i="9"/>
  <c r="E1048" i="9" l="1"/>
  <c r="D1048" i="9"/>
  <c r="B1050" i="9"/>
  <c r="C1049" i="9"/>
  <c r="E1049" i="9" l="1"/>
  <c r="D1049" i="9"/>
  <c r="B1051" i="9"/>
  <c r="C1050" i="9"/>
  <c r="E1050" i="9" l="1"/>
  <c r="D1050" i="9"/>
  <c r="B1052" i="9"/>
  <c r="C1051" i="9"/>
  <c r="E1051" i="9" l="1"/>
  <c r="D1051" i="9"/>
  <c r="B1053" i="9"/>
  <c r="C1052" i="9"/>
  <c r="E1052" i="9" l="1"/>
  <c r="D1052" i="9"/>
  <c r="B1054" i="9"/>
  <c r="C1053" i="9"/>
  <c r="E1053" i="9" l="1"/>
  <c r="D1053" i="9"/>
  <c r="B1055" i="9"/>
  <c r="C1054" i="9"/>
  <c r="E1054" i="9" l="1"/>
  <c r="D1054" i="9"/>
  <c r="B1056" i="9"/>
  <c r="C1055" i="9"/>
  <c r="E1055" i="9" l="1"/>
  <c r="D1055" i="9"/>
  <c r="B1057" i="9"/>
  <c r="C1056" i="9"/>
  <c r="E1056" i="9" l="1"/>
  <c r="D1056" i="9"/>
  <c r="B1058" i="9"/>
  <c r="C1057" i="9"/>
  <c r="E1057" i="9" l="1"/>
  <c r="D1057" i="9"/>
  <c r="B1059" i="9"/>
  <c r="C1058" i="9"/>
  <c r="E1058" i="9" l="1"/>
  <c r="D1058" i="9"/>
  <c r="B1060" i="9"/>
  <c r="C1059" i="9"/>
  <c r="E1059" i="9" l="1"/>
  <c r="D1059" i="9"/>
  <c r="B1061" i="9"/>
  <c r="C1060" i="9"/>
  <c r="E1060" i="9" l="1"/>
  <c r="D1060" i="9"/>
  <c r="B1062" i="9"/>
  <c r="C1061" i="9"/>
  <c r="E1061" i="9" l="1"/>
  <c r="D1061" i="9"/>
  <c r="B1063" i="9"/>
  <c r="C1062" i="9"/>
  <c r="E1062" i="9" l="1"/>
  <c r="D1062" i="9"/>
  <c r="B1064" i="9"/>
  <c r="C1063" i="9"/>
  <c r="E1063" i="9" l="1"/>
  <c r="D1063" i="9"/>
  <c r="B1065" i="9"/>
  <c r="C1064" i="9"/>
  <c r="E1064" i="9" l="1"/>
  <c r="D1064" i="9"/>
  <c r="B1066" i="9"/>
  <c r="C1065" i="9"/>
  <c r="E1065" i="9" l="1"/>
  <c r="D1065" i="9"/>
  <c r="B1067" i="9"/>
  <c r="C1066" i="9"/>
  <c r="E1066" i="9" l="1"/>
  <c r="D1066" i="9"/>
  <c r="B1068" i="9"/>
  <c r="C1067" i="9"/>
  <c r="E1067" i="9" l="1"/>
  <c r="D1067" i="9"/>
  <c r="B1069" i="9"/>
  <c r="C1068" i="9"/>
  <c r="E1068" i="9" l="1"/>
  <c r="D1068" i="9"/>
  <c r="B1070" i="9"/>
  <c r="C1069" i="9"/>
  <c r="E1069" i="9" l="1"/>
  <c r="D1069" i="9"/>
  <c r="B1071" i="9"/>
  <c r="C1070" i="9"/>
  <c r="E1070" i="9" l="1"/>
  <c r="D1070" i="9"/>
  <c r="B1072" i="9"/>
  <c r="C1071" i="9"/>
  <c r="E1071" i="9" l="1"/>
  <c r="D1071" i="9"/>
  <c r="B1073" i="9"/>
  <c r="C1072" i="9"/>
  <c r="E1072" i="9" l="1"/>
  <c r="D1072" i="9"/>
  <c r="B1074" i="9"/>
  <c r="C1073" i="9"/>
  <c r="E1073" i="9" l="1"/>
  <c r="D1073" i="9"/>
  <c r="B1075" i="9"/>
  <c r="C1074" i="9"/>
  <c r="E1074" i="9" l="1"/>
  <c r="D1074" i="9"/>
  <c r="B1076" i="9"/>
  <c r="C1075" i="9"/>
  <c r="E1075" i="9" l="1"/>
  <c r="D1075" i="9"/>
  <c r="B1077" i="9"/>
  <c r="C1076" i="9"/>
  <c r="E1076" i="9" l="1"/>
  <c r="D1076" i="9"/>
  <c r="B1078" i="9"/>
  <c r="C1077" i="9"/>
  <c r="E1077" i="9" l="1"/>
  <c r="D1077" i="9"/>
  <c r="B1079" i="9"/>
  <c r="C1078" i="9"/>
  <c r="E1078" i="9" l="1"/>
  <c r="D1078" i="9"/>
  <c r="B1080" i="9"/>
  <c r="C1079" i="9"/>
  <c r="E1079" i="9" l="1"/>
  <c r="D1079" i="9"/>
  <c r="B1081" i="9"/>
  <c r="C1080" i="9"/>
  <c r="E1080" i="9" l="1"/>
  <c r="D1080" i="9"/>
  <c r="B1082" i="9"/>
  <c r="C1081" i="9"/>
  <c r="E1081" i="9" l="1"/>
  <c r="D1081" i="9"/>
  <c r="B1083" i="9"/>
  <c r="C1082" i="9"/>
  <c r="E1082" i="9" l="1"/>
  <c r="D1082" i="9"/>
  <c r="B1084" i="9"/>
  <c r="C1083" i="9"/>
  <c r="E1083" i="9" l="1"/>
  <c r="D1083" i="9"/>
  <c r="B1085" i="9"/>
  <c r="C1084" i="9"/>
  <c r="E1084" i="9" l="1"/>
  <c r="D1084" i="9"/>
  <c r="B1086" i="9"/>
  <c r="C1085" i="9"/>
  <c r="E1085" i="9" l="1"/>
  <c r="D1085" i="9"/>
  <c r="B1087" i="9"/>
  <c r="C1086" i="9"/>
  <c r="E1086" i="9" l="1"/>
  <c r="D1086" i="9"/>
  <c r="B1088" i="9"/>
  <c r="C1087" i="9"/>
  <c r="E1087" i="9" l="1"/>
  <c r="D1087" i="9"/>
  <c r="B1089" i="9"/>
  <c r="C1088" i="9"/>
  <c r="E1088" i="9" l="1"/>
  <c r="D1088" i="9"/>
  <c r="B1090" i="9"/>
  <c r="C1089" i="9"/>
  <c r="E1089" i="9" l="1"/>
  <c r="D1089" i="9"/>
  <c r="B1091" i="9"/>
  <c r="C1090" i="9"/>
  <c r="E1090" i="9" l="1"/>
  <c r="D1090" i="9"/>
  <c r="B1092" i="9"/>
  <c r="C1091" i="9"/>
  <c r="E1091" i="9" l="1"/>
  <c r="D1091" i="9"/>
  <c r="B1093" i="9"/>
  <c r="C1092" i="9"/>
  <c r="E1092" i="9" l="1"/>
  <c r="D1092" i="9"/>
  <c r="B1094" i="9"/>
  <c r="C1093" i="9"/>
  <c r="E1093" i="9" l="1"/>
  <c r="D1093" i="9"/>
  <c r="B1095" i="9"/>
  <c r="C1094" i="9"/>
  <c r="E1094" i="9" l="1"/>
  <c r="D1094" i="9"/>
  <c r="B1096" i="9"/>
  <c r="C1095" i="9"/>
  <c r="E1095" i="9" l="1"/>
  <c r="D1095" i="9"/>
  <c r="B1097" i="9"/>
  <c r="C1096" i="9"/>
  <c r="E1096" i="9" l="1"/>
  <c r="D1096" i="9"/>
  <c r="B1098" i="9"/>
  <c r="C1097" i="9"/>
  <c r="E1097" i="9" l="1"/>
  <c r="D1097" i="9"/>
  <c r="B1099" i="9"/>
  <c r="C1098" i="9"/>
  <c r="E1098" i="9" l="1"/>
  <c r="D1098" i="9"/>
  <c r="B1100" i="9"/>
  <c r="C1099" i="9"/>
  <c r="E1099" i="9" l="1"/>
  <c r="D1099" i="9"/>
  <c r="B1101" i="9"/>
  <c r="C1100" i="9"/>
  <c r="E1100" i="9" l="1"/>
  <c r="D1100" i="9"/>
  <c r="B1102" i="9"/>
  <c r="C1101" i="9"/>
  <c r="E1101" i="9" l="1"/>
  <c r="D1101" i="9"/>
  <c r="B1103" i="9"/>
  <c r="C1102" i="9"/>
  <c r="E1102" i="9" l="1"/>
  <c r="D1102" i="9"/>
  <c r="B1104" i="9"/>
  <c r="C1103" i="9"/>
  <c r="E1103" i="9" l="1"/>
  <c r="D1103" i="9"/>
  <c r="B1105" i="9"/>
  <c r="C1104" i="9"/>
  <c r="E1104" i="9" l="1"/>
  <c r="D1104" i="9"/>
  <c r="B1106" i="9"/>
  <c r="C1105" i="9"/>
  <c r="E1105" i="9" l="1"/>
  <c r="D1105" i="9"/>
  <c r="B1107" i="9"/>
  <c r="C1106" i="9"/>
  <c r="E1106" i="9" l="1"/>
  <c r="D1106" i="9"/>
  <c r="B1108" i="9"/>
  <c r="C1107" i="9"/>
  <c r="E1107" i="9" l="1"/>
  <c r="D1107" i="9"/>
  <c r="B1109" i="9"/>
  <c r="C1108" i="9"/>
  <c r="E1108" i="9" l="1"/>
  <c r="D1108" i="9"/>
  <c r="B1110" i="9"/>
  <c r="C1109" i="9"/>
  <c r="E1109" i="9" l="1"/>
  <c r="D1109" i="9"/>
  <c r="B1111" i="9"/>
  <c r="C1110" i="9"/>
  <c r="E1110" i="9" l="1"/>
  <c r="D1110" i="9"/>
  <c r="B1112" i="9"/>
  <c r="C1111" i="9"/>
  <c r="E1111" i="9" l="1"/>
  <c r="D1111" i="9"/>
  <c r="B1113" i="9"/>
  <c r="C1112" i="9"/>
  <c r="E1112" i="9" l="1"/>
  <c r="D1112" i="9"/>
  <c r="B1114" i="9"/>
  <c r="C1113" i="9"/>
  <c r="E1113" i="9" l="1"/>
  <c r="D1113" i="9"/>
  <c r="B1115" i="9"/>
  <c r="C1114" i="9"/>
  <c r="E1114" i="9" l="1"/>
  <c r="D1114" i="9"/>
  <c r="B1116" i="9"/>
  <c r="C1115" i="9"/>
  <c r="E1115" i="9" l="1"/>
  <c r="D1115" i="9"/>
  <c r="B1117" i="9"/>
  <c r="C1116" i="9"/>
  <c r="E1116" i="9" l="1"/>
  <c r="D1116" i="9"/>
  <c r="B1118" i="9"/>
  <c r="C1117" i="9"/>
  <c r="E1117" i="9" l="1"/>
  <c r="D1117" i="9"/>
  <c r="B1119" i="9"/>
  <c r="C1118" i="9"/>
  <c r="E1118" i="9" l="1"/>
  <c r="D1118" i="9"/>
  <c r="B1120" i="9"/>
  <c r="C1119" i="9"/>
  <c r="E1119" i="9" l="1"/>
  <c r="D1119" i="9"/>
  <c r="B1121" i="9"/>
  <c r="C1120" i="9"/>
  <c r="E1120" i="9" l="1"/>
  <c r="D1120" i="9"/>
  <c r="B1122" i="9"/>
  <c r="C1121" i="9"/>
  <c r="E1121" i="9" l="1"/>
  <c r="D1121" i="9"/>
  <c r="B1123" i="9"/>
  <c r="C1122" i="9"/>
  <c r="E1122" i="9" l="1"/>
  <c r="D1122" i="9"/>
  <c r="B1124" i="9"/>
  <c r="C1123" i="9"/>
  <c r="E1123" i="9" l="1"/>
  <c r="D1123" i="9"/>
  <c r="B1125" i="9"/>
  <c r="C1124" i="9"/>
  <c r="E1124" i="9" l="1"/>
  <c r="D1124" i="9"/>
  <c r="B1126" i="9"/>
  <c r="C1125" i="9"/>
  <c r="E1125" i="9" l="1"/>
  <c r="D1125" i="9"/>
  <c r="B1127" i="9"/>
  <c r="C1126" i="9"/>
  <c r="E1126" i="9" l="1"/>
  <c r="D1126" i="9"/>
  <c r="B1128" i="9"/>
  <c r="C1127" i="9"/>
  <c r="E1127" i="9" l="1"/>
  <c r="D1127" i="9"/>
  <c r="B1129" i="9"/>
  <c r="C1128" i="9"/>
  <c r="E1128" i="9" l="1"/>
  <c r="D1128" i="9"/>
  <c r="B1130" i="9"/>
  <c r="C1129" i="9"/>
  <c r="E1129" i="9" l="1"/>
  <c r="D1129" i="9"/>
  <c r="B1131" i="9"/>
  <c r="C1130" i="9"/>
  <c r="E1130" i="9" l="1"/>
  <c r="D1130" i="9"/>
  <c r="B1132" i="9"/>
  <c r="C1131" i="9"/>
  <c r="E1131" i="9" l="1"/>
  <c r="D1131" i="9"/>
  <c r="B1133" i="9"/>
  <c r="C1132" i="9"/>
  <c r="E1132" i="9" l="1"/>
  <c r="D1132" i="9"/>
  <c r="B1134" i="9"/>
  <c r="C1133" i="9"/>
  <c r="E1133" i="9" l="1"/>
  <c r="D1133" i="9"/>
  <c r="B1135" i="9"/>
  <c r="C1134" i="9"/>
  <c r="E1134" i="9" l="1"/>
  <c r="D1134" i="9"/>
  <c r="B1136" i="9"/>
  <c r="C1135" i="9"/>
  <c r="E1135" i="9" l="1"/>
  <c r="D1135" i="9"/>
  <c r="B1137" i="9"/>
  <c r="C1136" i="9"/>
  <c r="E1136" i="9" l="1"/>
  <c r="D1136" i="9"/>
  <c r="B1138" i="9"/>
  <c r="C1137" i="9"/>
  <c r="E1137" i="9" l="1"/>
  <c r="D1137" i="9"/>
  <c r="B1139" i="9"/>
  <c r="C1138" i="9"/>
  <c r="E1138" i="9" l="1"/>
  <c r="D1138" i="9"/>
  <c r="B1140" i="9"/>
  <c r="C1139" i="9"/>
  <c r="E1139" i="9" l="1"/>
  <c r="D1139" i="9"/>
  <c r="B1141" i="9"/>
  <c r="C1140" i="9"/>
  <c r="E1140" i="9" l="1"/>
  <c r="D1140" i="9"/>
  <c r="B1142" i="9"/>
  <c r="C1141" i="9"/>
  <c r="E1141" i="9" l="1"/>
  <c r="D1141" i="9"/>
  <c r="B1143" i="9"/>
  <c r="C1142" i="9"/>
  <c r="E1142" i="9" l="1"/>
  <c r="D1142" i="9"/>
  <c r="B1144" i="9"/>
  <c r="C1143" i="9"/>
  <c r="E1143" i="9" l="1"/>
  <c r="D1143" i="9"/>
  <c r="B1145" i="9"/>
  <c r="C1144" i="9"/>
  <c r="E1144" i="9" l="1"/>
  <c r="D1144" i="9"/>
  <c r="B1146" i="9"/>
  <c r="C1145" i="9"/>
  <c r="E1145" i="9" l="1"/>
  <c r="D1145" i="9"/>
  <c r="B1147" i="9"/>
  <c r="C1146" i="9"/>
  <c r="E1146" i="9" l="1"/>
  <c r="D1146" i="9"/>
  <c r="B1148" i="9"/>
  <c r="C1147" i="9"/>
  <c r="E1147" i="9" l="1"/>
  <c r="D1147" i="9"/>
  <c r="B1149" i="9"/>
  <c r="C1148" i="9"/>
  <c r="E1148" i="9" l="1"/>
  <c r="D1148" i="9"/>
  <c r="B1150" i="9"/>
  <c r="C1149" i="9"/>
  <c r="E1149" i="9" l="1"/>
  <c r="D1149" i="9"/>
  <c r="B1151" i="9"/>
  <c r="C1150" i="9"/>
  <c r="E1150" i="9" l="1"/>
  <c r="D1150" i="9"/>
  <c r="B1152" i="9"/>
  <c r="C1151" i="9"/>
  <c r="E1151" i="9" l="1"/>
  <c r="D1151" i="9"/>
  <c r="B1153" i="9"/>
  <c r="C1152" i="9"/>
  <c r="E1152" i="9" l="1"/>
  <c r="D1152" i="9"/>
  <c r="B1154" i="9"/>
  <c r="C1153" i="9"/>
  <c r="E1153" i="9" l="1"/>
  <c r="D1153" i="9"/>
  <c r="B1155" i="9"/>
  <c r="C1154" i="9"/>
  <c r="E1154" i="9" l="1"/>
  <c r="D1154" i="9"/>
  <c r="B1156" i="9"/>
  <c r="C1155" i="9"/>
  <c r="E1155" i="9" l="1"/>
  <c r="D1155" i="9"/>
  <c r="B1157" i="9"/>
  <c r="C1156" i="9"/>
  <c r="E1156" i="9" l="1"/>
  <c r="D1156" i="9"/>
  <c r="B1158" i="9"/>
  <c r="C1157" i="9"/>
  <c r="E1157" i="9" l="1"/>
  <c r="D1157" i="9"/>
  <c r="B1159" i="9"/>
  <c r="C1158" i="9"/>
  <c r="E1158" i="9" l="1"/>
  <c r="D1158" i="9"/>
  <c r="B1160" i="9"/>
  <c r="C1159" i="9"/>
  <c r="E1159" i="9" l="1"/>
  <c r="D1159" i="9"/>
  <c r="B1161" i="9"/>
  <c r="C1160" i="9"/>
  <c r="E1160" i="9" l="1"/>
  <c r="D1160" i="9"/>
  <c r="B1162" i="9"/>
  <c r="C1161" i="9"/>
  <c r="E1161" i="9" l="1"/>
  <c r="D1161" i="9"/>
  <c r="B1163" i="9"/>
  <c r="C1162" i="9"/>
  <c r="E1162" i="9" l="1"/>
  <c r="D1162" i="9"/>
  <c r="B1164" i="9"/>
  <c r="C1163" i="9"/>
  <c r="E1163" i="9" l="1"/>
  <c r="D1163" i="9"/>
  <c r="B1165" i="9"/>
  <c r="C1164" i="9"/>
  <c r="E1164" i="9" l="1"/>
  <c r="D1164" i="9"/>
  <c r="B1166" i="9"/>
  <c r="C1165" i="9"/>
  <c r="E1165" i="9" l="1"/>
  <c r="D1165" i="9"/>
  <c r="B1167" i="9"/>
  <c r="C1166" i="9"/>
  <c r="E1166" i="9" l="1"/>
  <c r="D1166" i="9"/>
  <c r="B1168" i="9"/>
  <c r="C1167" i="9"/>
  <c r="E1167" i="9" l="1"/>
  <c r="D1167" i="9"/>
  <c r="B1169" i="9"/>
  <c r="C1168" i="9"/>
  <c r="E1168" i="9" l="1"/>
  <c r="D1168" i="9"/>
  <c r="B1170" i="9"/>
  <c r="C1169" i="9"/>
  <c r="E1169" i="9" l="1"/>
  <c r="D1169" i="9"/>
  <c r="B1171" i="9"/>
  <c r="C1170" i="9"/>
  <c r="E1170" i="9" l="1"/>
  <c r="D1170" i="9"/>
  <c r="B1172" i="9"/>
  <c r="C1171" i="9"/>
  <c r="E1171" i="9" l="1"/>
  <c r="D1171" i="9"/>
  <c r="B1173" i="9"/>
  <c r="C1172" i="9"/>
  <c r="E1172" i="9" l="1"/>
  <c r="D1172" i="9"/>
  <c r="B1174" i="9"/>
  <c r="C1173" i="9"/>
  <c r="E1173" i="9" l="1"/>
  <c r="D1173" i="9"/>
  <c r="B1175" i="9"/>
  <c r="C1174" i="9"/>
  <c r="E1174" i="9" l="1"/>
  <c r="D1174" i="9"/>
  <c r="B1176" i="9"/>
  <c r="C1175" i="9"/>
  <c r="E1175" i="9" l="1"/>
  <c r="D1175" i="9"/>
  <c r="B1177" i="9"/>
  <c r="C1176" i="9"/>
  <c r="E1176" i="9" l="1"/>
  <c r="D1176" i="9"/>
  <c r="B1178" i="9"/>
  <c r="C1177" i="9"/>
  <c r="E1177" i="9" l="1"/>
  <c r="D1177" i="9"/>
  <c r="B1179" i="9"/>
  <c r="C1178" i="9"/>
  <c r="E1178" i="9" l="1"/>
  <c r="D1178" i="9"/>
  <c r="B1180" i="9"/>
  <c r="C1179" i="9"/>
  <c r="E1179" i="9" l="1"/>
  <c r="D1179" i="9"/>
  <c r="B1181" i="9"/>
  <c r="C1180" i="9"/>
  <c r="E1180" i="9" l="1"/>
  <c r="D1180" i="9"/>
  <c r="B1182" i="9"/>
  <c r="C1181" i="9"/>
  <c r="E1181" i="9" l="1"/>
  <c r="D1181" i="9"/>
  <c r="B1183" i="9"/>
  <c r="C1182" i="9"/>
  <c r="E1182" i="9" l="1"/>
  <c r="D1182" i="9"/>
  <c r="B1184" i="9"/>
  <c r="C1183" i="9"/>
  <c r="E1183" i="9" l="1"/>
  <c r="D1183" i="9"/>
  <c r="B1185" i="9"/>
  <c r="C1184" i="9"/>
  <c r="E1184" i="9" l="1"/>
  <c r="D1184" i="9"/>
  <c r="B1186" i="9"/>
  <c r="C1185" i="9"/>
  <c r="E1185" i="9" l="1"/>
  <c r="D1185" i="9"/>
  <c r="B1187" i="9"/>
  <c r="C1186" i="9"/>
  <c r="E1186" i="9" l="1"/>
  <c r="D1186" i="9"/>
  <c r="B1188" i="9"/>
  <c r="C1187" i="9"/>
  <c r="E1187" i="9" l="1"/>
  <c r="D1187" i="9"/>
  <c r="B1189" i="9"/>
  <c r="C1188" i="9"/>
  <c r="E1188" i="9" l="1"/>
  <c r="D1188" i="9"/>
  <c r="B1190" i="9"/>
  <c r="C1189" i="9"/>
  <c r="E1189" i="9" l="1"/>
  <c r="D1189" i="9"/>
  <c r="B1191" i="9"/>
  <c r="C1190" i="9"/>
  <c r="E1190" i="9" l="1"/>
  <c r="D1190" i="9"/>
  <c r="B1192" i="9"/>
  <c r="C1191" i="9"/>
  <c r="E1191" i="9" l="1"/>
  <c r="D1191" i="9"/>
  <c r="B1193" i="9"/>
  <c r="C1192" i="9"/>
  <c r="E1192" i="9" l="1"/>
  <c r="D1192" i="9"/>
  <c r="B1194" i="9"/>
  <c r="C1193" i="9"/>
  <c r="E1193" i="9" l="1"/>
  <c r="D1193" i="9"/>
  <c r="B1195" i="9"/>
  <c r="C1194" i="9"/>
  <c r="E1194" i="9" l="1"/>
  <c r="D1194" i="9"/>
  <c r="B1196" i="9"/>
  <c r="C1195" i="9"/>
  <c r="E1195" i="9" l="1"/>
  <c r="D1195" i="9"/>
  <c r="B1197" i="9"/>
  <c r="C1196" i="9"/>
  <c r="E1196" i="9" l="1"/>
  <c r="D1196" i="9"/>
  <c r="B1198" i="9"/>
  <c r="C1197" i="9"/>
  <c r="E1197" i="9" l="1"/>
  <c r="D1197" i="9"/>
  <c r="B1199" i="9"/>
  <c r="C1198" i="9"/>
  <c r="E1198" i="9" l="1"/>
  <c r="D1198" i="9"/>
  <c r="B1200" i="9"/>
  <c r="C1199" i="9"/>
  <c r="E1199" i="9" l="1"/>
  <c r="D1199" i="9"/>
  <c r="B1201" i="9"/>
  <c r="C1200" i="9"/>
  <c r="E1200" i="9" l="1"/>
  <c r="D1200" i="9"/>
  <c r="B1202" i="9"/>
  <c r="C1201" i="9"/>
  <c r="E1201" i="9" l="1"/>
  <c r="D1201" i="9"/>
  <c r="B1203" i="9"/>
  <c r="C1202" i="9"/>
  <c r="E1202" i="9" l="1"/>
  <c r="D1202" i="9"/>
  <c r="B1204" i="9"/>
  <c r="C1203" i="9"/>
  <c r="E1203" i="9" l="1"/>
  <c r="D1203" i="9"/>
  <c r="B1205" i="9"/>
  <c r="C1204" i="9"/>
  <c r="E1204" i="9" l="1"/>
  <c r="D1204" i="9"/>
  <c r="B1206" i="9"/>
  <c r="C1205" i="9"/>
  <c r="E1205" i="9" l="1"/>
  <c r="D1205" i="9"/>
  <c r="B1207" i="9"/>
  <c r="C1206" i="9"/>
  <c r="E1206" i="9" l="1"/>
  <c r="D1206" i="9"/>
  <c r="B1208" i="9"/>
  <c r="C1207" i="9"/>
  <c r="E1207" i="9" l="1"/>
  <c r="D1207" i="9"/>
  <c r="B1209" i="9"/>
  <c r="C1208" i="9"/>
  <c r="E1208" i="9" l="1"/>
  <c r="D1208" i="9"/>
  <c r="B1210" i="9"/>
  <c r="C1209" i="9"/>
  <c r="E1209" i="9" l="1"/>
  <c r="D1209" i="9"/>
  <c r="B1211" i="9"/>
  <c r="C1210" i="9"/>
  <c r="E1210" i="9" l="1"/>
  <c r="D1210" i="9"/>
  <c r="B1212" i="9"/>
  <c r="C1211" i="9"/>
  <c r="E1211" i="9" l="1"/>
  <c r="D1211" i="9"/>
  <c r="B1213" i="9"/>
  <c r="C1212" i="9"/>
  <c r="E1212" i="9" l="1"/>
  <c r="D1212" i="9"/>
  <c r="B1214" i="9"/>
  <c r="C1213" i="9"/>
  <c r="E1213" i="9" l="1"/>
  <c r="D1213" i="9"/>
  <c r="B1215" i="9"/>
  <c r="C1214" i="9"/>
  <c r="E1214" i="9" l="1"/>
  <c r="D1214" i="9"/>
  <c r="B1216" i="9"/>
  <c r="C1215" i="9"/>
  <c r="E1215" i="9" l="1"/>
  <c r="D1215" i="9"/>
  <c r="B1217" i="9"/>
  <c r="C1216" i="9"/>
  <c r="E1216" i="9" l="1"/>
  <c r="D1216" i="9"/>
  <c r="B1218" i="9"/>
  <c r="C1217" i="9"/>
  <c r="E1217" i="9" l="1"/>
  <c r="D1217" i="9"/>
  <c r="B1219" i="9"/>
  <c r="C1218" i="9"/>
  <c r="E1218" i="9" l="1"/>
  <c r="D1218" i="9"/>
  <c r="B1220" i="9"/>
  <c r="C1219" i="9"/>
  <c r="E1219" i="9" l="1"/>
  <c r="D1219" i="9"/>
  <c r="B1221" i="9"/>
  <c r="C1220" i="9"/>
  <c r="E1220" i="9" l="1"/>
  <c r="D1220" i="9"/>
  <c r="B1222" i="9"/>
  <c r="C1221" i="9"/>
  <c r="E1221" i="9" l="1"/>
  <c r="D1221" i="9"/>
  <c r="B1223" i="9"/>
  <c r="C1222" i="9"/>
  <c r="E1222" i="9" l="1"/>
  <c r="D1222" i="9"/>
  <c r="B1224" i="9"/>
  <c r="C1223" i="9"/>
  <c r="E1223" i="9" l="1"/>
  <c r="D1223" i="9"/>
  <c r="B1225" i="9"/>
  <c r="C1224" i="9"/>
  <c r="E1224" i="9" l="1"/>
  <c r="D1224" i="9"/>
  <c r="B1226" i="9"/>
  <c r="C1225" i="9"/>
  <c r="E1225" i="9" l="1"/>
  <c r="D1225" i="9"/>
  <c r="B1227" i="9"/>
  <c r="C1226" i="9"/>
  <c r="E1226" i="9" l="1"/>
  <c r="D1226" i="9"/>
  <c r="B1228" i="9"/>
  <c r="C1227" i="9"/>
  <c r="E1227" i="9" l="1"/>
  <c r="D1227" i="9"/>
  <c r="B1229" i="9"/>
  <c r="C1228" i="9"/>
  <c r="E1228" i="9" l="1"/>
  <c r="D1228" i="9"/>
  <c r="B1230" i="9"/>
  <c r="C1229" i="9"/>
  <c r="E1229" i="9" l="1"/>
  <c r="D1229" i="9"/>
  <c r="B1231" i="9"/>
  <c r="C1230" i="9"/>
  <c r="E1230" i="9" l="1"/>
  <c r="D1230" i="9"/>
  <c r="B1232" i="9"/>
  <c r="C1231" i="9"/>
  <c r="E1231" i="9" l="1"/>
  <c r="D1231" i="9"/>
  <c r="B1233" i="9"/>
  <c r="C1232" i="9"/>
  <c r="E1232" i="9" l="1"/>
  <c r="D1232" i="9"/>
  <c r="B1234" i="9"/>
  <c r="C1233" i="9"/>
  <c r="E1233" i="9" l="1"/>
  <c r="D1233" i="9"/>
  <c r="B1235" i="9"/>
  <c r="C1234" i="9"/>
  <c r="E1234" i="9" l="1"/>
  <c r="D1234" i="9"/>
  <c r="B1236" i="9"/>
  <c r="C1235" i="9"/>
  <c r="E1235" i="9" l="1"/>
  <c r="D1235" i="9"/>
  <c r="B1237" i="9"/>
  <c r="C1236" i="9"/>
  <c r="E1236" i="9" l="1"/>
  <c r="D1236" i="9"/>
  <c r="B1238" i="9"/>
  <c r="C1237" i="9"/>
  <c r="E1237" i="9" l="1"/>
  <c r="D1237" i="9"/>
  <c r="B1239" i="9"/>
  <c r="C1238" i="9"/>
  <c r="E1238" i="9" l="1"/>
  <c r="D1238" i="9"/>
  <c r="B1240" i="9"/>
  <c r="C1239" i="9"/>
  <c r="E1239" i="9" l="1"/>
  <c r="D1239" i="9"/>
  <c r="B1241" i="9"/>
  <c r="C1240" i="9"/>
  <c r="E1240" i="9" l="1"/>
  <c r="D1240" i="9"/>
  <c r="B1242" i="9"/>
  <c r="C1241" i="9"/>
  <c r="E1241" i="9" l="1"/>
  <c r="D1241" i="9"/>
  <c r="B1243" i="9"/>
  <c r="C1242" i="9"/>
  <c r="E1242" i="9" l="1"/>
  <c r="D1242" i="9"/>
  <c r="B1244" i="9"/>
  <c r="C1243" i="9"/>
  <c r="E1243" i="9" l="1"/>
  <c r="D1243" i="9"/>
  <c r="B1245" i="9"/>
  <c r="C1244" i="9"/>
  <c r="E1244" i="9" l="1"/>
  <c r="D1244" i="9"/>
  <c r="B1246" i="9"/>
  <c r="C1245" i="9"/>
  <c r="E1245" i="9" l="1"/>
  <c r="D1245" i="9"/>
  <c r="B1247" i="9"/>
  <c r="C1246" i="9"/>
  <c r="E1246" i="9" l="1"/>
  <c r="D1246" i="9"/>
  <c r="B1248" i="9"/>
  <c r="C1247" i="9"/>
  <c r="E1247" i="9" l="1"/>
  <c r="D1247" i="9"/>
  <c r="B1249" i="9"/>
  <c r="C1248" i="9"/>
  <c r="E1248" i="9" l="1"/>
  <c r="D1248" i="9"/>
  <c r="B1250" i="9"/>
  <c r="C1249" i="9"/>
  <c r="E1249" i="9" l="1"/>
  <c r="D1249" i="9"/>
  <c r="B1251" i="9"/>
  <c r="C1250" i="9"/>
  <c r="E1250" i="9" l="1"/>
  <c r="D1250" i="9"/>
  <c r="B1252" i="9"/>
  <c r="C1251" i="9"/>
  <c r="E1251" i="9" l="1"/>
  <c r="D1251" i="9"/>
  <c r="B1253" i="9"/>
  <c r="C1252" i="9"/>
  <c r="E1252" i="9" l="1"/>
  <c r="D1252" i="9"/>
  <c r="B1254" i="9"/>
  <c r="C1253" i="9"/>
  <c r="E1253" i="9" l="1"/>
  <c r="D1253" i="9"/>
  <c r="B1255" i="9"/>
  <c r="C1254" i="9"/>
  <c r="E1254" i="9" l="1"/>
  <c r="D1254" i="9"/>
  <c r="B1256" i="9"/>
  <c r="C1255" i="9"/>
  <c r="E1255" i="9" l="1"/>
  <c r="D1255" i="9"/>
  <c r="B1257" i="9"/>
  <c r="C1256" i="9"/>
  <c r="E1256" i="9" l="1"/>
  <c r="D1256" i="9"/>
  <c r="B1258" i="9"/>
  <c r="C1257" i="9"/>
  <c r="E1257" i="9" l="1"/>
  <c r="D1257" i="9"/>
  <c r="B1259" i="9"/>
  <c r="C1258" i="9"/>
  <c r="E1258" i="9" l="1"/>
  <c r="D1258" i="9"/>
  <c r="B1260" i="9"/>
  <c r="C1259" i="9"/>
  <c r="E1259" i="9" l="1"/>
  <c r="D1259" i="9"/>
  <c r="B1261" i="9"/>
  <c r="C1260" i="9"/>
  <c r="E1260" i="9" l="1"/>
  <c r="D1260" i="9"/>
  <c r="B1262" i="9"/>
  <c r="C1261" i="9"/>
  <c r="E1261" i="9" l="1"/>
  <c r="D1261" i="9"/>
  <c r="B1263" i="9"/>
  <c r="C1262" i="9"/>
  <c r="E1262" i="9" l="1"/>
  <c r="D1262" i="9"/>
  <c r="B1264" i="9"/>
  <c r="C1263" i="9"/>
  <c r="E1263" i="9" l="1"/>
  <c r="D1263" i="9"/>
  <c r="B1265" i="9"/>
  <c r="C1264" i="9"/>
  <c r="E1264" i="9" l="1"/>
  <c r="D1264" i="9"/>
  <c r="B1266" i="9"/>
  <c r="C1265" i="9"/>
  <c r="E1265" i="9" l="1"/>
  <c r="D1265" i="9"/>
  <c r="B1267" i="9"/>
  <c r="C1266" i="9"/>
  <c r="E1266" i="9" l="1"/>
  <c r="D1266" i="9"/>
  <c r="B1268" i="9"/>
  <c r="C1267" i="9"/>
  <c r="E1267" i="9" l="1"/>
  <c r="D1267" i="9"/>
  <c r="B1269" i="9"/>
  <c r="C1268" i="9"/>
  <c r="E1268" i="9" l="1"/>
  <c r="D1268" i="9"/>
  <c r="B1270" i="9"/>
  <c r="C1269" i="9"/>
  <c r="E1269" i="9" l="1"/>
  <c r="D1269" i="9"/>
  <c r="B1271" i="9"/>
  <c r="C1270" i="9"/>
  <c r="E1270" i="9" l="1"/>
  <c r="D1270" i="9"/>
  <c r="B1272" i="9"/>
  <c r="C1271" i="9"/>
  <c r="E1271" i="9" l="1"/>
  <c r="D1271" i="9"/>
  <c r="B1273" i="9"/>
  <c r="C1272" i="9"/>
  <c r="E1272" i="9" l="1"/>
  <c r="D1272" i="9"/>
  <c r="B1274" i="9"/>
  <c r="C1273" i="9"/>
  <c r="E1273" i="9" l="1"/>
  <c r="D1273" i="9"/>
  <c r="B1275" i="9"/>
  <c r="C1274" i="9"/>
  <c r="E1274" i="9" l="1"/>
  <c r="D1274" i="9"/>
  <c r="B1276" i="9"/>
  <c r="C1275" i="9"/>
  <c r="E1275" i="9" l="1"/>
  <c r="D1275" i="9"/>
  <c r="B1277" i="9"/>
  <c r="C1276" i="9"/>
  <c r="E1276" i="9" l="1"/>
  <c r="D1276" i="9"/>
  <c r="B1278" i="9"/>
  <c r="C1277" i="9"/>
  <c r="E1277" i="9" l="1"/>
  <c r="D1277" i="9"/>
  <c r="B1279" i="9"/>
  <c r="C1278" i="9"/>
  <c r="E1278" i="9" l="1"/>
  <c r="D1278" i="9"/>
  <c r="B1280" i="9"/>
  <c r="C1279" i="9"/>
  <c r="E1279" i="9" l="1"/>
  <c r="D1279" i="9"/>
  <c r="B1281" i="9"/>
  <c r="C1280" i="9"/>
  <c r="E1280" i="9" l="1"/>
  <c r="D1280" i="9"/>
  <c r="B1282" i="9"/>
  <c r="C1281" i="9"/>
  <c r="E1281" i="9" l="1"/>
  <c r="D1281" i="9"/>
  <c r="B1283" i="9"/>
  <c r="C1282" i="9"/>
  <c r="E1282" i="9" l="1"/>
  <c r="D1282" i="9"/>
  <c r="B1284" i="9"/>
  <c r="C1283" i="9"/>
  <c r="E1283" i="9" l="1"/>
  <c r="D1283" i="9"/>
  <c r="B1285" i="9"/>
  <c r="C1284" i="9"/>
  <c r="E1284" i="9" l="1"/>
  <c r="D1284" i="9"/>
  <c r="B1286" i="9"/>
  <c r="C1285" i="9"/>
  <c r="E1285" i="9" l="1"/>
  <c r="D1285" i="9"/>
  <c r="B1287" i="9"/>
  <c r="C1286" i="9"/>
  <c r="E1286" i="9" l="1"/>
  <c r="D1286" i="9"/>
  <c r="B1288" i="9"/>
  <c r="C1287" i="9"/>
  <c r="E1287" i="9" l="1"/>
  <c r="D1287" i="9"/>
  <c r="B1289" i="9"/>
  <c r="C1288" i="9"/>
  <c r="E1288" i="9" l="1"/>
  <c r="D1288" i="9"/>
  <c r="B1290" i="9"/>
  <c r="C1289" i="9"/>
  <c r="E1289" i="9" l="1"/>
  <c r="D1289" i="9"/>
  <c r="B1291" i="9"/>
  <c r="C1290" i="9"/>
  <c r="E1290" i="9" l="1"/>
  <c r="D1290" i="9"/>
  <c r="B1292" i="9"/>
  <c r="C1291" i="9"/>
  <c r="E1291" i="9" l="1"/>
  <c r="D1291" i="9"/>
  <c r="B1293" i="9"/>
  <c r="C1292" i="9"/>
  <c r="E1292" i="9" l="1"/>
  <c r="D1292" i="9"/>
  <c r="B1294" i="9"/>
  <c r="C1293" i="9"/>
  <c r="E1293" i="9" l="1"/>
  <c r="D1293" i="9"/>
  <c r="B1295" i="9"/>
  <c r="C1294" i="9"/>
  <c r="E1294" i="9" l="1"/>
  <c r="D1294" i="9"/>
  <c r="B1296" i="9"/>
  <c r="C1295" i="9"/>
  <c r="E1295" i="9" l="1"/>
  <c r="D1295" i="9"/>
  <c r="B1297" i="9"/>
  <c r="C1296" i="9"/>
  <c r="E1296" i="9" l="1"/>
  <c r="D1296" i="9"/>
  <c r="B1298" i="9"/>
  <c r="C1297" i="9"/>
  <c r="E1297" i="9" l="1"/>
  <c r="D1297" i="9"/>
  <c r="B1299" i="9"/>
  <c r="C1298" i="9"/>
  <c r="E1298" i="9" l="1"/>
  <c r="D1298" i="9"/>
  <c r="B1300" i="9"/>
  <c r="C1299" i="9"/>
  <c r="E1299" i="9" l="1"/>
  <c r="D1299" i="9"/>
  <c r="B1301" i="9"/>
  <c r="C1300" i="9"/>
  <c r="E1300" i="9" l="1"/>
  <c r="D1300" i="9"/>
  <c r="B1302" i="9"/>
  <c r="C1301" i="9"/>
  <c r="E1301" i="9" l="1"/>
  <c r="D1301" i="9"/>
  <c r="B1303" i="9"/>
  <c r="C1302" i="9"/>
  <c r="E1302" i="9" l="1"/>
  <c r="D1302" i="9"/>
  <c r="B1304" i="9"/>
  <c r="C1303" i="9"/>
  <c r="E1303" i="9" l="1"/>
  <c r="D1303" i="9"/>
  <c r="B1305" i="9"/>
  <c r="C1304" i="9"/>
  <c r="E1304" i="9" l="1"/>
  <c r="D1304" i="9"/>
  <c r="B1306" i="9"/>
  <c r="C1305" i="9"/>
  <c r="E1305" i="9" l="1"/>
  <c r="D1305" i="9"/>
  <c r="B1307" i="9"/>
  <c r="C1306" i="9"/>
  <c r="E1306" i="9" l="1"/>
  <c r="D1306" i="9"/>
  <c r="B1308" i="9"/>
  <c r="C1307" i="9"/>
  <c r="E1307" i="9" l="1"/>
  <c r="D1307" i="9"/>
  <c r="B1309" i="9"/>
  <c r="C1308" i="9"/>
  <c r="E1308" i="9" l="1"/>
  <c r="D1308" i="9"/>
  <c r="B1310" i="9"/>
  <c r="C1309" i="9"/>
  <c r="E1309" i="9" l="1"/>
  <c r="D1309" i="9"/>
  <c r="B1311" i="9"/>
  <c r="C1310" i="9"/>
  <c r="E1310" i="9" l="1"/>
  <c r="D1310" i="9"/>
  <c r="B1312" i="9"/>
  <c r="C1311" i="9"/>
  <c r="E1311" i="9" l="1"/>
  <c r="D1311" i="9"/>
  <c r="B1313" i="9"/>
  <c r="C1312" i="9"/>
  <c r="E1312" i="9" l="1"/>
  <c r="D1312" i="9"/>
  <c r="B1314" i="9"/>
  <c r="C1313" i="9"/>
  <c r="E1313" i="9" l="1"/>
  <c r="D1313" i="9"/>
  <c r="B1315" i="9"/>
  <c r="C1314" i="9"/>
  <c r="E1314" i="9" l="1"/>
  <c r="D1314" i="9"/>
  <c r="B1316" i="9"/>
  <c r="C1315" i="9"/>
  <c r="E1315" i="9" l="1"/>
  <c r="D1315" i="9"/>
  <c r="B1317" i="9"/>
  <c r="C1316" i="9"/>
  <c r="E1316" i="9" l="1"/>
  <c r="D1316" i="9"/>
  <c r="B1318" i="9"/>
  <c r="C1317" i="9"/>
  <c r="E1317" i="9" l="1"/>
  <c r="D1317" i="9"/>
  <c r="B1319" i="9"/>
  <c r="C1318" i="9"/>
  <c r="E1318" i="9" l="1"/>
  <c r="D1318" i="9"/>
  <c r="B1320" i="9"/>
  <c r="C1319" i="9"/>
  <c r="E1319" i="9" l="1"/>
  <c r="D1319" i="9"/>
  <c r="B1321" i="9"/>
  <c r="C1320" i="9"/>
  <c r="E1320" i="9" l="1"/>
  <c r="D1320" i="9"/>
  <c r="B1322" i="9"/>
  <c r="C1321" i="9"/>
  <c r="E1321" i="9" l="1"/>
  <c r="D1321" i="9"/>
  <c r="B1323" i="9"/>
  <c r="C1322" i="9"/>
  <c r="E1322" i="9" l="1"/>
  <c r="D1322" i="9"/>
  <c r="B1324" i="9"/>
  <c r="C1323" i="9"/>
  <c r="E1323" i="9" l="1"/>
  <c r="D1323" i="9"/>
  <c r="B1325" i="9"/>
  <c r="C1324" i="9"/>
  <c r="E1324" i="9" l="1"/>
  <c r="D1324" i="9"/>
  <c r="B1326" i="9"/>
  <c r="C1325" i="9"/>
  <c r="E1325" i="9" l="1"/>
  <c r="D1325" i="9"/>
  <c r="B1327" i="9"/>
  <c r="C1326" i="9"/>
  <c r="E1326" i="9" l="1"/>
  <c r="D1326" i="9"/>
  <c r="B1328" i="9"/>
  <c r="C1327" i="9"/>
  <c r="E1327" i="9" l="1"/>
  <c r="D1327" i="9"/>
  <c r="B1329" i="9"/>
  <c r="C1328" i="9"/>
  <c r="E1328" i="9" l="1"/>
  <c r="D1328" i="9"/>
  <c r="B1330" i="9"/>
  <c r="C1329" i="9"/>
  <c r="E1329" i="9" l="1"/>
  <c r="D1329" i="9"/>
  <c r="B1331" i="9"/>
  <c r="C1330" i="9"/>
  <c r="E1330" i="9" l="1"/>
  <c r="D1330" i="9"/>
  <c r="B1332" i="9"/>
  <c r="C1331" i="9"/>
  <c r="E1331" i="9" l="1"/>
  <c r="D1331" i="9"/>
  <c r="B1333" i="9"/>
  <c r="C1332" i="9"/>
  <c r="E1332" i="9" l="1"/>
  <c r="D1332" i="9"/>
  <c r="B1334" i="9"/>
  <c r="C1333" i="9"/>
  <c r="E1333" i="9" l="1"/>
  <c r="D1333" i="9"/>
  <c r="B1335" i="9"/>
  <c r="C1334" i="9"/>
  <c r="E1334" i="9" l="1"/>
  <c r="D1334" i="9"/>
  <c r="B1336" i="9"/>
  <c r="C1335" i="9"/>
  <c r="E1335" i="9" l="1"/>
  <c r="D1335" i="9"/>
  <c r="B1337" i="9"/>
  <c r="C1336" i="9"/>
  <c r="E1336" i="9" l="1"/>
  <c r="D1336" i="9"/>
  <c r="B1338" i="9"/>
  <c r="C1337" i="9"/>
  <c r="E1337" i="9" l="1"/>
  <c r="D1337" i="9"/>
  <c r="B1339" i="9"/>
  <c r="C1338" i="9"/>
  <c r="E1338" i="9" l="1"/>
  <c r="D1338" i="9"/>
  <c r="B1340" i="9"/>
  <c r="C1339" i="9"/>
  <c r="E1339" i="9" l="1"/>
  <c r="D1339" i="9"/>
  <c r="B1341" i="9"/>
  <c r="C1340" i="9"/>
  <c r="E1340" i="9" l="1"/>
  <c r="D1340" i="9"/>
  <c r="B1342" i="9"/>
  <c r="C1341" i="9"/>
  <c r="E1341" i="9" l="1"/>
  <c r="D1341" i="9"/>
  <c r="B1343" i="9"/>
  <c r="C1342" i="9"/>
  <c r="E1342" i="9" l="1"/>
  <c r="D1342" i="9"/>
  <c r="B1344" i="9"/>
  <c r="C1343" i="9"/>
  <c r="E1343" i="9" l="1"/>
  <c r="D1343" i="9"/>
  <c r="B1345" i="9"/>
  <c r="C1344" i="9"/>
  <c r="E1344" i="9" l="1"/>
  <c r="D1344" i="9"/>
  <c r="B1346" i="9"/>
  <c r="C1345" i="9"/>
  <c r="E1345" i="9" l="1"/>
  <c r="D1345" i="9"/>
  <c r="B1347" i="9"/>
  <c r="C1346" i="9"/>
  <c r="E1346" i="9" l="1"/>
  <c r="D1346" i="9"/>
  <c r="B1348" i="9"/>
  <c r="C1347" i="9"/>
  <c r="E1347" i="9" l="1"/>
  <c r="D1347" i="9"/>
  <c r="B1349" i="9"/>
  <c r="C1348" i="9"/>
  <c r="E1348" i="9" l="1"/>
  <c r="D1348" i="9"/>
  <c r="B1350" i="9"/>
  <c r="C1349" i="9"/>
  <c r="E1349" i="9" l="1"/>
  <c r="D1349" i="9"/>
  <c r="B1351" i="9"/>
  <c r="C1350" i="9"/>
  <c r="E1350" i="9" l="1"/>
  <c r="D1350" i="9"/>
  <c r="B1352" i="9"/>
  <c r="C1351" i="9"/>
  <c r="E1351" i="9" l="1"/>
  <c r="D1351" i="9"/>
  <c r="B1353" i="9"/>
  <c r="C1352" i="9"/>
  <c r="E1352" i="9" l="1"/>
  <c r="D1352" i="9"/>
  <c r="B1354" i="9"/>
  <c r="C1353" i="9"/>
  <c r="E1353" i="9" l="1"/>
  <c r="D1353" i="9"/>
  <c r="B1355" i="9"/>
  <c r="C1354" i="9"/>
  <c r="E1354" i="9" l="1"/>
  <c r="D1354" i="9"/>
  <c r="B1356" i="9"/>
  <c r="C1355" i="9"/>
  <c r="E1355" i="9" l="1"/>
  <c r="D1355" i="9"/>
  <c r="B1357" i="9"/>
  <c r="C1356" i="9"/>
  <c r="E1356" i="9" l="1"/>
  <c r="D1356" i="9"/>
  <c r="B1358" i="9"/>
  <c r="C1357" i="9"/>
  <c r="E1357" i="9" l="1"/>
  <c r="D1357" i="9"/>
  <c r="B1359" i="9"/>
  <c r="C1358" i="9"/>
  <c r="E1358" i="9" l="1"/>
  <c r="D1358" i="9"/>
  <c r="B1360" i="9"/>
  <c r="C1359" i="9"/>
  <c r="E1359" i="9" l="1"/>
  <c r="D1359" i="9"/>
  <c r="B1361" i="9"/>
  <c r="C1360" i="9"/>
  <c r="E1360" i="9" l="1"/>
  <c r="D1360" i="9"/>
  <c r="B1362" i="9"/>
  <c r="C1361" i="9"/>
  <c r="E1361" i="9" l="1"/>
  <c r="D1361" i="9"/>
  <c r="B1363" i="9"/>
  <c r="C1362" i="9"/>
  <c r="E1362" i="9" l="1"/>
  <c r="D1362" i="9"/>
  <c r="B1364" i="9"/>
  <c r="C1363" i="9"/>
  <c r="E1363" i="9" l="1"/>
  <c r="D1363" i="9"/>
  <c r="B1365" i="9"/>
  <c r="C1364" i="9"/>
  <c r="E1364" i="9" l="1"/>
  <c r="D1364" i="9"/>
  <c r="B1366" i="9"/>
  <c r="C1365" i="9"/>
  <c r="E1365" i="9" l="1"/>
  <c r="D1365" i="9"/>
  <c r="B1367" i="9"/>
  <c r="C1366" i="9"/>
  <c r="E1366" i="9" l="1"/>
  <c r="D1366" i="9"/>
  <c r="B1368" i="9"/>
  <c r="C1367" i="9"/>
  <c r="E1367" i="9" l="1"/>
  <c r="D1367" i="9"/>
  <c r="B1369" i="9"/>
  <c r="C1368" i="9"/>
  <c r="E1368" i="9" l="1"/>
  <c r="D1368" i="9"/>
  <c r="B1370" i="9"/>
  <c r="C1369" i="9"/>
  <c r="E1369" i="9" l="1"/>
  <c r="D1369" i="9"/>
  <c r="B1371" i="9"/>
  <c r="C1370" i="9"/>
  <c r="E1370" i="9" l="1"/>
  <c r="D1370" i="9"/>
  <c r="B1372" i="9"/>
  <c r="C1371" i="9"/>
  <c r="E1371" i="9" l="1"/>
  <c r="D1371" i="9"/>
  <c r="B1373" i="9"/>
  <c r="C1372" i="9"/>
  <c r="E1372" i="9" l="1"/>
  <c r="D1372" i="9"/>
  <c r="B1374" i="9"/>
  <c r="C1373" i="9"/>
  <c r="E1373" i="9" l="1"/>
  <c r="D1373" i="9"/>
  <c r="B1375" i="9"/>
  <c r="C1374" i="9"/>
  <c r="E1374" i="9" l="1"/>
  <c r="D1374" i="9"/>
  <c r="B1376" i="9"/>
  <c r="C1375" i="9"/>
  <c r="E1375" i="9" l="1"/>
  <c r="D1375" i="9"/>
  <c r="B1377" i="9"/>
  <c r="C1376" i="9"/>
  <c r="E1376" i="9" l="1"/>
  <c r="D1376" i="9"/>
  <c r="B1378" i="9"/>
  <c r="C1377" i="9"/>
  <c r="E1377" i="9" l="1"/>
  <c r="D1377" i="9"/>
  <c r="B1379" i="9"/>
  <c r="C1378" i="9"/>
  <c r="E1378" i="9" l="1"/>
  <c r="D1378" i="9"/>
  <c r="B1380" i="9"/>
  <c r="C1379" i="9"/>
  <c r="E1379" i="9" l="1"/>
  <c r="D1379" i="9"/>
  <c r="B1381" i="9"/>
  <c r="C1380" i="9"/>
  <c r="E1380" i="9" l="1"/>
  <c r="D1380" i="9"/>
  <c r="B1382" i="9"/>
  <c r="C1381" i="9"/>
  <c r="E1381" i="9" l="1"/>
  <c r="D1381" i="9"/>
  <c r="B1383" i="9"/>
  <c r="C1382" i="9"/>
  <c r="E1382" i="9" l="1"/>
  <c r="D1382" i="9"/>
  <c r="B1384" i="9"/>
  <c r="C1383" i="9"/>
  <c r="E1383" i="9" l="1"/>
  <c r="D1383" i="9"/>
  <c r="B1385" i="9"/>
  <c r="C1384" i="9"/>
  <c r="E1384" i="9" l="1"/>
  <c r="D1384" i="9"/>
  <c r="B1386" i="9"/>
  <c r="C1385" i="9"/>
  <c r="E1385" i="9" l="1"/>
  <c r="D1385" i="9"/>
  <c r="B1387" i="9"/>
  <c r="C1386" i="9"/>
  <c r="E1386" i="9" l="1"/>
  <c r="D1386" i="9"/>
  <c r="B1388" i="9"/>
  <c r="C1387" i="9"/>
  <c r="E1387" i="9" l="1"/>
  <c r="D1387" i="9"/>
  <c r="B1389" i="9"/>
  <c r="C1388" i="9"/>
  <c r="E1388" i="9" l="1"/>
  <c r="D1388" i="9"/>
  <c r="B1390" i="9"/>
  <c r="C1389" i="9"/>
  <c r="E1389" i="9" l="1"/>
  <c r="D1389" i="9"/>
  <c r="B1391" i="9"/>
  <c r="C1390" i="9"/>
  <c r="E1390" i="9" l="1"/>
  <c r="D1390" i="9"/>
  <c r="B1392" i="9"/>
  <c r="C1391" i="9"/>
  <c r="E1391" i="9" l="1"/>
  <c r="D1391" i="9"/>
  <c r="B1393" i="9"/>
  <c r="C1392" i="9"/>
  <c r="E1392" i="9" l="1"/>
  <c r="D1392" i="9"/>
  <c r="B1394" i="9"/>
  <c r="C1393" i="9"/>
  <c r="E1393" i="9" l="1"/>
  <c r="D1393" i="9"/>
  <c r="B1395" i="9"/>
  <c r="C1394" i="9"/>
  <c r="E1394" i="9" l="1"/>
  <c r="D1394" i="9"/>
  <c r="B1396" i="9"/>
  <c r="C1395" i="9"/>
  <c r="E1395" i="9" l="1"/>
  <c r="D1395" i="9"/>
  <c r="B1397" i="9"/>
  <c r="C1396" i="9"/>
  <c r="E1396" i="9" l="1"/>
  <c r="D1396" i="9"/>
  <c r="B1398" i="9"/>
  <c r="C1397" i="9"/>
  <c r="E1397" i="9" l="1"/>
  <c r="D1397" i="9"/>
  <c r="B1399" i="9"/>
  <c r="C1398" i="9"/>
  <c r="E1398" i="9" l="1"/>
  <c r="D1398" i="9"/>
  <c r="B1400" i="9"/>
  <c r="C1399" i="9"/>
  <c r="E1399" i="9" l="1"/>
  <c r="D1399" i="9"/>
  <c r="B1401" i="9"/>
  <c r="C1400" i="9"/>
  <c r="E1400" i="9" l="1"/>
  <c r="D1400" i="9"/>
  <c r="B1402" i="9"/>
  <c r="C1401" i="9"/>
  <c r="E1401" i="9" l="1"/>
  <c r="D1401" i="9"/>
  <c r="B1403" i="9"/>
  <c r="C1402" i="9"/>
  <c r="E1402" i="9" l="1"/>
  <c r="D1402" i="9"/>
  <c r="B1404" i="9"/>
  <c r="C1403" i="9"/>
  <c r="E1403" i="9" l="1"/>
  <c r="D1403" i="9"/>
  <c r="B1405" i="9"/>
  <c r="C1404" i="9"/>
  <c r="E1404" i="9" l="1"/>
  <c r="D1404" i="9"/>
  <c r="B1406" i="9"/>
  <c r="C1405" i="9"/>
  <c r="E1405" i="9" l="1"/>
  <c r="D1405" i="9"/>
  <c r="B1407" i="9"/>
  <c r="C1406" i="9"/>
  <c r="E1406" i="9" l="1"/>
  <c r="D1406" i="9"/>
  <c r="B1408" i="9"/>
  <c r="C1407" i="9"/>
  <c r="E1407" i="9" l="1"/>
  <c r="D1407" i="9"/>
  <c r="B1409" i="9"/>
  <c r="C1408" i="9"/>
  <c r="E1408" i="9" l="1"/>
  <c r="D1408" i="9"/>
  <c r="B1410" i="9"/>
  <c r="C1409" i="9"/>
  <c r="E1409" i="9" l="1"/>
  <c r="D1409" i="9"/>
  <c r="B1411" i="9"/>
  <c r="C1410" i="9"/>
  <c r="E1410" i="9" l="1"/>
  <c r="D1410" i="9"/>
  <c r="B1412" i="9"/>
  <c r="C1411" i="9"/>
  <c r="E1411" i="9" l="1"/>
  <c r="D1411" i="9"/>
  <c r="B1413" i="9"/>
  <c r="C1412" i="9"/>
  <c r="E1412" i="9" l="1"/>
  <c r="D1412" i="9"/>
  <c r="B1414" i="9"/>
  <c r="C1413" i="9"/>
  <c r="E1413" i="9" l="1"/>
  <c r="D1413" i="9"/>
  <c r="B1415" i="9"/>
  <c r="C1414" i="9"/>
  <c r="E1414" i="9" l="1"/>
  <c r="D1414" i="9"/>
  <c r="B1416" i="9"/>
  <c r="C1415" i="9"/>
  <c r="E1415" i="9" l="1"/>
  <c r="D1415" i="9"/>
  <c r="B1417" i="9"/>
  <c r="C1416" i="9"/>
  <c r="E1416" i="9" l="1"/>
  <c r="D1416" i="9"/>
  <c r="B1418" i="9"/>
  <c r="C1417" i="9"/>
  <c r="E1417" i="9" l="1"/>
  <c r="D1417" i="9"/>
  <c r="B1419" i="9"/>
  <c r="C1418" i="9"/>
  <c r="E1418" i="9" l="1"/>
  <c r="D1418" i="9"/>
  <c r="B1420" i="9"/>
  <c r="C1419" i="9"/>
  <c r="E1419" i="9" l="1"/>
  <c r="D1419" i="9"/>
  <c r="B1421" i="9"/>
  <c r="C1420" i="9"/>
  <c r="E1420" i="9" l="1"/>
  <c r="D1420" i="9"/>
  <c r="B1422" i="9"/>
  <c r="C1421" i="9"/>
  <c r="E1421" i="9" l="1"/>
  <c r="D1421" i="9"/>
  <c r="B1423" i="9"/>
  <c r="C1422" i="9"/>
  <c r="E1422" i="9" l="1"/>
  <c r="D1422" i="9"/>
  <c r="B1424" i="9"/>
  <c r="C1423" i="9"/>
  <c r="E1423" i="9" l="1"/>
  <c r="D1423" i="9"/>
  <c r="B1425" i="9"/>
  <c r="C1424" i="9"/>
  <c r="E1424" i="9" l="1"/>
  <c r="D1424" i="9"/>
  <c r="B1426" i="9"/>
  <c r="C1425" i="9"/>
  <c r="E1425" i="9" l="1"/>
  <c r="D1425" i="9"/>
  <c r="B1427" i="9"/>
  <c r="C1426" i="9"/>
  <c r="E1426" i="9" l="1"/>
  <c r="D1426" i="9"/>
  <c r="B1428" i="9"/>
  <c r="C1427" i="9"/>
  <c r="E1427" i="9" l="1"/>
  <c r="D1427" i="9"/>
  <c r="B1429" i="9"/>
  <c r="C1428" i="9"/>
  <c r="E1428" i="9" l="1"/>
  <c r="D1428" i="9"/>
  <c r="B1430" i="9"/>
  <c r="C1429" i="9"/>
  <c r="E1429" i="9" l="1"/>
  <c r="D1429" i="9"/>
  <c r="B1431" i="9"/>
  <c r="C1430" i="9"/>
  <c r="E1430" i="9" l="1"/>
  <c r="D1430" i="9"/>
  <c r="B1432" i="9"/>
  <c r="C1431" i="9"/>
  <c r="E1431" i="9" l="1"/>
  <c r="D1431" i="9"/>
  <c r="B1433" i="9"/>
  <c r="C1432" i="9"/>
  <c r="E1432" i="9" l="1"/>
  <c r="D1432" i="9"/>
  <c r="B1434" i="9"/>
  <c r="C1433" i="9"/>
  <c r="E1433" i="9" l="1"/>
  <c r="D1433" i="9"/>
  <c r="B1435" i="9"/>
  <c r="C1434" i="9"/>
  <c r="E1434" i="9" l="1"/>
  <c r="D1434" i="9"/>
  <c r="B1436" i="9"/>
  <c r="C1435" i="9"/>
  <c r="E1435" i="9" l="1"/>
  <c r="D1435" i="9"/>
  <c r="B1437" i="9"/>
  <c r="C1436" i="9"/>
  <c r="E1436" i="9" l="1"/>
  <c r="D1436" i="9"/>
  <c r="B1438" i="9"/>
  <c r="C1437" i="9"/>
  <c r="E1437" i="9" l="1"/>
  <c r="D1437" i="9"/>
  <c r="B1439" i="9"/>
  <c r="C1438" i="9"/>
  <c r="E1438" i="9" l="1"/>
  <c r="D1438" i="9"/>
  <c r="B1440" i="9"/>
  <c r="C1439" i="9"/>
  <c r="E1439" i="9" l="1"/>
  <c r="D1439" i="9"/>
  <c r="B1441" i="9"/>
  <c r="C1440" i="9"/>
  <c r="E1440" i="9" l="1"/>
  <c r="D1440" i="9"/>
  <c r="B1442" i="9"/>
  <c r="C1441" i="9"/>
  <c r="E1441" i="9" l="1"/>
  <c r="D1441" i="9"/>
  <c r="B1443" i="9"/>
  <c r="C1442" i="9"/>
  <c r="E1442" i="9" l="1"/>
  <c r="D1442" i="9"/>
  <c r="B1444" i="9"/>
  <c r="C1443" i="9"/>
  <c r="E1443" i="9" l="1"/>
  <c r="D1443" i="9"/>
  <c r="B1445" i="9"/>
  <c r="C1444" i="9"/>
  <c r="E1444" i="9" l="1"/>
  <c r="D1444" i="9"/>
  <c r="B1446" i="9"/>
  <c r="C1445" i="9"/>
  <c r="E1445" i="9" l="1"/>
  <c r="D1445" i="9"/>
  <c r="B1447" i="9"/>
  <c r="C1446" i="9"/>
  <c r="E1446" i="9" l="1"/>
  <c r="D1446" i="9"/>
  <c r="B1448" i="9"/>
  <c r="C1447" i="9"/>
  <c r="E1447" i="9" l="1"/>
  <c r="D1447" i="9"/>
  <c r="B1449" i="9"/>
  <c r="C1448" i="9"/>
  <c r="E1448" i="9" l="1"/>
  <c r="D1448" i="9"/>
  <c r="B1450" i="9"/>
  <c r="C1449" i="9"/>
  <c r="E1449" i="9" l="1"/>
  <c r="D1449" i="9"/>
  <c r="B1451" i="9"/>
  <c r="C1450" i="9"/>
  <c r="E1450" i="9" l="1"/>
  <c r="D1450" i="9"/>
  <c r="B1452" i="9"/>
  <c r="C1451" i="9"/>
  <c r="E1451" i="9" l="1"/>
  <c r="D1451" i="9"/>
  <c r="B1453" i="9"/>
  <c r="C1452" i="9"/>
  <c r="E1452" i="9" l="1"/>
  <c r="D1452" i="9"/>
  <c r="B1454" i="9"/>
  <c r="C1453" i="9"/>
  <c r="E1453" i="9" l="1"/>
  <c r="D1453" i="9"/>
  <c r="B1455" i="9"/>
  <c r="C1454" i="9"/>
  <c r="E1454" i="9" l="1"/>
  <c r="D1454" i="9"/>
  <c r="B1456" i="9"/>
  <c r="C1455" i="9"/>
  <c r="E1455" i="9" l="1"/>
  <c r="D1455" i="9"/>
  <c r="B1457" i="9"/>
  <c r="C1456" i="9"/>
  <c r="E1456" i="9" l="1"/>
  <c r="D1456" i="9"/>
  <c r="B1458" i="9"/>
  <c r="C1457" i="9"/>
  <c r="E1457" i="9" l="1"/>
  <c r="D1457" i="9"/>
  <c r="B1459" i="9"/>
  <c r="C1458" i="9"/>
  <c r="E1458" i="9" l="1"/>
  <c r="D1458" i="9"/>
  <c r="B1460" i="9"/>
  <c r="C1459" i="9"/>
  <c r="E1459" i="9" l="1"/>
  <c r="D1459" i="9"/>
  <c r="B1461" i="9"/>
  <c r="C1460" i="9"/>
  <c r="E1460" i="9" l="1"/>
  <c r="D1460" i="9"/>
  <c r="B1462" i="9"/>
  <c r="C1461" i="9"/>
  <c r="E1461" i="9" l="1"/>
  <c r="D1461" i="9"/>
  <c r="B1463" i="9"/>
  <c r="C1462" i="9"/>
  <c r="E1462" i="9" l="1"/>
  <c r="D1462" i="9"/>
  <c r="B1464" i="9"/>
  <c r="C1463" i="9"/>
  <c r="E1463" i="9" l="1"/>
  <c r="D1463" i="9"/>
  <c r="B1465" i="9"/>
  <c r="C1464" i="9"/>
  <c r="E1464" i="9" l="1"/>
  <c r="D1464" i="9"/>
  <c r="B1466" i="9"/>
  <c r="C1465" i="9"/>
  <c r="E1465" i="9" l="1"/>
  <c r="D1465" i="9"/>
  <c r="B1467" i="9"/>
  <c r="C1466" i="9"/>
  <c r="E1466" i="9" l="1"/>
  <c r="D1466" i="9"/>
  <c r="B1468" i="9"/>
  <c r="C1467" i="9"/>
  <c r="E1467" i="9" l="1"/>
  <c r="D1467" i="9"/>
  <c r="B1469" i="9"/>
  <c r="C1468" i="9"/>
  <c r="E1468" i="9" l="1"/>
  <c r="D1468" i="9"/>
  <c r="B1470" i="9"/>
  <c r="C1469" i="9"/>
  <c r="E1469" i="9" l="1"/>
  <c r="D1469" i="9"/>
  <c r="B1471" i="9"/>
  <c r="C1470" i="9"/>
  <c r="E1470" i="9" l="1"/>
  <c r="D1470" i="9"/>
  <c r="B1472" i="9"/>
  <c r="C1471" i="9"/>
  <c r="E1471" i="9" l="1"/>
  <c r="D1471" i="9"/>
  <c r="B1473" i="9"/>
  <c r="C1472" i="9"/>
  <c r="E1472" i="9" l="1"/>
  <c r="D1472" i="9"/>
  <c r="B1474" i="9"/>
  <c r="C1473" i="9"/>
  <c r="E1473" i="9" l="1"/>
  <c r="D1473" i="9"/>
  <c r="B1475" i="9"/>
  <c r="C1474" i="9"/>
  <c r="E1474" i="9" l="1"/>
  <c r="D1474" i="9"/>
  <c r="B1476" i="9"/>
  <c r="C1475" i="9"/>
  <c r="E1475" i="9" l="1"/>
  <c r="D1475" i="9"/>
  <c r="B1477" i="9"/>
  <c r="C1476" i="9"/>
  <c r="E1476" i="9" l="1"/>
  <c r="D1476" i="9"/>
  <c r="B1478" i="9"/>
  <c r="C1477" i="9"/>
  <c r="E1477" i="9" l="1"/>
  <c r="D1477" i="9"/>
  <c r="B1479" i="9"/>
  <c r="C1478" i="9"/>
  <c r="E1478" i="9" l="1"/>
  <c r="D1478" i="9"/>
  <c r="B1480" i="9"/>
  <c r="C1479" i="9"/>
  <c r="E1479" i="9" l="1"/>
  <c r="D1479" i="9"/>
  <c r="B1481" i="9"/>
  <c r="C1480" i="9"/>
  <c r="E1480" i="9" l="1"/>
  <c r="D1480" i="9"/>
  <c r="B1482" i="9"/>
  <c r="C1481" i="9"/>
  <c r="E1481" i="9" l="1"/>
  <c r="D1481" i="9"/>
  <c r="B1483" i="9"/>
  <c r="C1482" i="9"/>
  <c r="E1482" i="9" l="1"/>
  <c r="D1482" i="9"/>
  <c r="B1484" i="9"/>
  <c r="C1483" i="9"/>
  <c r="E1483" i="9" l="1"/>
  <c r="D1483" i="9"/>
  <c r="B1485" i="9"/>
  <c r="C1484" i="9"/>
  <c r="E1484" i="9" l="1"/>
  <c r="D1484" i="9"/>
  <c r="B1486" i="9"/>
  <c r="C1485" i="9"/>
  <c r="E1485" i="9" l="1"/>
  <c r="D1485" i="9"/>
  <c r="B1487" i="9"/>
  <c r="C1486" i="9"/>
  <c r="E1486" i="9" l="1"/>
  <c r="D1486" i="9"/>
  <c r="B1488" i="9"/>
  <c r="C1487" i="9"/>
  <c r="E1487" i="9" l="1"/>
  <c r="D1487" i="9"/>
  <c r="B1489" i="9"/>
  <c r="C1488" i="9"/>
  <c r="E1488" i="9" l="1"/>
  <c r="D1488" i="9"/>
  <c r="B1490" i="9"/>
  <c r="C1489" i="9"/>
  <c r="E1489" i="9" l="1"/>
  <c r="D1489" i="9"/>
  <c r="B1491" i="9"/>
  <c r="C1490" i="9"/>
  <c r="E1490" i="9" l="1"/>
  <c r="D1490" i="9"/>
  <c r="B1492" i="9"/>
  <c r="C1491" i="9"/>
  <c r="E1491" i="9" l="1"/>
  <c r="D1491" i="9"/>
  <c r="B1493" i="9"/>
  <c r="C1492" i="9"/>
  <c r="E1492" i="9" l="1"/>
  <c r="D1492" i="9"/>
  <c r="B1494" i="9"/>
  <c r="C1493" i="9"/>
  <c r="E1493" i="9" l="1"/>
  <c r="D1493" i="9"/>
  <c r="B1495" i="9"/>
  <c r="C1494" i="9"/>
  <c r="E1494" i="9" l="1"/>
  <c r="D1494" i="9"/>
  <c r="B1496" i="9"/>
  <c r="C1495" i="9"/>
  <c r="E1495" i="9" l="1"/>
  <c r="D1495" i="9"/>
  <c r="B1497" i="9"/>
  <c r="C1496" i="9"/>
  <c r="E1496" i="9" l="1"/>
  <c r="D1496" i="9"/>
  <c r="B1498" i="9"/>
  <c r="C1497" i="9"/>
  <c r="E1497" i="9" l="1"/>
  <c r="D1497" i="9"/>
  <c r="B1499" i="9"/>
  <c r="C1498" i="9"/>
  <c r="E1498" i="9" l="1"/>
  <c r="D1498" i="9"/>
  <c r="B1500" i="9"/>
  <c r="C1499" i="9"/>
  <c r="E1499" i="9" l="1"/>
  <c r="D1499" i="9"/>
  <c r="B1501" i="9"/>
  <c r="C1500" i="9"/>
  <c r="E1500" i="9" l="1"/>
  <c r="D1500" i="9"/>
  <c r="B1502" i="9"/>
  <c r="C1501" i="9"/>
  <c r="E1501" i="9" l="1"/>
  <c r="D1501" i="9"/>
  <c r="B1503" i="9"/>
  <c r="C1502" i="9"/>
  <c r="E1502" i="9" l="1"/>
  <c r="D1502" i="9"/>
  <c r="B1504" i="9"/>
  <c r="C1503" i="9"/>
  <c r="E1503" i="9" l="1"/>
  <c r="D1503" i="9"/>
  <c r="B1505" i="9"/>
  <c r="C1504" i="9"/>
  <c r="E1504" i="9" l="1"/>
  <c r="D1504" i="9"/>
  <c r="B1506" i="9"/>
  <c r="C1505" i="9"/>
  <c r="E1505" i="9" l="1"/>
  <c r="D1505" i="9"/>
  <c r="B1507" i="9"/>
  <c r="C1506" i="9"/>
  <c r="E1506" i="9" l="1"/>
  <c r="D1506" i="9"/>
  <c r="B1508" i="9"/>
  <c r="C1507" i="9"/>
  <c r="E1507" i="9" l="1"/>
  <c r="D1507" i="9"/>
  <c r="B1509" i="9"/>
  <c r="C1508" i="9"/>
  <c r="E1508" i="9" l="1"/>
  <c r="D1508" i="9"/>
  <c r="B1510" i="9"/>
  <c r="C1509" i="9"/>
  <c r="E1509" i="9" l="1"/>
  <c r="D1509" i="9"/>
  <c r="B1511" i="9"/>
  <c r="C1510" i="9"/>
  <c r="E1510" i="9" l="1"/>
  <c r="D1510" i="9"/>
  <c r="B1512" i="9"/>
  <c r="C1511" i="9"/>
  <c r="E1511" i="9" l="1"/>
  <c r="D1511" i="9"/>
  <c r="B1513" i="9"/>
  <c r="C1512" i="9"/>
  <c r="E1512" i="9" l="1"/>
  <c r="D1512" i="9"/>
  <c r="B1514" i="9"/>
  <c r="C1513" i="9"/>
  <c r="E1513" i="9" l="1"/>
  <c r="D1513" i="9"/>
  <c r="B1515" i="9"/>
  <c r="C1514" i="9"/>
  <c r="E1514" i="9" l="1"/>
  <c r="D1514" i="9"/>
  <c r="B1516" i="9"/>
  <c r="C1515" i="9"/>
  <c r="E1515" i="9" l="1"/>
  <c r="D1515" i="9"/>
  <c r="B1517" i="9"/>
  <c r="C1516" i="9"/>
  <c r="E1516" i="9" l="1"/>
  <c r="D1516" i="9"/>
  <c r="B1518" i="9"/>
  <c r="C1517" i="9"/>
  <c r="E1517" i="9" l="1"/>
  <c r="D1517" i="9"/>
  <c r="B1519" i="9"/>
  <c r="C1518" i="9"/>
  <c r="E1518" i="9" l="1"/>
  <c r="D1518" i="9"/>
  <c r="B1520" i="9"/>
  <c r="C1519" i="9"/>
  <c r="E1519" i="9" l="1"/>
  <c r="D1519" i="9"/>
  <c r="B1521" i="9"/>
  <c r="C1520" i="9"/>
  <c r="E1520" i="9" l="1"/>
  <c r="D1520" i="9"/>
  <c r="B1522" i="9"/>
  <c r="C1521" i="9"/>
  <c r="E1521" i="9" l="1"/>
  <c r="D1521" i="9"/>
  <c r="B1523" i="9"/>
  <c r="C1522" i="9"/>
  <c r="E1522" i="9" l="1"/>
  <c r="D1522" i="9"/>
  <c r="B1524" i="9"/>
  <c r="C1523" i="9"/>
  <c r="E1523" i="9" l="1"/>
  <c r="D1523" i="9"/>
  <c r="B1525" i="9"/>
  <c r="C1524" i="9"/>
  <c r="E1524" i="9" l="1"/>
  <c r="D1524" i="9"/>
  <c r="B1526" i="9"/>
  <c r="C1525" i="9"/>
  <c r="E1525" i="9" l="1"/>
  <c r="D1525" i="9"/>
  <c r="B1527" i="9"/>
  <c r="C1526" i="9"/>
  <c r="E1526" i="9" l="1"/>
  <c r="D1526" i="9"/>
  <c r="B1528" i="9"/>
  <c r="C1527" i="9"/>
  <c r="E1527" i="9" l="1"/>
  <c r="D1527" i="9"/>
  <c r="B1529" i="9"/>
  <c r="C1528" i="9"/>
  <c r="E1528" i="9" l="1"/>
  <c r="D1528" i="9"/>
  <c r="B1530" i="9"/>
  <c r="C1529" i="9"/>
  <c r="E1529" i="9" l="1"/>
  <c r="D1529" i="9"/>
  <c r="B1531" i="9"/>
  <c r="C1530" i="9"/>
  <c r="E1530" i="9" l="1"/>
  <c r="D1530" i="9"/>
  <c r="B1532" i="9"/>
  <c r="C1531" i="9"/>
  <c r="E1531" i="9" l="1"/>
  <c r="D1531" i="9"/>
  <c r="B1533" i="9"/>
  <c r="C1532" i="9"/>
  <c r="E1532" i="9" l="1"/>
  <c r="D1532" i="9"/>
  <c r="B1534" i="9"/>
  <c r="C1533" i="9"/>
  <c r="E1533" i="9" l="1"/>
  <c r="D1533" i="9"/>
  <c r="B1535" i="9"/>
  <c r="C1534" i="9"/>
  <c r="E1534" i="9" l="1"/>
  <c r="D1534" i="9"/>
  <c r="B1536" i="9"/>
  <c r="C1535" i="9"/>
  <c r="E1535" i="9" l="1"/>
  <c r="D1535" i="9"/>
  <c r="B1537" i="9"/>
  <c r="C1536" i="9"/>
  <c r="E1536" i="9" l="1"/>
  <c r="D1536" i="9"/>
  <c r="B1538" i="9"/>
  <c r="C1537" i="9"/>
  <c r="E1537" i="9" l="1"/>
  <c r="D1537" i="9"/>
  <c r="B1539" i="9"/>
  <c r="C1538" i="9"/>
  <c r="E1538" i="9" l="1"/>
  <c r="D1538" i="9"/>
  <c r="B1540" i="9"/>
  <c r="C1539" i="9"/>
  <c r="E1539" i="9" l="1"/>
  <c r="D1539" i="9"/>
  <c r="B1541" i="9"/>
  <c r="C1540" i="9"/>
  <c r="E1540" i="9" l="1"/>
  <c r="D1540" i="9"/>
  <c r="B1542" i="9"/>
  <c r="C1541" i="9"/>
  <c r="E1541" i="9" l="1"/>
  <c r="D1541" i="9"/>
  <c r="B1543" i="9"/>
  <c r="C1542" i="9"/>
  <c r="E1542" i="9" l="1"/>
  <c r="D1542" i="9"/>
  <c r="B1544" i="9"/>
  <c r="C1543" i="9"/>
  <c r="E1543" i="9" l="1"/>
  <c r="D1543" i="9"/>
  <c r="B1545" i="9"/>
  <c r="C1544" i="9"/>
  <c r="E1544" i="9" l="1"/>
  <c r="D1544" i="9"/>
  <c r="B1546" i="9"/>
  <c r="C1545" i="9"/>
  <c r="E1545" i="9" l="1"/>
  <c r="D1545" i="9"/>
  <c r="B1547" i="9"/>
  <c r="C1546" i="9"/>
  <c r="E1546" i="9" l="1"/>
  <c r="D1546" i="9"/>
  <c r="B1548" i="9"/>
  <c r="C1547" i="9"/>
  <c r="E1547" i="9" l="1"/>
  <c r="D1547" i="9"/>
  <c r="B1549" i="9"/>
  <c r="C1548" i="9"/>
  <c r="E1548" i="9" l="1"/>
  <c r="D1548" i="9"/>
  <c r="B1550" i="9"/>
  <c r="C1549" i="9"/>
  <c r="E1549" i="9" l="1"/>
  <c r="D1549" i="9"/>
  <c r="B1551" i="9"/>
  <c r="C1550" i="9"/>
  <c r="E1550" i="9" l="1"/>
  <c r="D1550" i="9"/>
  <c r="B1552" i="9"/>
  <c r="C1551" i="9"/>
  <c r="E1551" i="9" l="1"/>
  <c r="D1551" i="9"/>
  <c r="B1553" i="9"/>
  <c r="C1552" i="9"/>
  <c r="E1552" i="9" l="1"/>
  <c r="D1552" i="9"/>
  <c r="B1554" i="9"/>
  <c r="C1553" i="9"/>
  <c r="E1553" i="9" l="1"/>
  <c r="D1553" i="9"/>
  <c r="B1555" i="9"/>
  <c r="C1554" i="9"/>
  <c r="E1554" i="9" l="1"/>
  <c r="D1554" i="9"/>
  <c r="B1556" i="9"/>
  <c r="C1555" i="9"/>
  <c r="E1555" i="9" l="1"/>
  <c r="D1555" i="9"/>
  <c r="B1557" i="9"/>
  <c r="C1556" i="9"/>
  <c r="E1556" i="9" l="1"/>
  <c r="D1556" i="9"/>
  <c r="B1558" i="9"/>
  <c r="C1557" i="9"/>
  <c r="E1557" i="9" l="1"/>
  <c r="D1557" i="9"/>
  <c r="B1559" i="9"/>
  <c r="C1558" i="9"/>
  <c r="E1558" i="9" l="1"/>
  <c r="D1558" i="9"/>
  <c r="B1560" i="9"/>
  <c r="C1559" i="9"/>
  <c r="E1559" i="9" l="1"/>
  <c r="D1559" i="9"/>
  <c r="B1561" i="9"/>
  <c r="C1560" i="9"/>
  <c r="E1560" i="9" l="1"/>
  <c r="D1560" i="9"/>
  <c r="B1562" i="9"/>
  <c r="C1561" i="9"/>
  <c r="E1561" i="9" l="1"/>
  <c r="D1561" i="9"/>
  <c r="B1563" i="9"/>
  <c r="C1562" i="9"/>
  <c r="E1562" i="9" l="1"/>
  <c r="D1562" i="9"/>
  <c r="B1564" i="9"/>
  <c r="C1563" i="9"/>
  <c r="E1563" i="9" l="1"/>
  <c r="D1563" i="9"/>
  <c r="B1565" i="9"/>
  <c r="C1564" i="9"/>
  <c r="E1564" i="9" l="1"/>
  <c r="D1564" i="9"/>
  <c r="B1566" i="9"/>
  <c r="C1565" i="9"/>
  <c r="E1565" i="9" l="1"/>
  <c r="D1565" i="9"/>
  <c r="B1567" i="9"/>
  <c r="C1566" i="9"/>
  <c r="E1566" i="9" l="1"/>
  <c r="D1566" i="9"/>
  <c r="B1568" i="9"/>
  <c r="C1567" i="9"/>
  <c r="E1567" i="9" l="1"/>
  <c r="D1567" i="9"/>
  <c r="B1569" i="9"/>
  <c r="C1568" i="9"/>
  <c r="E1568" i="9" l="1"/>
  <c r="D1568" i="9"/>
  <c r="B1570" i="9"/>
  <c r="C1569" i="9"/>
  <c r="E1569" i="9" l="1"/>
  <c r="D1569" i="9"/>
  <c r="B1571" i="9"/>
  <c r="C1570" i="9"/>
  <c r="E1570" i="9" l="1"/>
  <c r="D1570" i="9"/>
  <c r="B1572" i="9"/>
  <c r="C1571" i="9"/>
  <c r="E1571" i="9" l="1"/>
  <c r="D1571" i="9"/>
  <c r="B1573" i="9"/>
  <c r="C1572" i="9"/>
  <c r="E1572" i="9" l="1"/>
  <c r="D1572" i="9"/>
  <c r="B1574" i="9"/>
  <c r="C1573" i="9"/>
  <c r="E1573" i="9" l="1"/>
  <c r="D1573" i="9"/>
  <c r="B1575" i="9"/>
  <c r="C1574" i="9"/>
  <c r="E1574" i="9" l="1"/>
  <c r="D1574" i="9"/>
  <c r="B1576" i="9"/>
  <c r="C1575" i="9"/>
  <c r="E1575" i="9" l="1"/>
  <c r="D1575" i="9"/>
  <c r="B1577" i="9"/>
  <c r="C1576" i="9"/>
  <c r="E1576" i="9" l="1"/>
  <c r="D1576" i="9"/>
  <c r="B1578" i="9"/>
  <c r="C1577" i="9"/>
  <c r="E1577" i="9" l="1"/>
  <c r="D1577" i="9"/>
  <c r="B1579" i="9"/>
  <c r="C1578" i="9"/>
  <c r="E1578" i="9" l="1"/>
  <c r="D1578" i="9"/>
  <c r="B1580" i="9"/>
  <c r="C1579" i="9"/>
  <c r="E1579" i="9" l="1"/>
  <c r="D1579" i="9"/>
  <c r="B1581" i="9"/>
  <c r="C1580" i="9"/>
  <c r="E1580" i="9" l="1"/>
  <c r="D1580" i="9"/>
  <c r="B1582" i="9"/>
  <c r="C1581" i="9"/>
  <c r="E1581" i="9" l="1"/>
  <c r="D1581" i="9"/>
  <c r="B1583" i="9"/>
  <c r="C1582" i="9"/>
  <c r="E1582" i="9" l="1"/>
  <c r="D1582" i="9"/>
  <c r="B1584" i="9"/>
  <c r="C1583" i="9"/>
  <c r="E1583" i="9" l="1"/>
  <c r="D1583" i="9"/>
  <c r="B1585" i="9"/>
  <c r="C1584" i="9"/>
  <c r="E1584" i="9" l="1"/>
  <c r="D1584" i="9"/>
  <c r="B1586" i="9"/>
  <c r="C1585" i="9"/>
  <c r="E1585" i="9" l="1"/>
  <c r="D1585" i="9"/>
  <c r="B1587" i="9"/>
  <c r="C1586" i="9"/>
  <c r="E1586" i="9" l="1"/>
  <c r="D1586" i="9"/>
  <c r="B1588" i="9"/>
  <c r="C1587" i="9"/>
  <c r="E1587" i="9" l="1"/>
  <c r="D1587" i="9"/>
  <c r="B1589" i="9"/>
  <c r="C1588" i="9"/>
  <c r="E1588" i="9" l="1"/>
  <c r="D1588" i="9"/>
  <c r="B1590" i="9"/>
  <c r="C1589" i="9"/>
  <c r="E1589" i="9" l="1"/>
  <c r="D1589" i="9"/>
  <c r="B1591" i="9"/>
  <c r="C1590" i="9"/>
  <c r="E1590" i="9" l="1"/>
  <c r="D1590" i="9"/>
  <c r="B1592" i="9"/>
  <c r="C1591" i="9"/>
  <c r="E1591" i="9" l="1"/>
  <c r="D1591" i="9"/>
  <c r="B1593" i="9"/>
  <c r="C1592" i="9"/>
  <c r="E1592" i="9" l="1"/>
  <c r="D1592" i="9"/>
  <c r="B1594" i="9"/>
  <c r="C1593" i="9"/>
  <c r="E1593" i="9" l="1"/>
  <c r="D1593" i="9"/>
  <c r="B1595" i="9"/>
  <c r="C1594" i="9"/>
  <c r="E1594" i="9" l="1"/>
  <c r="D1594" i="9"/>
  <c r="B1596" i="9"/>
  <c r="C1595" i="9"/>
  <c r="E1595" i="9" l="1"/>
  <c r="D1595" i="9"/>
  <c r="B1597" i="9"/>
  <c r="C1596" i="9"/>
  <c r="E1596" i="9" l="1"/>
  <c r="D1596" i="9"/>
  <c r="B1598" i="9"/>
  <c r="C1597" i="9"/>
  <c r="E1597" i="9" l="1"/>
  <c r="D1597" i="9"/>
  <c r="B1599" i="9"/>
  <c r="C1598" i="9"/>
  <c r="E1598" i="9" l="1"/>
  <c r="D1598" i="9"/>
  <c r="B1600" i="9"/>
  <c r="C1599" i="9"/>
  <c r="E1599" i="9" l="1"/>
  <c r="D1599" i="9"/>
  <c r="B1601" i="9"/>
  <c r="C1600" i="9"/>
  <c r="E1600" i="9" l="1"/>
  <c r="D1600" i="9"/>
  <c r="B1602" i="9"/>
  <c r="C1601" i="9"/>
  <c r="E1601" i="9" l="1"/>
  <c r="D1601" i="9"/>
  <c r="B1603" i="9"/>
  <c r="C1602" i="9"/>
  <c r="E1602" i="9" l="1"/>
  <c r="D1602" i="9"/>
  <c r="B1604" i="9"/>
  <c r="C1603" i="9"/>
  <c r="E1603" i="9" l="1"/>
  <c r="D1603" i="9"/>
  <c r="B1605" i="9"/>
  <c r="C1604" i="9"/>
  <c r="E1604" i="9" l="1"/>
  <c r="D1604" i="9"/>
  <c r="B1606" i="9"/>
  <c r="C1605" i="9"/>
  <c r="E1605" i="9" l="1"/>
  <c r="D1605" i="9"/>
  <c r="B1607" i="9"/>
  <c r="C1606" i="9"/>
  <c r="E1606" i="9" l="1"/>
  <c r="D1606" i="9"/>
  <c r="B1608" i="9"/>
  <c r="C1607" i="9"/>
  <c r="E1607" i="9" l="1"/>
  <c r="D1607" i="9"/>
  <c r="B1609" i="9"/>
  <c r="C1608" i="9"/>
  <c r="E1608" i="9" l="1"/>
  <c r="D1608" i="9"/>
  <c r="B1610" i="9"/>
  <c r="C1609" i="9"/>
  <c r="E1609" i="9" l="1"/>
  <c r="D1609" i="9"/>
  <c r="B1611" i="9"/>
  <c r="C1610" i="9"/>
  <c r="E1610" i="9" l="1"/>
  <c r="D1610" i="9"/>
  <c r="B1612" i="9"/>
  <c r="C1611" i="9"/>
  <c r="E1611" i="9" l="1"/>
  <c r="D1611" i="9"/>
  <c r="B1613" i="9"/>
  <c r="C1612" i="9"/>
  <c r="E1612" i="9" l="1"/>
  <c r="D1612" i="9"/>
  <c r="B1614" i="9"/>
  <c r="C1613" i="9"/>
  <c r="E1613" i="9" l="1"/>
  <c r="D1613" i="9"/>
  <c r="B1615" i="9"/>
  <c r="C1614" i="9"/>
  <c r="E1614" i="9" l="1"/>
  <c r="D1614" i="9"/>
  <c r="B1616" i="9"/>
  <c r="C1615" i="9"/>
  <c r="E1615" i="9" l="1"/>
  <c r="D1615" i="9"/>
  <c r="B1617" i="9"/>
  <c r="C1616" i="9"/>
  <c r="E1616" i="9" l="1"/>
  <c r="D1616" i="9"/>
  <c r="B1618" i="9"/>
  <c r="C1617" i="9"/>
  <c r="E1617" i="9" l="1"/>
  <c r="D1617" i="9"/>
  <c r="B1619" i="9"/>
  <c r="C1618" i="9"/>
  <c r="E1618" i="9" l="1"/>
  <c r="D1618" i="9"/>
  <c r="B1620" i="9"/>
  <c r="C1619" i="9"/>
  <c r="E1619" i="9" l="1"/>
  <c r="D1619" i="9"/>
  <c r="B1621" i="9"/>
  <c r="C1620" i="9"/>
  <c r="E1620" i="9" l="1"/>
  <c r="D1620" i="9"/>
  <c r="B1622" i="9"/>
  <c r="C1621" i="9"/>
  <c r="E1621" i="9" l="1"/>
  <c r="D1621" i="9"/>
  <c r="B1623" i="9"/>
  <c r="C1622" i="9"/>
  <c r="E1622" i="9" l="1"/>
  <c r="D1622" i="9"/>
  <c r="B1624" i="9"/>
  <c r="C1623" i="9"/>
  <c r="E1623" i="9" l="1"/>
  <c r="D1623" i="9"/>
  <c r="B1625" i="9"/>
  <c r="C1624" i="9"/>
  <c r="E1624" i="9" l="1"/>
  <c r="D1624" i="9"/>
  <c r="B1626" i="9"/>
  <c r="C1625" i="9"/>
  <c r="E1625" i="9" l="1"/>
  <c r="D1625" i="9"/>
  <c r="B1627" i="9"/>
  <c r="C1626" i="9"/>
  <c r="E1626" i="9" l="1"/>
  <c r="D1626" i="9"/>
  <c r="B1628" i="9"/>
  <c r="C1627" i="9"/>
  <c r="E1627" i="9" l="1"/>
  <c r="D1627" i="9"/>
  <c r="B1629" i="9"/>
  <c r="C1628" i="9"/>
  <c r="E1628" i="9" l="1"/>
  <c r="D1628" i="9"/>
  <c r="B1630" i="9"/>
  <c r="C1629" i="9"/>
  <c r="E1629" i="9" l="1"/>
  <c r="D1629" i="9"/>
  <c r="B1631" i="9"/>
  <c r="C1630" i="9"/>
  <c r="E1630" i="9" l="1"/>
  <c r="D1630" i="9"/>
  <c r="B1632" i="9"/>
  <c r="C1631" i="9"/>
  <c r="E1631" i="9" l="1"/>
  <c r="D1631" i="9"/>
  <c r="B1633" i="9"/>
  <c r="C1632" i="9"/>
  <c r="E1632" i="9" l="1"/>
  <c r="D1632" i="9"/>
  <c r="B1634" i="9"/>
  <c r="C1633" i="9"/>
  <c r="E1633" i="9" l="1"/>
  <c r="D1633" i="9"/>
  <c r="B1635" i="9"/>
  <c r="C1634" i="9"/>
  <c r="E1634" i="9" l="1"/>
  <c r="D1634" i="9"/>
  <c r="B1636" i="9"/>
  <c r="C1635" i="9"/>
  <c r="E1635" i="9" l="1"/>
  <c r="D1635" i="9"/>
  <c r="B1637" i="9"/>
  <c r="C1636" i="9"/>
  <c r="E1636" i="9" l="1"/>
  <c r="D1636" i="9"/>
  <c r="B1638" i="9"/>
  <c r="C1637" i="9"/>
  <c r="E1637" i="9" l="1"/>
  <c r="D1637" i="9"/>
  <c r="B1639" i="9"/>
  <c r="C1638" i="9"/>
  <c r="E1638" i="9" l="1"/>
  <c r="D1638" i="9"/>
  <c r="B1640" i="9"/>
  <c r="C1639" i="9"/>
  <c r="E1639" i="9" l="1"/>
  <c r="D1639" i="9"/>
  <c r="B1641" i="9"/>
  <c r="C1640" i="9"/>
  <c r="E1640" i="9" l="1"/>
  <c r="D1640" i="9"/>
  <c r="B1642" i="9"/>
  <c r="C1641" i="9"/>
  <c r="E1641" i="9" l="1"/>
  <c r="D1641" i="9"/>
  <c r="B1643" i="9"/>
  <c r="C1642" i="9"/>
  <c r="E1642" i="9" l="1"/>
  <c r="D1642" i="9"/>
  <c r="B1644" i="9"/>
  <c r="C1643" i="9"/>
  <c r="E1643" i="9" l="1"/>
  <c r="D1643" i="9"/>
  <c r="B1645" i="9"/>
  <c r="C1644" i="9"/>
  <c r="E1644" i="9" l="1"/>
  <c r="D1644" i="9"/>
  <c r="B1646" i="9"/>
  <c r="C1645" i="9"/>
  <c r="E1645" i="9" l="1"/>
  <c r="D1645" i="9"/>
  <c r="B1647" i="9"/>
  <c r="C1646" i="9"/>
  <c r="E1646" i="9" l="1"/>
  <c r="D1646" i="9"/>
  <c r="B1648" i="9"/>
  <c r="C1647" i="9"/>
  <c r="E1647" i="9" l="1"/>
  <c r="D1647" i="9"/>
  <c r="B1649" i="9"/>
  <c r="C1648" i="9"/>
  <c r="E1648" i="9" l="1"/>
  <c r="D1648" i="9"/>
  <c r="B1650" i="9"/>
  <c r="C1649" i="9"/>
  <c r="E1649" i="9" l="1"/>
  <c r="D1649" i="9"/>
  <c r="B1651" i="9"/>
  <c r="C1650" i="9"/>
  <c r="E1650" i="9" l="1"/>
  <c r="D1650" i="9"/>
  <c r="B1652" i="9"/>
  <c r="C1651" i="9"/>
  <c r="E1651" i="9" l="1"/>
  <c r="D1651" i="9"/>
  <c r="B1653" i="9"/>
  <c r="C1652" i="9"/>
  <c r="E1652" i="9" l="1"/>
  <c r="D1652" i="9"/>
  <c r="B1654" i="9"/>
  <c r="C1653" i="9"/>
  <c r="E1653" i="9" l="1"/>
  <c r="D1653" i="9"/>
  <c r="B1655" i="9"/>
  <c r="C1654" i="9"/>
  <c r="E1654" i="9" l="1"/>
  <c r="D1654" i="9"/>
  <c r="B1656" i="9"/>
  <c r="C1655" i="9"/>
  <c r="E1655" i="9" l="1"/>
  <c r="D1655" i="9"/>
  <c r="B1657" i="9"/>
  <c r="C1656" i="9"/>
  <c r="E1656" i="9" l="1"/>
  <c r="D1656" i="9"/>
  <c r="B1658" i="9"/>
  <c r="C1657" i="9"/>
  <c r="E1657" i="9" l="1"/>
  <c r="D1657" i="9"/>
  <c r="B1659" i="9"/>
  <c r="C1658" i="9"/>
  <c r="E1658" i="9" l="1"/>
  <c r="D1658" i="9"/>
  <c r="B1660" i="9"/>
  <c r="C1659" i="9"/>
  <c r="E1659" i="9" l="1"/>
  <c r="D1659" i="9"/>
  <c r="B1661" i="9"/>
  <c r="C1660" i="9"/>
  <c r="E1660" i="9" l="1"/>
  <c r="D1660" i="9"/>
  <c r="B1662" i="9"/>
  <c r="C1661" i="9"/>
  <c r="E1661" i="9" l="1"/>
  <c r="D1661" i="9"/>
  <c r="B1663" i="9"/>
  <c r="C1662" i="9"/>
  <c r="E1662" i="9" l="1"/>
  <c r="D1662" i="9"/>
  <c r="B1664" i="9"/>
  <c r="C1663" i="9"/>
  <c r="E1663" i="9" l="1"/>
  <c r="D1663" i="9"/>
  <c r="B1665" i="9"/>
  <c r="C1664" i="9"/>
  <c r="E1664" i="9" l="1"/>
  <c r="D1664" i="9"/>
  <c r="B1666" i="9"/>
  <c r="C1665" i="9"/>
  <c r="E1665" i="9" l="1"/>
  <c r="D1665" i="9"/>
  <c r="B1667" i="9"/>
  <c r="C1666" i="9"/>
  <c r="E1666" i="9" l="1"/>
  <c r="D1666" i="9"/>
  <c r="B1668" i="9"/>
  <c r="C1667" i="9"/>
  <c r="E1667" i="9" l="1"/>
  <c r="D1667" i="9"/>
  <c r="B1669" i="9"/>
  <c r="C1668" i="9"/>
  <c r="E1668" i="9" l="1"/>
  <c r="D1668" i="9"/>
  <c r="B1670" i="9"/>
  <c r="C1669" i="9"/>
  <c r="E1669" i="9" l="1"/>
  <c r="D1669" i="9"/>
  <c r="B1671" i="9"/>
  <c r="C1670" i="9"/>
  <c r="E1670" i="9" l="1"/>
  <c r="D1670" i="9"/>
  <c r="B1672" i="9"/>
  <c r="C1671" i="9"/>
  <c r="E1671" i="9" l="1"/>
  <c r="D1671" i="9"/>
  <c r="B1673" i="9"/>
  <c r="C1672" i="9"/>
  <c r="E1672" i="9" l="1"/>
  <c r="D1672" i="9"/>
  <c r="B1674" i="9"/>
  <c r="C1673" i="9"/>
  <c r="E1673" i="9" l="1"/>
  <c r="D1673" i="9"/>
  <c r="B1675" i="9"/>
  <c r="C1674" i="9"/>
  <c r="E1674" i="9" l="1"/>
  <c r="D1674" i="9"/>
  <c r="B1676" i="9"/>
  <c r="C1675" i="9"/>
  <c r="E1675" i="9" l="1"/>
  <c r="D1675" i="9"/>
  <c r="B1677" i="9"/>
  <c r="C1676" i="9"/>
  <c r="E1676" i="9" l="1"/>
  <c r="D1676" i="9"/>
  <c r="B1678" i="9"/>
  <c r="C1677" i="9"/>
  <c r="E1677" i="9" l="1"/>
  <c r="D1677" i="9"/>
  <c r="B1679" i="9"/>
  <c r="C1678" i="9"/>
  <c r="E1678" i="9" l="1"/>
  <c r="D1678" i="9"/>
  <c r="B1680" i="9"/>
  <c r="C1679" i="9"/>
  <c r="E1679" i="9" l="1"/>
  <c r="D1679" i="9"/>
  <c r="B1681" i="9"/>
  <c r="C1680" i="9"/>
  <c r="E1680" i="9" l="1"/>
  <c r="D1680" i="9"/>
  <c r="B1682" i="9"/>
  <c r="C1681" i="9"/>
  <c r="E1681" i="9" l="1"/>
  <c r="D1681" i="9"/>
  <c r="B1683" i="9"/>
  <c r="C1682" i="9"/>
  <c r="E1682" i="9" l="1"/>
  <c r="D1682" i="9"/>
  <c r="B1684" i="9"/>
  <c r="C1683" i="9"/>
  <c r="E1683" i="9" l="1"/>
  <c r="D1683" i="9"/>
  <c r="B1685" i="9"/>
  <c r="C1684" i="9"/>
  <c r="E1684" i="9" l="1"/>
  <c r="D1684" i="9"/>
  <c r="B1686" i="9"/>
  <c r="C1685" i="9"/>
  <c r="E1685" i="9" l="1"/>
  <c r="D1685" i="9"/>
  <c r="B1687" i="9"/>
  <c r="C1686" i="9"/>
  <c r="E1686" i="9" l="1"/>
  <c r="D1686" i="9"/>
  <c r="B1688" i="9"/>
  <c r="C1687" i="9"/>
  <c r="E1687" i="9" l="1"/>
  <c r="D1687" i="9"/>
  <c r="B1689" i="9"/>
  <c r="C1688" i="9"/>
  <c r="E1688" i="9" l="1"/>
  <c r="D1688" i="9"/>
  <c r="B1690" i="9"/>
  <c r="C1689" i="9"/>
  <c r="E1689" i="9" l="1"/>
  <c r="D1689" i="9"/>
  <c r="B1691" i="9"/>
  <c r="C1690" i="9"/>
  <c r="E1690" i="9" l="1"/>
  <c r="D1690" i="9"/>
  <c r="B1692" i="9"/>
  <c r="C1691" i="9"/>
  <c r="E1691" i="9" l="1"/>
  <c r="D1691" i="9"/>
  <c r="B1693" i="9"/>
  <c r="C1692" i="9"/>
  <c r="E1692" i="9" l="1"/>
  <c r="D1692" i="9"/>
  <c r="B1694" i="9"/>
  <c r="C1693" i="9"/>
  <c r="E1693" i="9" l="1"/>
  <c r="D1693" i="9"/>
  <c r="B1695" i="9"/>
  <c r="C1694" i="9"/>
  <c r="E1694" i="9" l="1"/>
  <c r="D1694" i="9"/>
  <c r="B1696" i="9"/>
  <c r="C1695" i="9"/>
  <c r="E1695" i="9" l="1"/>
  <c r="D1695" i="9"/>
  <c r="B1697" i="9"/>
  <c r="C1696" i="9"/>
  <c r="E1696" i="9" l="1"/>
  <c r="D1696" i="9"/>
  <c r="B1698" i="9"/>
  <c r="C1697" i="9"/>
  <c r="E1697" i="9" l="1"/>
  <c r="D1697" i="9"/>
  <c r="B1699" i="9"/>
  <c r="C1698" i="9"/>
  <c r="E1698" i="9" l="1"/>
  <c r="D1698" i="9"/>
  <c r="B1700" i="9"/>
  <c r="C1699" i="9"/>
  <c r="E1699" i="9" l="1"/>
  <c r="D1699" i="9"/>
  <c r="B1701" i="9"/>
  <c r="C1700" i="9"/>
  <c r="E1700" i="9" l="1"/>
  <c r="D1700" i="9"/>
  <c r="B1702" i="9"/>
  <c r="C1701" i="9"/>
  <c r="E1701" i="9" l="1"/>
  <c r="D1701" i="9"/>
  <c r="B1703" i="9"/>
  <c r="C1702" i="9"/>
  <c r="E1702" i="9" l="1"/>
  <c r="D1702" i="9"/>
  <c r="B1704" i="9"/>
  <c r="C1703" i="9"/>
  <c r="E1703" i="9" l="1"/>
  <c r="D1703" i="9"/>
  <c r="B1705" i="9"/>
  <c r="C1704" i="9"/>
  <c r="E1704" i="9" l="1"/>
  <c r="D1704" i="9"/>
  <c r="B1706" i="9"/>
  <c r="C1705" i="9"/>
  <c r="E1705" i="9" l="1"/>
  <c r="D1705" i="9"/>
  <c r="B1707" i="9"/>
  <c r="C1706" i="9"/>
  <c r="E1706" i="9" l="1"/>
  <c r="D1706" i="9"/>
  <c r="B1708" i="9"/>
  <c r="C1707" i="9"/>
  <c r="E1707" i="9" l="1"/>
  <c r="D1707" i="9"/>
  <c r="B1709" i="9"/>
  <c r="C1708" i="9"/>
  <c r="E1708" i="9" l="1"/>
  <c r="D1708" i="9"/>
  <c r="B1710" i="9"/>
  <c r="C1709" i="9"/>
  <c r="E1709" i="9" l="1"/>
  <c r="D1709" i="9"/>
  <c r="B1711" i="9"/>
  <c r="C1710" i="9"/>
  <c r="E1710" i="9" l="1"/>
  <c r="D1710" i="9"/>
  <c r="B1712" i="9"/>
  <c r="C1711" i="9"/>
  <c r="E1711" i="9" l="1"/>
  <c r="D1711" i="9"/>
  <c r="B1713" i="9"/>
  <c r="C1712" i="9"/>
  <c r="E1712" i="9" l="1"/>
  <c r="D1712" i="9"/>
  <c r="B1714" i="9"/>
  <c r="C1713" i="9"/>
  <c r="E1713" i="9" l="1"/>
  <c r="D1713" i="9"/>
  <c r="B1715" i="9"/>
  <c r="C1714" i="9"/>
  <c r="E1714" i="9" l="1"/>
  <c r="D1714" i="9"/>
  <c r="B1716" i="9"/>
  <c r="C1715" i="9"/>
  <c r="E1715" i="9" l="1"/>
  <c r="D1715" i="9"/>
  <c r="B1717" i="9"/>
  <c r="C1716" i="9"/>
  <c r="E1716" i="9" l="1"/>
  <c r="D1716" i="9"/>
  <c r="B1718" i="9"/>
  <c r="C1717" i="9"/>
  <c r="E1717" i="9" l="1"/>
  <c r="D1717" i="9"/>
  <c r="B1719" i="9"/>
  <c r="C1718" i="9"/>
  <c r="E1718" i="9" l="1"/>
  <c r="D1718" i="9"/>
  <c r="B1720" i="9"/>
  <c r="C1719" i="9"/>
  <c r="E1719" i="9" l="1"/>
  <c r="D1719" i="9"/>
  <c r="B1721" i="9"/>
  <c r="C1720" i="9"/>
  <c r="E1720" i="9" l="1"/>
  <c r="D1720" i="9"/>
  <c r="B1722" i="9"/>
  <c r="C1721" i="9"/>
  <c r="E1721" i="9" l="1"/>
  <c r="D1721" i="9"/>
  <c r="B1723" i="9"/>
  <c r="C1722" i="9"/>
  <c r="E1722" i="9" l="1"/>
  <c r="D1722" i="9"/>
  <c r="B1724" i="9"/>
  <c r="C1723" i="9"/>
  <c r="E1723" i="9" l="1"/>
  <c r="D1723" i="9"/>
  <c r="B1725" i="9"/>
  <c r="C1724" i="9"/>
  <c r="E1724" i="9" l="1"/>
  <c r="D1724" i="9"/>
  <c r="B1726" i="9"/>
  <c r="C1725" i="9"/>
  <c r="E1725" i="9" l="1"/>
  <c r="D1725" i="9"/>
  <c r="B1727" i="9"/>
  <c r="C1726" i="9"/>
  <c r="E1726" i="9" l="1"/>
  <c r="D1726" i="9"/>
  <c r="B1728" i="9"/>
  <c r="C1727" i="9"/>
  <c r="E1727" i="9" l="1"/>
  <c r="D1727" i="9"/>
  <c r="B1729" i="9"/>
  <c r="C1728" i="9"/>
  <c r="E1728" i="9" l="1"/>
  <c r="D1728" i="9"/>
  <c r="B1730" i="9"/>
  <c r="C1729" i="9"/>
  <c r="E1729" i="9" l="1"/>
  <c r="D1729" i="9"/>
  <c r="B1731" i="9"/>
  <c r="C1730" i="9"/>
  <c r="E1730" i="9" l="1"/>
  <c r="D1730" i="9"/>
  <c r="B1732" i="9"/>
  <c r="C1731" i="9"/>
  <c r="E1731" i="9" l="1"/>
  <c r="D1731" i="9"/>
  <c r="B1733" i="9"/>
  <c r="C1732" i="9"/>
  <c r="E1732" i="9" l="1"/>
  <c r="D1732" i="9"/>
  <c r="B1734" i="9"/>
  <c r="C1733" i="9"/>
  <c r="E1733" i="9" l="1"/>
  <c r="D1733" i="9"/>
  <c r="B1735" i="9"/>
  <c r="C1734" i="9"/>
  <c r="E1734" i="9" l="1"/>
  <c r="D1734" i="9"/>
  <c r="B1736" i="9"/>
  <c r="C1735" i="9"/>
  <c r="E1735" i="9" l="1"/>
  <c r="D1735" i="9"/>
  <c r="B1737" i="9"/>
  <c r="C1736" i="9"/>
  <c r="E1736" i="9" l="1"/>
  <c r="D1736" i="9"/>
  <c r="B1738" i="9"/>
  <c r="C1737" i="9"/>
  <c r="E1737" i="9" l="1"/>
  <c r="D1737" i="9"/>
  <c r="B1739" i="9"/>
  <c r="C1738" i="9"/>
  <c r="E1738" i="9" l="1"/>
  <c r="D1738" i="9"/>
  <c r="B1740" i="9"/>
  <c r="C1739" i="9"/>
  <c r="E1739" i="9" l="1"/>
  <c r="D1739" i="9"/>
  <c r="B1741" i="9"/>
  <c r="C1740" i="9"/>
  <c r="E1740" i="9" l="1"/>
  <c r="D1740" i="9"/>
  <c r="B1742" i="9"/>
  <c r="C1741" i="9"/>
  <c r="E1741" i="9" l="1"/>
  <c r="D1741" i="9"/>
  <c r="B1743" i="9"/>
  <c r="C1742" i="9"/>
  <c r="E1742" i="9" l="1"/>
  <c r="D1742" i="9"/>
  <c r="B1744" i="9"/>
  <c r="C1743" i="9"/>
  <c r="E1743" i="9" l="1"/>
  <c r="D1743" i="9"/>
  <c r="B1745" i="9"/>
  <c r="C1744" i="9"/>
  <c r="E1744" i="9" l="1"/>
  <c r="D1744" i="9"/>
  <c r="B1746" i="9"/>
  <c r="C1745" i="9"/>
  <c r="E1745" i="9" l="1"/>
  <c r="D1745" i="9"/>
  <c r="B1747" i="9"/>
  <c r="C1746" i="9"/>
  <c r="E1746" i="9" l="1"/>
  <c r="D1746" i="9"/>
  <c r="B1748" i="9"/>
  <c r="C1747" i="9"/>
  <c r="E1747" i="9" l="1"/>
  <c r="D1747" i="9"/>
  <c r="B1749" i="9"/>
  <c r="C1748" i="9"/>
  <c r="E1748" i="9" l="1"/>
  <c r="D1748" i="9"/>
  <c r="B1750" i="9"/>
  <c r="C1749" i="9"/>
  <c r="E1749" i="9" l="1"/>
  <c r="D1749" i="9"/>
  <c r="B1751" i="9"/>
  <c r="C1750" i="9"/>
  <c r="E1750" i="9" l="1"/>
  <c r="D1750" i="9"/>
  <c r="B1752" i="9"/>
  <c r="C1751" i="9"/>
  <c r="E1751" i="9" l="1"/>
  <c r="D1751" i="9"/>
  <c r="B1753" i="9"/>
  <c r="C1752" i="9"/>
  <c r="E1752" i="9" l="1"/>
  <c r="D1752" i="9"/>
  <c r="B1754" i="9"/>
  <c r="C1753" i="9"/>
  <c r="E1753" i="9" l="1"/>
  <c r="D1753" i="9"/>
  <c r="B1755" i="9"/>
  <c r="C1754" i="9"/>
  <c r="E1754" i="9" l="1"/>
  <c r="D1754" i="9"/>
  <c r="B1756" i="9"/>
  <c r="C1755" i="9"/>
  <c r="E1755" i="9" l="1"/>
  <c r="D1755" i="9"/>
  <c r="B1757" i="9"/>
  <c r="C1756" i="9"/>
  <c r="E1756" i="9" l="1"/>
  <c r="D1756" i="9"/>
  <c r="B1758" i="9"/>
  <c r="C1757" i="9"/>
  <c r="E1757" i="9" l="1"/>
  <c r="D1757" i="9"/>
  <c r="B1759" i="9"/>
  <c r="C1758" i="9"/>
  <c r="E1758" i="9" l="1"/>
  <c r="D1758" i="9"/>
  <c r="B1760" i="9"/>
  <c r="C1759" i="9"/>
  <c r="E1759" i="9" l="1"/>
  <c r="D1759" i="9"/>
  <c r="B1761" i="9"/>
  <c r="C1760" i="9"/>
  <c r="E1760" i="9" l="1"/>
  <c r="D1760" i="9"/>
  <c r="B1762" i="9"/>
  <c r="C1761" i="9"/>
  <c r="E1761" i="9" l="1"/>
  <c r="D1761" i="9"/>
  <c r="B1763" i="9"/>
  <c r="C1762" i="9"/>
  <c r="E1762" i="9" l="1"/>
  <c r="D1762" i="9"/>
  <c r="B1764" i="9"/>
  <c r="C1763" i="9"/>
  <c r="E1763" i="9" l="1"/>
  <c r="D1763" i="9"/>
  <c r="B1765" i="9"/>
  <c r="C1764" i="9"/>
  <c r="E1764" i="9" l="1"/>
  <c r="D1764" i="9"/>
  <c r="B1766" i="9"/>
  <c r="C1765" i="9"/>
  <c r="E1765" i="9" l="1"/>
  <c r="D1765" i="9"/>
  <c r="B1767" i="9"/>
  <c r="C1766" i="9"/>
  <c r="E1766" i="9" l="1"/>
  <c r="D1766" i="9"/>
  <c r="B1768" i="9"/>
  <c r="C1767" i="9"/>
  <c r="E1767" i="9" l="1"/>
  <c r="D1767" i="9"/>
  <c r="B1769" i="9"/>
  <c r="C1768" i="9"/>
  <c r="E1768" i="9" l="1"/>
  <c r="D1768" i="9"/>
  <c r="B1770" i="9"/>
  <c r="C1769" i="9"/>
  <c r="E1769" i="9" l="1"/>
  <c r="D1769" i="9"/>
  <c r="B1771" i="9"/>
  <c r="C1770" i="9"/>
  <c r="E1770" i="9" l="1"/>
  <c r="D1770" i="9"/>
  <c r="B1772" i="9"/>
  <c r="C1771" i="9"/>
  <c r="E1771" i="9" l="1"/>
  <c r="D1771" i="9"/>
  <c r="B1773" i="9"/>
  <c r="C1772" i="9"/>
  <c r="E1772" i="9" l="1"/>
  <c r="D1772" i="9"/>
  <c r="B1774" i="9"/>
  <c r="C1773" i="9"/>
  <c r="E1773" i="9" l="1"/>
  <c r="D1773" i="9"/>
  <c r="B1775" i="9"/>
  <c r="C1774" i="9"/>
  <c r="E1774" i="9" l="1"/>
  <c r="D1774" i="9"/>
  <c r="B1776" i="9"/>
  <c r="C1775" i="9"/>
  <c r="E1775" i="9" l="1"/>
  <c r="D1775" i="9"/>
  <c r="B1777" i="9"/>
  <c r="C1776" i="9"/>
  <c r="E1776" i="9" l="1"/>
  <c r="D1776" i="9"/>
  <c r="B1778" i="9"/>
  <c r="C1777" i="9"/>
  <c r="E1777" i="9" l="1"/>
  <c r="D1777" i="9"/>
  <c r="B1779" i="9"/>
  <c r="C1778" i="9"/>
  <c r="E1778" i="9" l="1"/>
  <c r="D1778" i="9"/>
  <c r="B1780" i="9"/>
  <c r="C1779" i="9"/>
  <c r="E1779" i="9" l="1"/>
  <c r="D1779" i="9"/>
  <c r="B1781" i="9"/>
  <c r="C1780" i="9"/>
  <c r="E1780" i="9" l="1"/>
  <c r="D1780" i="9"/>
  <c r="B1782" i="9"/>
  <c r="C1781" i="9"/>
  <c r="E1781" i="9" l="1"/>
  <c r="D1781" i="9"/>
  <c r="B1783" i="9"/>
  <c r="C1782" i="9"/>
  <c r="E1782" i="9" l="1"/>
  <c r="D1782" i="9"/>
  <c r="B1784" i="9"/>
  <c r="C1783" i="9"/>
  <c r="E1783" i="9" l="1"/>
  <c r="D1783" i="9"/>
  <c r="B1785" i="9"/>
  <c r="C1784" i="9"/>
  <c r="E1784" i="9" l="1"/>
  <c r="D1784" i="9"/>
  <c r="B1786" i="9"/>
  <c r="C1785" i="9"/>
  <c r="E1785" i="9" l="1"/>
  <c r="D1785" i="9"/>
  <c r="B1787" i="9"/>
  <c r="C1786" i="9"/>
  <c r="E1786" i="9" l="1"/>
  <c r="D1786" i="9"/>
  <c r="B1788" i="9"/>
  <c r="C1787" i="9"/>
  <c r="E1787" i="9" l="1"/>
  <c r="D1787" i="9"/>
  <c r="B1789" i="9"/>
  <c r="C1788" i="9"/>
  <c r="E1788" i="9" l="1"/>
  <c r="D1788" i="9"/>
  <c r="B1790" i="9"/>
  <c r="C1789" i="9"/>
  <c r="E1789" i="9" l="1"/>
  <c r="D1789" i="9"/>
  <c r="B1791" i="9"/>
  <c r="C1790" i="9"/>
  <c r="E1790" i="9" l="1"/>
  <c r="D1790" i="9"/>
  <c r="B1792" i="9"/>
  <c r="C1791" i="9"/>
  <c r="E1791" i="9" l="1"/>
  <c r="D1791" i="9"/>
  <c r="B1793" i="9"/>
  <c r="C1792" i="9"/>
  <c r="E1792" i="9" l="1"/>
  <c r="D1792" i="9"/>
  <c r="B1794" i="9"/>
  <c r="C1793" i="9"/>
  <c r="E1793" i="9" l="1"/>
  <c r="D1793" i="9"/>
  <c r="B1795" i="9"/>
  <c r="C1794" i="9"/>
  <c r="E1794" i="9" l="1"/>
  <c r="D1794" i="9"/>
  <c r="B1796" i="9"/>
  <c r="C1795" i="9"/>
  <c r="E1795" i="9" l="1"/>
  <c r="D1795" i="9"/>
  <c r="B1797" i="9"/>
  <c r="C1796" i="9"/>
  <c r="E1796" i="9" l="1"/>
  <c r="D1796" i="9"/>
  <c r="B1798" i="9"/>
  <c r="C1797" i="9"/>
  <c r="E1797" i="9" l="1"/>
  <c r="D1797" i="9"/>
  <c r="B1799" i="9"/>
  <c r="C1798" i="9"/>
  <c r="E1798" i="9" l="1"/>
  <c r="D1798" i="9"/>
  <c r="B1800" i="9"/>
  <c r="C1799" i="9"/>
  <c r="E1799" i="9" l="1"/>
  <c r="D1799" i="9"/>
  <c r="B1801" i="9"/>
  <c r="C1800" i="9"/>
  <c r="E1800" i="9" l="1"/>
  <c r="D1800" i="9"/>
  <c r="B1802" i="9"/>
  <c r="C1801" i="9"/>
  <c r="E1801" i="9" l="1"/>
  <c r="D1801" i="9"/>
  <c r="B1803" i="9"/>
  <c r="C1802" i="9"/>
  <c r="E1802" i="9" l="1"/>
  <c r="D1802" i="9"/>
  <c r="B1804" i="9"/>
  <c r="C1803" i="9"/>
  <c r="E1803" i="9" l="1"/>
  <c r="D1803" i="9"/>
  <c r="B1805" i="9"/>
  <c r="C1804" i="9"/>
  <c r="E1804" i="9" l="1"/>
  <c r="D1804" i="9"/>
  <c r="B1806" i="9"/>
  <c r="C1805" i="9"/>
  <c r="E1805" i="9" l="1"/>
  <c r="D1805" i="9"/>
  <c r="B1807" i="9"/>
  <c r="C1806" i="9"/>
  <c r="E1806" i="9" l="1"/>
  <c r="D1806" i="9"/>
  <c r="B1808" i="9"/>
  <c r="C1807" i="9"/>
  <c r="E1807" i="9" l="1"/>
  <c r="D1807" i="9"/>
  <c r="B1809" i="9"/>
  <c r="C1808" i="9"/>
  <c r="E1808" i="9" l="1"/>
  <c r="D1808" i="9"/>
  <c r="B1810" i="9"/>
  <c r="C1809" i="9"/>
  <c r="E1809" i="9" l="1"/>
  <c r="D1809" i="9"/>
  <c r="B1811" i="9"/>
  <c r="C1810" i="9"/>
  <c r="E1810" i="9" l="1"/>
  <c r="D1810" i="9"/>
  <c r="B1812" i="9"/>
  <c r="C1811" i="9"/>
  <c r="E1811" i="9" l="1"/>
  <c r="D1811" i="9"/>
  <c r="B1813" i="9"/>
  <c r="C1812" i="9"/>
  <c r="E1812" i="9" l="1"/>
  <c r="D1812" i="9"/>
  <c r="B1814" i="9"/>
  <c r="C1813" i="9"/>
  <c r="E1813" i="9" l="1"/>
  <c r="D1813" i="9"/>
  <c r="B1815" i="9"/>
  <c r="C1814" i="9"/>
  <c r="E1814" i="9" l="1"/>
  <c r="D1814" i="9"/>
  <c r="B1816" i="9"/>
  <c r="C1815" i="9"/>
  <c r="E1815" i="9" l="1"/>
  <c r="D1815" i="9"/>
  <c r="B1817" i="9"/>
  <c r="C1816" i="9"/>
  <c r="E1816" i="9" l="1"/>
  <c r="D1816" i="9"/>
  <c r="B1818" i="9"/>
  <c r="C1817" i="9"/>
  <c r="E1817" i="9" l="1"/>
  <c r="D1817" i="9"/>
  <c r="B1819" i="9"/>
  <c r="C1818" i="9"/>
  <c r="E1818" i="9" l="1"/>
  <c r="D1818" i="9"/>
  <c r="B1820" i="9"/>
  <c r="C1819" i="9"/>
  <c r="E1819" i="9" l="1"/>
  <c r="D1819" i="9"/>
  <c r="B1821" i="9"/>
  <c r="C1820" i="9"/>
  <c r="E1820" i="9" l="1"/>
  <c r="D1820" i="9"/>
  <c r="B1822" i="9"/>
  <c r="C1821" i="9"/>
  <c r="E1821" i="9" l="1"/>
  <c r="D1821" i="9"/>
  <c r="B1823" i="9"/>
  <c r="C1822" i="9"/>
  <c r="E1822" i="9" l="1"/>
  <c r="D1822" i="9"/>
  <c r="B1824" i="9"/>
  <c r="C1823" i="9"/>
  <c r="E1823" i="9" l="1"/>
  <c r="D1823" i="9"/>
  <c r="B1825" i="9"/>
  <c r="C1824" i="9"/>
  <c r="E1824" i="9" l="1"/>
  <c r="D1824" i="9"/>
  <c r="B1826" i="9"/>
  <c r="C1825" i="9"/>
  <c r="E1825" i="9" l="1"/>
  <c r="D1825" i="9"/>
  <c r="B1827" i="9"/>
  <c r="C1826" i="9"/>
  <c r="E1826" i="9" l="1"/>
  <c r="D1826" i="9"/>
  <c r="B1828" i="9"/>
  <c r="C1827" i="9"/>
  <c r="E1827" i="9" l="1"/>
  <c r="D1827" i="9"/>
  <c r="B1829" i="9"/>
  <c r="C1828" i="9"/>
  <c r="E1828" i="9" l="1"/>
  <c r="D1828" i="9"/>
  <c r="B1830" i="9"/>
  <c r="C1829" i="9"/>
  <c r="E1829" i="9" l="1"/>
  <c r="D1829" i="9"/>
  <c r="B1831" i="9"/>
  <c r="C1830" i="9"/>
  <c r="E1830" i="9" l="1"/>
  <c r="D1830" i="9"/>
  <c r="B1832" i="9"/>
  <c r="C1831" i="9"/>
  <c r="E1831" i="9" l="1"/>
  <c r="D1831" i="9"/>
  <c r="B1833" i="9"/>
  <c r="C1832" i="9"/>
  <c r="E1832" i="9" l="1"/>
  <c r="D1832" i="9"/>
  <c r="B1834" i="9"/>
  <c r="C1833" i="9"/>
  <c r="E1833" i="9" l="1"/>
  <c r="D1833" i="9"/>
  <c r="B1835" i="9"/>
  <c r="C1834" i="9"/>
  <c r="E1834" i="9" l="1"/>
  <c r="D1834" i="9"/>
  <c r="B1836" i="9"/>
  <c r="C1835" i="9"/>
  <c r="E1835" i="9" l="1"/>
  <c r="D1835" i="9"/>
  <c r="B1837" i="9"/>
  <c r="C1836" i="9"/>
  <c r="E1836" i="9" l="1"/>
  <c r="D1836" i="9"/>
  <c r="B1838" i="9"/>
  <c r="C1837" i="9"/>
  <c r="E1837" i="9" l="1"/>
  <c r="D1837" i="9"/>
  <c r="B1839" i="9"/>
  <c r="C1838" i="9"/>
  <c r="E1838" i="9" l="1"/>
  <c r="D1838" i="9"/>
  <c r="B1840" i="9"/>
  <c r="C1839" i="9"/>
  <c r="E1839" i="9" l="1"/>
  <c r="D1839" i="9"/>
  <c r="B1841" i="9"/>
  <c r="C1840" i="9"/>
  <c r="E1840" i="9" l="1"/>
  <c r="D1840" i="9"/>
  <c r="B1842" i="9"/>
  <c r="C1841" i="9"/>
  <c r="E1841" i="9" l="1"/>
  <c r="D1841" i="9"/>
  <c r="B1843" i="9"/>
  <c r="C1842" i="9"/>
  <c r="E1842" i="9" l="1"/>
  <c r="D1842" i="9"/>
  <c r="B1844" i="9"/>
  <c r="C1843" i="9"/>
  <c r="E1843" i="9" l="1"/>
  <c r="D1843" i="9"/>
  <c r="B1845" i="9"/>
  <c r="C1844" i="9"/>
  <c r="E1844" i="9" l="1"/>
  <c r="D1844" i="9"/>
  <c r="B1846" i="9"/>
  <c r="C1845" i="9"/>
  <c r="E1845" i="9" l="1"/>
  <c r="D1845" i="9"/>
  <c r="B1847" i="9"/>
  <c r="C1846" i="9"/>
  <c r="E1846" i="9" l="1"/>
  <c r="D1846" i="9"/>
  <c r="B1848" i="9"/>
  <c r="C1847" i="9"/>
  <c r="E1847" i="9" l="1"/>
  <c r="D1847" i="9"/>
  <c r="B1849" i="9"/>
  <c r="C1848" i="9"/>
  <c r="E1848" i="9" l="1"/>
  <c r="D1848" i="9"/>
  <c r="B1850" i="9"/>
  <c r="C1849" i="9"/>
  <c r="E1849" i="9" l="1"/>
  <c r="D1849" i="9"/>
  <c r="B1851" i="9"/>
  <c r="C1850" i="9"/>
  <c r="E1850" i="9" l="1"/>
  <c r="D1850" i="9"/>
  <c r="B1852" i="9"/>
  <c r="C1851" i="9"/>
  <c r="E1851" i="9" l="1"/>
  <c r="D1851" i="9"/>
  <c r="B1853" i="9"/>
  <c r="C1852" i="9"/>
  <c r="E1852" i="9" l="1"/>
  <c r="D1852" i="9"/>
  <c r="B1854" i="9"/>
  <c r="C1853" i="9"/>
  <c r="E1853" i="9" l="1"/>
  <c r="D1853" i="9"/>
  <c r="B1855" i="9"/>
  <c r="C1854" i="9"/>
  <c r="E1854" i="9" l="1"/>
  <c r="D1854" i="9"/>
  <c r="B1856" i="9"/>
  <c r="C1855" i="9"/>
  <c r="E1855" i="9" l="1"/>
  <c r="D1855" i="9"/>
  <c r="B1857" i="9"/>
  <c r="C1856" i="9"/>
  <c r="E1856" i="9" l="1"/>
  <c r="D1856" i="9"/>
  <c r="B1858" i="9"/>
  <c r="C1857" i="9"/>
  <c r="E1857" i="9" l="1"/>
  <c r="D1857" i="9"/>
  <c r="B1859" i="9"/>
  <c r="C1858" i="9"/>
  <c r="E1858" i="9" l="1"/>
  <c r="D1858" i="9"/>
  <c r="B1860" i="9"/>
  <c r="C1859" i="9"/>
  <c r="E1859" i="9" l="1"/>
  <c r="D1859" i="9"/>
  <c r="B1861" i="9"/>
  <c r="C1860" i="9"/>
  <c r="E1860" i="9" l="1"/>
  <c r="D1860" i="9"/>
  <c r="B1862" i="9"/>
  <c r="C1861" i="9"/>
  <c r="E1861" i="9" l="1"/>
  <c r="D1861" i="9"/>
  <c r="B1863" i="9"/>
  <c r="C1862" i="9"/>
  <c r="E1862" i="9" l="1"/>
  <c r="D1862" i="9"/>
  <c r="B1864" i="9"/>
  <c r="C1863" i="9"/>
  <c r="E1863" i="9" l="1"/>
  <c r="D1863" i="9"/>
  <c r="B1865" i="9"/>
  <c r="C1864" i="9"/>
  <c r="E1864" i="9" l="1"/>
  <c r="D1864" i="9"/>
  <c r="B1866" i="9"/>
  <c r="C1865" i="9"/>
  <c r="E1865" i="9" l="1"/>
  <c r="D1865" i="9"/>
  <c r="B1867" i="9"/>
  <c r="C1866" i="9"/>
  <c r="E1866" i="9" l="1"/>
  <c r="D1866" i="9"/>
  <c r="B1868" i="9"/>
  <c r="C1867" i="9"/>
  <c r="E1867" i="9" l="1"/>
  <c r="D1867" i="9"/>
  <c r="B1869" i="9"/>
  <c r="C1868" i="9"/>
  <c r="E1868" i="9" l="1"/>
  <c r="D1868" i="9"/>
  <c r="B1870" i="9"/>
  <c r="C1869" i="9"/>
  <c r="E1869" i="9" l="1"/>
  <c r="D1869" i="9"/>
  <c r="B1871" i="9"/>
  <c r="C1870" i="9"/>
  <c r="E1870" i="9" l="1"/>
  <c r="D1870" i="9"/>
  <c r="B1872" i="9"/>
  <c r="C1871" i="9"/>
  <c r="E1871" i="9" l="1"/>
  <c r="D1871" i="9"/>
  <c r="B1873" i="9"/>
  <c r="C1872" i="9"/>
  <c r="E1872" i="9" l="1"/>
  <c r="D1872" i="9"/>
  <c r="B1874" i="9"/>
  <c r="C1873" i="9"/>
  <c r="E1873" i="9" l="1"/>
  <c r="D1873" i="9"/>
  <c r="B1875" i="9"/>
  <c r="C1874" i="9"/>
  <c r="E1874" i="9" l="1"/>
  <c r="D1874" i="9"/>
  <c r="B1876" i="9"/>
  <c r="C1875" i="9"/>
  <c r="E1875" i="9" l="1"/>
  <c r="D1875" i="9"/>
  <c r="B1877" i="9"/>
  <c r="C1876" i="9"/>
  <c r="E1876" i="9" l="1"/>
  <c r="D1876" i="9"/>
  <c r="B1878" i="9"/>
  <c r="C1877" i="9"/>
  <c r="E1877" i="9" l="1"/>
  <c r="D1877" i="9"/>
  <c r="B1879" i="9"/>
  <c r="C1878" i="9"/>
  <c r="E1878" i="9" l="1"/>
  <c r="D1878" i="9"/>
  <c r="B1880" i="9"/>
  <c r="C1879" i="9"/>
  <c r="E1879" i="9" l="1"/>
  <c r="D1879" i="9"/>
  <c r="B1881" i="9"/>
  <c r="C1880" i="9"/>
  <c r="E1880" i="9" l="1"/>
  <c r="D1880" i="9"/>
  <c r="B1882" i="9"/>
  <c r="C1881" i="9"/>
  <c r="E1881" i="9" l="1"/>
  <c r="D1881" i="9"/>
  <c r="B1883" i="9"/>
  <c r="C1882" i="9"/>
  <c r="E1882" i="9" l="1"/>
  <c r="D1882" i="9"/>
  <c r="B1884" i="9"/>
  <c r="C1883" i="9"/>
  <c r="E1883" i="9" l="1"/>
  <c r="D1883" i="9"/>
  <c r="B1885" i="9"/>
  <c r="C1884" i="9"/>
  <c r="E1884" i="9" l="1"/>
  <c r="D1884" i="9"/>
  <c r="B1886" i="9"/>
  <c r="C1885" i="9"/>
  <c r="E1885" i="9" l="1"/>
  <c r="D1885" i="9"/>
  <c r="B1887" i="9"/>
  <c r="C1886" i="9"/>
  <c r="E1886" i="9" l="1"/>
  <c r="D1886" i="9"/>
  <c r="B1888" i="9"/>
  <c r="C1887" i="9"/>
  <c r="E1887" i="9" l="1"/>
  <c r="D1887" i="9"/>
  <c r="B1889" i="9"/>
  <c r="C1888" i="9"/>
  <c r="E1888" i="9" l="1"/>
  <c r="D1888" i="9"/>
  <c r="B1890" i="9"/>
  <c r="C1889" i="9"/>
  <c r="E1889" i="9" l="1"/>
  <c r="D1889" i="9"/>
  <c r="B1891" i="9"/>
  <c r="C1890" i="9"/>
  <c r="E1890" i="9" l="1"/>
  <c r="D1890" i="9"/>
  <c r="B1892" i="9"/>
  <c r="C1891" i="9"/>
  <c r="E1891" i="9" l="1"/>
  <c r="D1891" i="9"/>
  <c r="B1893" i="9"/>
  <c r="C1892" i="9"/>
  <c r="E1892" i="9" l="1"/>
  <c r="D1892" i="9"/>
  <c r="B1894" i="9"/>
  <c r="C1893" i="9"/>
  <c r="E1893" i="9" l="1"/>
  <c r="D1893" i="9"/>
  <c r="B1895" i="9"/>
  <c r="C1894" i="9"/>
  <c r="E1894" i="9" l="1"/>
  <c r="D1894" i="9"/>
  <c r="B1896" i="9"/>
  <c r="C1895" i="9"/>
  <c r="E1895" i="9" l="1"/>
  <c r="D1895" i="9"/>
  <c r="B1897" i="9"/>
  <c r="C1897" i="9" s="1"/>
  <c r="C1896" i="9"/>
  <c r="E1896" i="9" l="1"/>
  <c r="D1896" i="9"/>
  <c r="E1897" i="9"/>
  <c r="E70" i="9" s="1"/>
  <c r="H17" i="8" s="1"/>
  <c r="I18" i="8" s="1"/>
  <c r="I19" i="8" s="1"/>
  <c r="D1897" i="9"/>
</calcChain>
</file>

<file path=xl/sharedStrings.xml><?xml version="1.0" encoding="utf-8"?>
<sst xmlns="http://schemas.openxmlformats.org/spreadsheetml/2006/main" count="107" uniqueCount="84">
  <si>
    <t>Mode of Payment:</t>
  </si>
  <si>
    <t xml:space="preserve">Signature: </t>
  </si>
  <si>
    <t>Total</t>
  </si>
  <si>
    <t>Total Payment</t>
  </si>
  <si>
    <t>Rs</t>
  </si>
  <si>
    <t>Hit and Run Sub Fund</t>
  </si>
  <si>
    <t>Insurance Company</t>
  </si>
  <si>
    <t>Type of Motor Vehicle</t>
  </si>
  <si>
    <t>Motor Cycles Less than 100 CC</t>
  </si>
  <si>
    <t>Motor Cycles</t>
  </si>
  <si>
    <t>Vehicles other than those specified in items 1 and 2, which are less than 2000 CC</t>
  </si>
  <si>
    <t>Vehicles other than those specified in items 1 and 2, which are above than 2000 CC</t>
  </si>
  <si>
    <t>Licence No</t>
  </si>
  <si>
    <t>Interest, if applicable</t>
  </si>
  <si>
    <t>Month policy issued/renewed</t>
  </si>
  <si>
    <t>Total before interest</t>
  </si>
  <si>
    <t>Date due</t>
  </si>
  <si>
    <t>Date paid</t>
  </si>
  <si>
    <t>Sub total</t>
  </si>
  <si>
    <t>Yes</t>
  </si>
  <si>
    <t>No</t>
  </si>
  <si>
    <t>Repo</t>
  </si>
  <si>
    <t>A</t>
  </si>
  <si>
    <t>B</t>
  </si>
  <si>
    <t>A + B</t>
  </si>
  <si>
    <t>Interest</t>
  </si>
  <si>
    <t>Due date</t>
  </si>
  <si>
    <t>Note:</t>
  </si>
  <si>
    <t>LICENSEE_NAME</t>
  </si>
  <si>
    <t>IS10000006</t>
  </si>
  <si>
    <t>Lamco International Insurance Ltd</t>
  </si>
  <si>
    <t>IS10000009</t>
  </si>
  <si>
    <t>Sun Insurance CO. LTD.</t>
  </si>
  <si>
    <t>IS10000004</t>
  </si>
  <si>
    <t>SICOM GENERAL INSURANCE LTD</t>
  </si>
  <si>
    <t>IS10000021</t>
  </si>
  <si>
    <t>The New India Assurance Company Ltd</t>
  </si>
  <si>
    <t>IS10000007</t>
  </si>
  <si>
    <t>G.F.A Insurance Ltd</t>
  </si>
  <si>
    <t>IS10000014</t>
  </si>
  <si>
    <t>PHOENIX INSURANCE (MAURITIUS) LIMITED</t>
  </si>
  <si>
    <t>IS14000022</t>
  </si>
  <si>
    <t>SWAN SPECIAL RISKS COMPANY LIMITED</t>
  </si>
  <si>
    <t>IS06000012</t>
  </si>
  <si>
    <t>Rainbow Insurance Company Ltd</t>
  </si>
  <si>
    <t>IS10000015</t>
  </si>
  <si>
    <t>Indian Ocean General Assurance Ltd</t>
  </si>
  <si>
    <t>IS10000008</t>
  </si>
  <si>
    <t>Jubilee Insurance (Mauritius) Ltd</t>
  </si>
  <si>
    <t>IS15000025</t>
  </si>
  <si>
    <t>NIC GENERAL INSURANCE CO. LTD</t>
  </si>
  <si>
    <t>IS10000019</t>
  </si>
  <si>
    <t>THE MAURITIUS UNION ASSURANCE CY. LTD</t>
  </si>
  <si>
    <t>IS10000012</t>
  </si>
  <si>
    <t>SWAN GENERAL LTD</t>
  </si>
  <si>
    <t>IS08000028</t>
  </si>
  <si>
    <t>Credit Guarantee Insurance Co Ltd</t>
  </si>
  <si>
    <t>IS14000023</t>
  </si>
  <si>
    <t>QUANTUM II LTD</t>
  </si>
  <si>
    <t>IS10000011</t>
  </si>
  <si>
    <t>MAURITIAN EAGLE INSURANCE COMPANY LIMITED</t>
  </si>
  <si>
    <t>Insurance Licence No</t>
  </si>
  <si>
    <t>Bank Cheque</t>
  </si>
  <si>
    <t>Bank Transfer</t>
  </si>
  <si>
    <t>Cash</t>
  </si>
  <si>
    <t>Dates should be entered in the format dd-mm-yy</t>
  </si>
  <si>
    <t>rate</t>
  </si>
  <si>
    <t>amount</t>
  </si>
  <si>
    <t>Date submitted</t>
  </si>
  <si>
    <t>Please fill in the highlighted cells electronically, and send us the printed and signed version. Cell C19 is applicable only where there is interest charge due to late payment. If Cell C19 is left blank, system will read as "Yes".</t>
  </si>
  <si>
    <t>Remittance Advice</t>
  </si>
  <si>
    <t>(As per Regulations made by the Minister under Sections 88 and 92 of the Insurance Act)</t>
  </si>
  <si>
    <t>The Insurance Industry Compensation Fund</t>
  </si>
  <si>
    <t>Amount per Annual policy</t>
  </si>
  <si>
    <t>Total for Annual policies</t>
  </si>
  <si>
    <t>FSC/HRSF2016/1a</t>
  </si>
  <si>
    <r>
      <t xml:space="preserve">Total for Non-Annual policies </t>
    </r>
    <r>
      <rPr>
        <i/>
        <sz val="12"/>
        <rFont val="Times New Roman"/>
        <family val="1"/>
      </rPr>
      <t>(If applicable, please fill in Annex 1)</t>
    </r>
  </si>
  <si>
    <t>Annex 1</t>
  </si>
  <si>
    <t>Number of days of policy</t>
  </si>
  <si>
    <t>Number of policy</t>
  </si>
  <si>
    <t>Category of vehicle</t>
  </si>
  <si>
    <t>Annual rate</t>
  </si>
  <si>
    <t>Total for Non-Annual policies</t>
  </si>
  <si>
    <t>Number of Annual Policies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</si>
</sst>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409]mmmm/yy;@"/>
    <numFmt numFmtId="166" formatCode="[$-409]dd/mmm/yy;@"/>
    <numFmt numFmtId="167" formatCode="[$-409]d/mmm/yy;@"/>
    <numFmt numFmtId="168" formatCode="dd/mm/yyyy"/>
  </numFmts>
  <fonts count="20"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i/>
      <sz val="12"/>
      <name val="Times New Roman"/>
      <family val="1"/>
    </font>
    <font>
      <b/>
      <sz val="16"/>
      <name val="Times New Roman"/>
      <family val="1"/>
    </font>
    <font>
      <b/>
      <sz val="11"/>
      <name val="Times New Roman"/>
      <family val="1"/>
    </font>
    <font>
      <sz val="10"/>
      <name val="Times New Roman"/>
      <family val="1"/>
    </font>
    <font>
      <sz val="10"/>
      <name val="Arial"/>
      <family val="2"/>
    </font>
    <font>
      <b/>
      <sz val="10"/>
      <name val="Times New Roman"/>
      <family val="1"/>
    </font>
    <font>
      <b/>
      <sz val="10"/>
      <name val="Arial"/>
      <family val="2"/>
    </font>
    <font>
      <b/>
      <sz val="8"/>
      <color indexed="8"/>
      <name val="Arial"/>
      <family val="2"/>
    </font>
    <font>
      <sz val="8"/>
      <color indexed="8"/>
      <name val="Arial"/>
      <family val="2"/>
    </font>
    <font>
      <sz val="11"/>
      <name val="Calibri"/>
      <family val="2"/>
    </font>
    <font>
      <b/>
      <sz val="14"/>
      <name val="Times New Roman"/>
      <family val="1"/>
    </font>
    <font>
      <b/>
      <i/>
      <sz val="14"/>
      <name val="Times New Roman"/>
      <family val="1"/>
    </font>
    <font>
      <b/>
      <sz val="12"/>
      <name val="Arial"/>
      <family val="2"/>
    </font>
    <font>
      <sz val="1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59">
    <xf numFmtId="0" fontId="0" fillId="0" borderId="0" xfId="0"/>
    <xf numFmtId="0" fontId="2" fillId="0" borderId="0" xfId="0" applyFont="1"/>
    <xf numFmtId="0" fontId="3" fillId="0" borderId="0" xfId="0" applyFont="1"/>
    <xf numFmtId="0" fontId="10" fillId="0" borderId="0" xfId="0" applyFont="1"/>
    <xf numFmtId="165" fontId="10" fillId="0" borderId="0" xfId="0" applyNumberFormat="1" applyFont="1"/>
    <xf numFmtId="165" fontId="0" fillId="0" borderId="0" xfId="0" applyNumberFormat="1"/>
    <xf numFmtId="166" fontId="0" fillId="0" borderId="0" xfId="0" applyNumberFormat="1"/>
    <xf numFmtId="43" fontId="0" fillId="0" borderId="0" xfId="0" applyNumberFormat="1"/>
    <xf numFmtId="0" fontId="12" fillId="0" borderId="0" xfId="0" applyFont="1"/>
    <xf numFmtId="168" fontId="13" fillId="0" borderId="1" xfId="0" applyNumberFormat="1" applyFont="1" applyFill="1" applyBorder="1" applyAlignment="1">
      <alignment horizontal="center" vertical="top" wrapText="1"/>
    </xf>
    <xf numFmtId="168" fontId="13" fillId="0" borderId="2" xfId="0" applyNumberFormat="1" applyFont="1" applyFill="1" applyBorder="1" applyAlignment="1">
      <alignment horizontal="center" vertical="top" wrapText="1"/>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xf numFmtId="0" fontId="14" fillId="0" borderId="6" xfId="0" applyFont="1" applyBorder="1" applyAlignment="1">
      <alignment vertical="top" wrapText="1"/>
    </xf>
    <xf numFmtId="0" fontId="14" fillId="0" borderId="7" xfId="0" applyFont="1" applyBorder="1" applyAlignment="1">
      <alignment vertical="top" wrapText="1"/>
    </xf>
    <xf numFmtId="0" fontId="14" fillId="0" borderId="8" xfId="0" applyFont="1" applyBorder="1" applyAlignment="1">
      <alignment vertical="top" wrapText="1"/>
    </xf>
    <xf numFmtId="0" fontId="14" fillId="0" borderId="0" xfId="0" applyFont="1" applyFill="1" applyBorder="1" applyAlignment="1">
      <alignment vertical="top" wrapText="1"/>
    </xf>
    <xf numFmtId="0" fontId="3" fillId="0" borderId="9" xfId="0" applyFont="1" applyBorder="1" applyProtection="1">
      <protection hidden="1"/>
    </xf>
    <xf numFmtId="0" fontId="3" fillId="0" borderId="10" xfId="0" applyFont="1" applyBorder="1" applyProtection="1">
      <protection hidden="1"/>
    </xf>
    <xf numFmtId="0" fontId="3" fillId="0" borderId="11" xfId="0" applyFont="1" applyBorder="1" applyAlignment="1" applyProtection="1">
      <alignment horizontal="center"/>
      <protection hidden="1"/>
    </xf>
    <xf numFmtId="0" fontId="3" fillId="0" borderId="12" xfId="0" applyFont="1" applyBorder="1" applyAlignment="1" applyProtection="1">
      <alignment horizontal="center"/>
      <protection hidden="1"/>
    </xf>
    <xf numFmtId="0" fontId="3" fillId="0" borderId="13" xfId="0" applyFont="1" applyBorder="1" applyAlignment="1" applyProtection="1">
      <alignment horizontal="center"/>
      <protection hidden="1"/>
    </xf>
    <xf numFmtId="164" fontId="2" fillId="0" borderId="11" xfId="1" applyNumberFormat="1" applyFont="1" applyBorder="1" applyProtection="1">
      <protection hidden="1"/>
    </xf>
    <xf numFmtId="164" fontId="2" fillId="0" borderId="14" xfId="1" applyNumberFormat="1" applyFont="1" applyBorder="1" applyProtection="1">
      <protection hidden="1"/>
    </xf>
    <xf numFmtId="164" fontId="2" fillId="0" borderId="15" xfId="1" applyNumberFormat="1" applyFont="1" applyBorder="1" applyProtection="1">
      <protection hidden="1"/>
    </xf>
    <xf numFmtId="43" fontId="2" fillId="0" borderId="11" xfId="1" applyFont="1" applyBorder="1" applyProtection="1">
      <protection hidden="1"/>
    </xf>
    <xf numFmtId="43" fontId="2" fillId="0" borderId="16" xfId="1" applyFont="1" applyBorder="1" applyProtection="1">
      <protection hidden="1"/>
    </xf>
    <xf numFmtId="43" fontId="2" fillId="0" borderId="18" xfId="1" applyFont="1" applyBorder="1" applyProtection="1">
      <protection hidden="1"/>
    </xf>
    <xf numFmtId="0" fontId="11" fillId="0" borderId="19" xfId="0" applyFont="1" applyBorder="1" applyAlignment="1" applyProtection="1">
      <alignment horizontal="right"/>
      <protection hidden="1"/>
    </xf>
    <xf numFmtId="0" fontId="11" fillId="0" borderId="20" xfId="0" applyFont="1" applyBorder="1" applyAlignment="1" applyProtection="1">
      <alignment horizontal="right"/>
      <protection hidden="1"/>
    </xf>
    <xf numFmtId="43" fontId="3" fillId="0" borderId="21" xfId="0" applyNumberFormat="1" applyFont="1" applyBorder="1" applyProtection="1">
      <protection hidden="1"/>
    </xf>
    <xf numFmtId="0" fontId="2" fillId="0" borderId="22" xfId="0" applyFont="1" applyBorder="1" applyProtection="1">
      <protection hidden="1"/>
    </xf>
    <xf numFmtId="0" fontId="2" fillId="0" borderId="0" xfId="0" applyFont="1" applyBorder="1" applyProtection="1">
      <protection hidden="1"/>
    </xf>
    <xf numFmtId="0" fontId="5" fillId="0" borderId="22" xfId="0" applyFont="1" applyBorder="1" applyProtection="1">
      <protection hidden="1"/>
    </xf>
    <xf numFmtId="0" fontId="6" fillId="0" borderId="0" xfId="0" applyFont="1" applyBorder="1" applyProtection="1">
      <protection hidden="1"/>
    </xf>
    <xf numFmtId="0" fontId="2" fillId="0" borderId="23" xfId="0" applyFont="1" applyBorder="1" applyProtection="1">
      <protection hidden="1"/>
    </xf>
    <xf numFmtId="0" fontId="2" fillId="0" borderId="24" xfId="0" applyFont="1" applyBorder="1" applyProtection="1">
      <protection hidden="1"/>
    </xf>
    <xf numFmtId="0" fontId="2" fillId="0" borderId="25" xfId="0" applyFont="1" applyBorder="1" applyProtection="1">
      <protection hidden="1"/>
    </xf>
    <xf numFmtId="0" fontId="4" fillId="0" borderId="22" xfId="0" applyFont="1" applyBorder="1" applyProtection="1">
      <protection hidden="1"/>
    </xf>
    <xf numFmtId="0" fontId="2" fillId="0" borderId="26" xfId="0" applyFont="1" applyBorder="1" applyProtection="1">
      <protection hidden="1"/>
    </xf>
    <xf numFmtId="167" fontId="2" fillId="0" borderId="24" xfId="0" applyNumberFormat="1" applyFont="1" applyBorder="1" applyProtection="1">
      <protection hidden="1"/>
    </xf>
    <xf numFmtId="0" fontId="0" fillId="0" borderId="0" xfId="0" applyProtection="1">
      <protection locked="0"/>
    </xf>
    <xf numFmtId="0" fontId="3" fillId="0" borderId="11" xfId="0" applyFont="1" applyBorder="1" applyAlignment="1" applyProtection="1">
      <alignment horizontal="center" vertical="justify"/>
      <protection hidden="1"/>
    </xf>
    <xf numFmtId="0" fontId="3" fillId="0" borderId="18" xfId="0" applyFont="1" applyBorder="1" applyAlignment="1" applyProtection="1">
      <alignment horizontal="center" vertical="justify"/>
      <protection hidden="1"/>
    </xf>
    <xf numFmtId="0" fontId="12" fillId="0" borderId="0" xfId="0" applyFont="1" applyAlignment="1">
      <alignment horizontal="center"/>
    </xf>
    <xf numFmtId="10" fontId="0" fillId="0" borderId="0" xfId="0" applyNumberFormat="1"/>
    <xf numFmtId="167" fontId="2" fillId="0" borderId="0" xfId="0" applyNumberFormat="1" applyFont="1"/>
    <xf numFmtId="43" fontId="12" fillId="2" borderId="0" xfId="1" applyFont="1" applyFill="1"/>
    <xf numFmtId="0" fontId="15" fillId="0" borderId="0" xfId="0" applyFont="1"/>
    <xf numFmtId="0" fontId="2" fillId="3" borderId="33" xfId="0" applyFont="1" applyFill="1" applyBorder="1" applyAlignment="1" applyProtection="1">
      <alignment vertical="center"/>
      <protection locked="0"/>
    </xf>
    <xf numFmtId="0" fontId="2" fillId="3" borderId="33" xfId="0" applyFont="1" applyFill="1" applyBorder="1" applyAlignment="1" applyProtection="1">
      <alignment vertical="center" wrapText="1"/>
      <protection locked="0"/>
    </xf>
    <xf numFmtId="0" fontId="9" fillId="3" borderId="11" xfId="0" applyFont="1" applyFill="1" applyBorder="1" applyAlignment="1" applyProtection="1">
      <protection locked="0"/>
    </xf>
    <xf numFmtId="0" fontId="3" fillId="0" borderId="14" xfId="0" applyFont="1" applyBorder="1" applyAlignment="1" applyProtection="1">
      <alignment horizontal="center" vertical="center" wrapText="1"/>
      <protection hidden="1"/>
    </xf>
    <xf numFmtId="0" fontId="2" fillId="3" borderId="15" xfId="0" applyFont="1" applyFill="1" applyBorder="1" applyAlignment="1" applyProtection="1">
      <alignment vertical="center" wrapText="1"/>
      <protection locked="0"/>
    </xf>
    <xf numFmtId="0" fontId="8" fillId="0" borderId="11" xfId="0" applyFont="1" applyBorder="1" applyAlignment="1" applyProtection="1">
      <alignment horizontal="left"/>
      <protection hidden="1"/>
    </xf>
    <xf numFmtId="0" fontId="0" fillId="0" borderId="0" xfId="0" applyBorder="1"/>
    <xf numFmtId="0" fontId="19" fillId="0" borderId="0" xfId="0" applyFont="1"/>
    <xf numFmtId="0" fontId="2" fillId="0" borderId="0" xfId="0" applyFont="1" applyBorder="1" applyAlignment="1" applyProtection="1">
      <alignment vertical="center"/>
      <protection hidden="1"/>
    </xf>
    <xf numFmtId="0" fontId="2" fillId="0" borderId="0" xfId="0" applyFont="1" applyBorder="1" applyAlignment="1" applyProtection="1">
      <alignment vertical="center" wrapText="1"/>
      <protection hidden="1"/>
    </xf>
    <xf numFmtId="0" fontId="8" fillId="0" borderId="38" xfId="0" applyFont="1" applyBorder="1" applyAlignment="1" applyProtection="1">
      <alignment horizontal="center" vertical="center" wrapText="1"/>
      <protection hidden="1"/>
    </xf>
    <xf numFmtId="0" fontId="8" fillId="0" borderId="9" xfId="0" applyFont="1" applyBorder="1" applyAlignment="1" applyProtection="1">
      <alignment horizontal="left" wrapText="1"/>
      <protection hidden="1"/>
    </xf>
    <xf numFmtId="0" fontId="8" fillId="0" borderId="10" xfId="0" applyFont="1" applyBorder="1" applyAlignment="1" applyProtection="1">
      <alignment horizontal="left" wrapText="1"/>
      <protection hidden="1"/>
    </xf>
    <xf numFmtId="0" fontId="8" fillId="0" borderId="13" xfId="0" applyFont="1" applyBorder="1" applyAlignment="1" applyProtection="1">
      <alignment horizontal="center" vertical="center" wrapText="1"/>
      <protection hidden="1"/>
    </xf>
    <xf numFmtId="0" fontId="11" fillId="0" borderId="11" xfId="0" applyFont="1" applyBorder="1" applyAlignment="1" applyProtection="1">
      <alignment horizontal="left"/>
      <protection hidden="1"/>
    </xf>
    <xf numFmtId="43" fontId="19" fillId="0" borderId="38" xfId="1" applyFont="1" applyBorder="1" applyProtection="1">
      <protection hidden="1"/>
    </xf>
    <xf numFmtId="43" fontId="19" fillId="0" borderId="13" xfId="1" applyFont="1" applyBorder="1" applyProtection="1">
      <protection hidden="1"/>
    </xf>
    <xf numFmtId="43" fontId="18" fillId="0" borderId="16" xfId="1" applyFont="1" applyBorder="1" applyProtection="1">
      <protection hidden="1"/>
    </xf>
    <xf numFmtId="0" fontId="19" fillId="0" borderId="10" xfId="0" applyFont="1" applyBorder="1" applyProtection="1">
      <protection locked="0"/>
    </xf>
    <xf numFmtId="0" fontId="19" fillId="0" borderId="38" xfId="0" applyFont="1" applyBorder="1" applyProtection="1">
      <protection locked="0"/>
    </xf>
    <xf numFmtId="0" fontId="19" fillId="0" borderId="38" xfId="0" applyFont="1" applyBorder="1" applyAlignment="1" applyProtection="1">
      <alignment wrapText="1"/>
      <protection locked="0"/>
    </xf>
    <xf numFmtId="43" fontId="3" fillId="0" borderId="11" xfId="1" applyFont="1" applyBorder="1" applyProtection="1">
      <protection hidden="1"/>
    </xf>
    <xf numFmtId="43" fontId="3" fillId="0" borderId="17" xfId="1" applyFont="1" applyBorder="1" applyProtection="1">
      <protection hidden="1"/>
    </xf>
    <xf numFmtId="43" fontId="3" fillId="0" borderId="18" xfId="1" applyFont="1" applyBorder="1" applyProtection="1">
      <protection hidden="1"/>
    </xf>
    <xf numFmtId="43" fontId="19" fillId="0" borderId="31" xfId="1" applyFont="1" applyFill="1" applyBorder="1" applyProtection="1">
      <protection hidden="1"/>
    </xf>
    <xf numFmtId="0" fontId="3" fillId="0" borderId="5" xfId="0" applyFont="1" applyBorder="1" applyAlignment="1" applyProtection="1">
      <alignment horizontal="left" wrapText="1"/>
      <protection hidden="1"/>
    </xf>
    <xf numFmtId="0" fontId="3" fillId="0" borderId="29" xfId="0" applyFont="1" applyBorder="1" applyAlignment="1" applyProtection="1">
      <alignment horizontal="left" wrapText="1"/>
      <protection hidden="1"/>
    </xf>
    <xf numFmtId="0" fontId="3" fillId="0" borderId="30" xfId="0" applyFont="1" applyBorder="1" applyAlignment="1" applyProtection="1">
      <alignment horizontal="left" wrapText="1"/>
      <protection hidden="1"/>
    </xf>
    <xf numFmtId="43" fontId="2" fillId="0" borderId="34" xfId="1" applyFont="1" applyBorder="1" applyAlignment="1" applyProtection="1">
      <alignment horizontal="center"/>
      <protection hidden="1"/>
    </xf>
    <xf numFmtId="43" fontId="2" fillId="0" borderId="35" xfId="1" applyFont="1" applyBorder="1" applyAlignment="1" applyProtection="1">
      <alignment horizontal="center"/>
      <protection hidden="1"/>
    </xf>
    <xf numFmtId="43" fontId="2" fillId="0" borderId="31" xfId="1" applyFont="1" applyBorder="1" applyAlignment="1" applyProtection="1">
      <alignment horizontal="center"/>
      <protection hidden="1"/>
    </xf>
    <xf numFmtId="43" fontId="2" fillId="0" borderId="23" xfId="1" applyFont="1" applyBorder="1" applyAlignment="1" applyProtection="1">
      <alignment horizontal="center"/>
      <protection hidden="1"/>
    </xf>
    <xf numFmtId="0" fontId="5" fillId="0" borderId="22" xfId="0" applyFont="1" applyBorder="1" applyAlignment="1" applyProtection="1">
      <alignment horizontal="left" wrapText="1"/>
      <protection hidden="1"/>
    </xf>
    <xf numFmtId="0" fontId="5" fillId="0" borderId="0" xfId="0" applyFont="1" applyBorder="1" applyAlignment="1" applyProtection="1">
      <alignment horizontal="left" wrapText="1"/>
      <protection hidden="1"/>
    </xf>
    <xf numFmtId="0" fontId="5" fillId="0" borderId="23" xfId="0" applyFont="1" applyBorder="1" applyAlignment="1" applyProtection="1">
      <alignment horizontal="left" wrapText="1"/>
      <protection hidden="1"/>
    </xf>
    <xf numFmtId="0" fontId="8" fillId="0" borderId="1" xfId="0" applyFont="1" applyBorder="1" applyAlignment="1" applyProtection="1">
      <alignment horizontal="right"/>
      <protection hidden="1"/>
    </xf>
    <xf numFmtId="0" fontId="8" fillId="0" borderId="27" xfId="0" applyFont="1" applyBorder="1" applyAlignment="1" applyProtection="1">
      <alignment horizontal="right"/>
      <protection hidden="1"/>
    </xf>
    <xf numFmtId="0" fontId="8" fillId="0" borderId="28" xfId="0" applyFont="1" applyBorder="1" applyAlignment="1" applyProtection="1">
      <alignment horizontal="right"/>
      <protection hidden="1"/>
    </xf>
    <xf numFmtId="0" fontId="3" fillId="0" borderId="9" xfId="0" applyFont="1" applyBorder="1" applyAlignment="1" applyProtection="1">
      <alignment horizontal="left" wrapText="1"/>
      <protection hidden="1"/>
    </xf>
    <xf numFmtId="0" fontId="3" fillId="0" borderId="11" xfId="0" applyFont="1" applyBorder="1" applyAlignment="1" applyProtection="1">
      <alignment horizontal="left" wrapText="1"/>
      <protection hidden="1"/>
    </xf>
    <xf numFmtId="0" fontId="9" fillId="3" borderId="11" xfId="0" applyFont="1" applyFill="1" applyBorder="1" applyAlignment="1" applyProtection="1">
      <alignment horizontal="center"/>
      <protection locked="0"/>
    </xf>
    <xf numFmtId="0" fontId="2" fillId="0" borderId="3" xfId="0" applyFont="1" applyBorder="1" applyAlignment="1" applyProtection="1">
      <alignment horizontal="left" vertical="center"/>
      <protection hidden="1"/>
    </xf>
    <xf numFmtId="0" fontId="2" fillId="0" borderId="12" xfId="0" applyFont="1" applyBorder="1" applyAlignment="1" applyProtection="1">
      <alignment horizontal="left" vertical="center"/>
      <protection hidden="1"/>
    </xf>
    <xf numFmtId="0" fontId="3" fillId="0" borderId="3" xfId="0" applyFont="1" applyBorder="1" applyAlignment="1" applyProtection="1">
      <alignment horizontal="left" wrapText="1"/>
      <protection hidden="1"/>
    </xf>
    <xf numFmtId="0" fontId="3" fillId="0" borderId="44" xfId="0" applyFont="1" applyBorder="1" applyAlignment="1" applyProtection="1">
      <alignment horizontal="left" wrapText="1"/>
      <protection hidden="1"/>
    </xf>
    <xf numFmtId="0" fontId="3" fillId="0" borderId="12" xfId="0" applyFont="1" applyBorder="1" applyAlignment="1" applyProtection="1">
      <alignment horizontal="left" wrapText="1"/>
      <protection hidden="1"/>
    </xf>
    <xf numFmtId="0" fontId="3" fillId="0" borderId="31" xfId="0" applyFont="1" applyBorder="1" applyAlignment="1" applyProtection="1">
      <alignment horizontal="left"/>
      <protection hidden="1"/>
    </xf>
    <xf numFmtId="0" fontId="3" fillId="0" borderId="0" xfId="0" applyFont="1" applyBorder="1" applyAlignment="1" applyProtection="1">
      <alignment horizontal="left"/>
      <protection hidden="1"/>
    </xf>
    <xf numFmtId="0" fontId="3" fillId="0" borderId="32" xfId="0" applyFont="1" applyBorder="1" applyAlignment="1" applyProtection="1">
      <alignment horizontal="left"/>
      <protection hidden="1"/>
    </xf>
    <xf numFmtId="0" fontId="3" fillId="0" borderId="33" xfId="0" applyFont="1" applyBorder="1" applyAlignment="1" applyProtection="1">
      <alignment horizontal="left"/>
      <protection hidden="1"/>
    </xf>
    <xf numFmtId="0" fontId="3" fillId="0" borderId="44" xfId="0" applyFont="1" applyBorder="1" applyAlignment="1" applyProtection="1">
      <alignment horizontal="left"/>
      <protection hidden="1"/>
    </xf>
    <xf numFmtId="0" fontId="3" fillId="0" borderId="12" xfId="0" applyFont="1" applyBorder="1" applyAlignment="1" applyProtection="1">
      <alignment horizontal="left"/>
      <protection hidden="1"/>
    </xf>
    <xf numFmtId="0" fontId="7" fillId="0" borderId="22" xfId="0" applyFont="1" applyBorder="1" applyAlignment="1" applyProtection="1">
      <alignment horizontal="center"/>
      <protection hidden="1"/>
    </xf>
    <xf numFmtId="0" fontId="7" fillId="0" borderId="0" xfId="0" applyFont="1" applyBorder="1" applyAlignment="1" applyProtection="1">
      <alignment horizontal="center"/>
      <protection hidden="1"/>
    </xf>
    <xf numFmtId="0" fontId="7" fillId="0" borderId="23" xfId="0" applyFont="1" applyBorder="1" applyAlignment="1" applyProtection="1">
      <alignment horizontal="center"/>
      <protection hidden="1"/>
    </xf>
    <xf numFmtId="0" fontId="16" fillId="0" borderId="22" xfId="0" applyFont="1" applyBorder="1" applyAlignment="1" applyProtection="1">
      <alignment horizontal="center"/>
      <protection hidden="1"/>
    </xf>
    <xf numFmtId="0" fontId="16" fillId="0" borderId="0" xfId="0" applyFont="1" applyBorder="1" applyAlignment="1" applyProtection="1">
      <alignment horizontal="center"/>
      <protection hidden="1"/>
    </xf>
    <xf numFmtId="0" fontId="16" fillId="0" borderId="23" xfId="0" applyFont="1" applyBorder="1" applyAlignment="1" applyProtection="1">
      <alignment horizontal="center"/>
      <protection hidden="1"/>
    </xf>
    <xf numFmtId="0" fontId="2" fillId="0" borderId="3" xfId="0" applyFont="1" applyBorder="1" applyAlignment="1" applyProtection="1">
      <alignment horizontal="left" vertical="center" wrapText="1"/>
      <protection hidden="1"/>
    </xf>
    <xf numFmtId="0" fontId="2" fillId="0" borderId="12" xfId="0" applyFont="1" applyBorder="1" applyAlignment="1" applyProtection="1">
      <alignment horizontal="left" vertical="center" wrapText="1"/>
      <protection hidden="1"/>
    </xf>
    <xf numFmtId="165" fontId="2" fillId="3" borderId="11" xfId="0" applyNumberFormat="1" applyFont="1" applyFill="1" applyBorder="1" applyAlignment="1" applyProtection="1">
      <alignment horizontal="center"/>
      <protection locked="0"/>
    </xf>
    <xf numFmtId="0" fontId="2" fillId="0" borderId="5" xfId="0" applyFont="1" applyBorder="1" applyAlignment="1">
      <alignment horizontal="center"/>
    </xf>
    <xf numFmtId="0" fontId="2" fillId="0" borderId="29" xfId="0" applyFont="1" applyBorder="1" applyAlignment="1">
      <alignment horizontal="center"/>
    </xf>
    <xf numFmtId="0" fontId="2" fillId="0" borderId="37" xfId="0" applyFont="1" applyBorder="1" applyAlignment="1">
      <alignment horizontal="center"/>
    </xf>
    <xf numFmtId="0" fontId="17" fillId="0" borderId="26" xfId="0" applyFont="1" applyBorder="1" applyAlignment="1" applyProtection="1">
      <alignment horizontal="center"/>
      <protection hidden="1"/>
    </xf>
    <xf numFmtId="0" fontId="17" fillId="0" borderId="24" xfId="0" applyFont="1" applyBorder="1" applyAlignment="1" applyProtection="1">
      <alignment horizontal="center"/>
      <protection hidden="1"/>
    </xf>
    <xf numFmtId="0" fontId="17" fillId="0" borderId="25" xfId="0" applyFont="1" applyBorder="1" applyAlignment="1" applyProtection="1">
      <alignment horizontal="center"/>
      <protection hidden="1"/>
    </xf>
    <xf numFmtId="0" fontId="3" fillId="0" borderId="38" xfId="0" applyFont="1" applyBorder="1" applyAlignment="1" applyProtection="1">
      <alignment horizontal="left"/>
      <protection hidden="1"/>
    </xf>
    <xf numFmtId="0" fontId="3" fillId="0" borderId="13" xfId="0" applyFont="1" applyBorder="1" applyAlignment="1" applyProtection="1">
      <alignment horizontal="left"/>
      <protection hidden="1"/>
    </xf>
    <xf numFmtId="0" fontId="3" fillId="0" borderId="15" xfId="0" applyFont="1" applyBorder="1" applyAlignment="1" applyProtection="1">
      <alignment horizontal="center" vertical="center" wrapText="1"/>
      <protection hidden="1"/>
    </xf>
    <xf numFmtId="0" fontId="3" fillId="0" borderId="38" xfId="0" applyFont="1" applyBorder="1" applyAlignment="1" applyProtection="1">
      <alignment horizontal="center" vertical="center" wrapText="1"/>
      <protection hidden="1"/>
    </xf>
    <xf numFmtId="0" fontId="3" fillId="0" borderId="39" xfId="0" applyFont="1" applyBorder="1" applyAlignment="1" applyProtection="1">
      <alignment horizontal="left" vertical="justify"/>
      <protection hidden="1"/>
    </xf>
    <xf numFmtId="0" fontId="3" fillId="0" borderId="40" xfId="0" applyFont="1" applyBorder="1" applyAlignment="1" applyProtection="1">
      <alignment horizontal="left" vertical="justify"/>
      <protection hidden="1"/>
    </xf>
    <xf numFmtId="0" fontId="3" fillId="0" borderId="3" xfId="0" applyFont="1" applyBorder="1" applyAlignment="1" applyProtection="1">
      <alignment horizontal="left" vertical="justify"/>
      <protection hidden="1"/>
    </xf>
    <xf numFmtId="0" fontId="3" fillId="0" borderId="12" xfId="0" applyFont="1" applyBorder="1" applyAlignment="1" applyProtection="1">
      <alignment horizontal="left" vertical="justify"/>
      <protection hidden="1"/>
    </xf>
    <xf numFmtId="0" fontId="2" fillId="0" borderId="46" xfId="0" applyFont="1" applyBorder="1" applyAlignment="1" applyProtection="1">
      <alignment horizontal="left" vertical="center" wrapText="1"/>
      <protection hidden="1"/>
    </xf>
    <xf numFmtId="0" fontId="2" fillId="0" borderId="15" xfId="0" applyFont="1" applyBorder="1" applyAlignment="1" applyProtection="1">
      <alignment horizontal="left" vertical="center" wrapText="1"/>
      <protection hidden="1"/>
    </xf>
    <xf numFmtId="167" fontId="3" fillId="3" borderId="41" xfId="0" applyNumberFormat="1" applyFont="1" applyFill="1" applyBorder="1" applyAlignment="1" applyProtection="1">
      <alignment horizontal="left"/>
      <protection locked="0"/>
    </xf>
    <xf numFmtId="167" fontId="3" fillId="3" borderId="42" xfId="0" applyNumberFormat="1" applyFont="1" applyFill="1" applyBorder="1" applyAlignment="1" applyProtection="1">
      <alignment horizontal="left"/>
      <protection locked="0"/>
    </xf>
    <xf numFmtId="167" fontId="3" fillId="3" borderId="43" xfId="0" applyNumberFormat="1" applyFont="1" applyFill="1" applyBorder="1" applyAlignment="1" applyProtection="1">
      <alignment horizontal="left"/>
      <protection locked="0"/>
    </xf>
    <xf numFmtId="167" fontId="2" fillId="0" borderId="14" xfId="0" applyNumberFormat="1" applyFont="1" applyBorder="1" applyAlignment="1" applyProtection="1">
      <alignment horizontal="center"/>
      <protection locked="0"/>
    </xf>
    <xf numFmtId="167" fontId="2" fillId="0" borderId="37" xfId="0" applyNumberFormat="1" applyFont="1" applyBorder="1" applyAlignment="1" applyProtection="1">
      <alignment horizontal="center"/>
      <protection locked="0"/>
    </xf>
    <xf numFmtId="167" fontId="2" fillId="0" borderId="14" xfId="0" applyNumberFormat="1" applyFont="1" applyBorder="1" applyAlignment="1" applyProtection="1">
      <alignment horizontal="center"/>
      <protection hidden="1"/>
    </xf>
    <xf numFmtId="167" fontId="2" fillId="0" borderId="30" xfId="0" applyNumberFormat="1" applyFont="1" applyBorder="1" applyAlignment="1" applyProtection="1">
      <alignment horizontal="center"/>
      <protection hidden="1"/>
    </xf>
    <xf numFmtId="0" fontId="18" fillId="0" borderId="7" xfId="0" applyFont="1" applyBorder="1" applyAlignment="1">
      <alignment horizontal="left"/>
    </xf>
    <xf numFmtId="0" fontId="18" fillId="0" borderId="51" xfId="0" applyFont="1" applyBorder="1" applyAlignment="1">
      <alignment horizontal="left"/>
    </xf>
    <xf numFmtId="0" fontId="18" fillId="0" borderId="52" xfId="0" applyFont="1" applyBorder="1" applyAlignment="1">
      <alignment horizontal="left"/>
    </xf>
    <xf numFmtId="0" fontId="8" fillId="0" borderId="11" xfId="0" applyFont="1" applyBorder="1" applyAlignment="1" applyProtection="1">
      <alignment horizontal="center" vertical="center" wrapText="1"/>
      <protection hidden="1"/>
    </xf>
    <xf numFmtId="0" fontId="8" fillId="0" borderId="46" xfId="0" applyFont="1" applyBorder="1" applyAlignment="1" applyProtection="1">
      <alignment horizontal="center" wrapText="1"/>
      <protection hidden="1"/>
    </xf>
    <xf numFmtId="0" fontId="8" fillId="0" borderId="50" xfId="0" applyFont="1" applyBorder="1" applyAlignment="1" applyProtection="1">
      <alignment horizontal="center" wrapText="1"/>
      <protection hidden="1"/>
    </xf>
    <xf numFmtId="0" fontId="8" fillId="0" borderId="10" xfId="0" applyFont="1" applyBorder="1" applyAlignment="1" applyProtection="1">
      <alignment horizontal="center" wrapText="1"/>
      <protection hidden="1"/>
    </xf>
    <xf numFmtId="0" fontId="8" fillId="0" borderId="15" xfId="0" applyFont="1" applyBorder="1" applyAlignment="1" applyProtection="1">
      <alignment horizontal="center" wrapText="1"/>
      <protection hidden="1"/>
    </xf>
    <xf numFmtId="0" fontId="8" fillId="0" borderId="45" xfId="0" applyFont="1" applyBorder="1" applyAlignment="1" applyProtection="1">
      <alignment horizontal="center" wrapText="1"/>
      <protection hidden="1"/>
    </xf>
    <xf numFmtId="0" fontId="8" fillId="0" borderId="38" xfId="0" applyFont="1" applyBorder="1" applyAlignment="1" applyProtection="1">
      <alignment horizontal="center" wrapText="1"/>
      <protection hidden="1"/>
    </xf>
    <xf numFmtId="0" fontId="8" fillId="0" borderId="11" xfId="0" applyFont="1" applyBorder="1" applyAlignment="1" applyProtection="1">
      <alignment horizontal="left"/>
      <protection hidden="1"/>
    </xf>
    <xf numFmtId="0" fontId="8" fillId="0" borderId="18" xfId="0" applyFont="1" applyBorder="1" applyAlignment="1" applyProtection="1">
      <alignment horizontal="left"/>
      <protection hidden="1"/>
    </xf>
    <xf numFmtId="167" fontId="8" fillId="0" borderId="11" xfId="0" applyNumberFormat="1" applyFont="1" applyBorder="1" applyAlignment="1" applyProtection="1">
      <alignment horizontal="center"/>
      <protection hidden="1"/>
    </xf>
    <xf numFmtId="165" fontId="8" fillId="0" borderId="14" xfId="0" applyNumberFormat="1" applyFont="1" applyBorder="1" applyAlignment="1" applyProtection="1">
      <alignment horizontal="center"/>
      <protection hidden="1"/>
    </xf>
    <xf numFmtId="165" fontId="8" fillId="0" borderId="29" xfId="0" applyNumberFormat="1" applyFont="1" applyBorder="1" applyAlignment="1" applyProtection="1">
      <alignment horizontal="center"/>
      <protection hidden="1"/>
    </xf>
    <xf numFmtId="167" fontId="8" fillId="0" borderId="18" xfId="0" applyNumberFormat="1" applyFont="1" applyBorder="1" applyAlignment="1" applyProtection="1">
      <alignment horizontal="center"/>
      <protection hidden="1"/>
    </xf>
    <xf numFmtId="0" fontId="8" fillId="0" borderId="35" xfId="0" applyFont="1" applyBorder="1" applyAlignment="1" applyProtection="1">
      <alignment horizontal="center" vertical="center" wrapText="1"/>
      <protection hidden="1"/>
    </xf>
    <xf numFmtId="0" fontId="8" fillId="0" borderId="36" xfId="0" applyFont="1" applyBorder="1" applyAlignment="1" applyProtection="1">
      <alignment horizontal="center" vertical="center" wrapText="1"/>
      <protection hidden="1"/>
    </xf>
    <xf numFmtId="0" fontId="8" fillId="0" borderId="41" xfId="0" applyFont="1" applyBorder="1" applyAlignment="1" applyProtection="1">
      <alignment horizontal="left"/>
      <protection hidden="1"/>
    </xf>
    <xf numFmtId="0" fontId="8" fillId="0" borderId="42" xfId="0" applyFont="1" applyBorder="1" applyAlignment="1" applyProtection="1">
      <alignment horizontal="left"/>
      <protection hidden="1"/>
    </xf>
    <xf numFmtId="0" fontId="8" fillId="0" borderId="43" xfId="0" applyFont="1" applyBorder="1" applyAlignment="1" applyProtection="1">
      <alignment horizontal="left"/>
      <protection hidden="1"/>
    </xf>
    <xf numFmtId="0" fontId="7" fillId="0" borderId="48" xfId="0" applyFont="1" applyBorder="1" applyAlignment="1" applyProtection="1">
      <alignment horizontal="center"/>
      <protection hidden="1"/>
    </xf>
    <xf numFmtId="0" fontId="7" fillId="0" borderId="47" xfId="0" applyFont="1" applyBorder="1" applyAlignment="1" applyProtection="1">
      <alignment horizontal="center"/>
      <protection hidden="1"/>
    </xf>
    <xf numFmtId="0" fontId="7" fillId="0" borderId="49" xfId="0" applyFont="1" applyBorder="1" applyAlignment="1" applyProtection="1">
      <alignment horizontal="center"/>
      <protection hidden="1"/>
    </xf>
    <xf numFmtId="0" fontId="12" fillId="0" borderId="0" xfId="0" applyFont="1" applyAlignment="1">
      <alignment horizontal="center"/>
    </xf>
  </cellXfs>
  <cellStyles count="2">
    <cellStyle name="Comma" xfId="1" builtinId="3"/>
    <cellStyle name="Normal" xfId="0" builtinId="0"/>
  </cellStyles>
  <dxfs count="12">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activeCell="L16" sqref="L16"/>
    </sheetView>
  </sheetViews>
  <sheetFormatPr defaultRowHeight="15.75" x14ac:dyDescent="0.25"/>
  <cols>
    <col min="1" max="1" width="29.85546875" style="1" customWidth="1"/>
    <col min="2" max="2" width="13.5703125" style="1" customWidth="1"/>
    <col min="3" max="3" width="15" style="1" bestFit="1" customWidth="1"/>
    <col min="4" max="4" width="13.28515625" style="1" customWidth="1"/>
    <col min="5" max="5" width="16" style="1" customWidth="1"/>
    <col min="6" max="6" width="16.85546875" style="1" customWidth="1"/>
    <col min="7" max="7" width="16.7109375" style="1" customWidth="1"/>
    <col min="8" max="8" width="14.7109375" style="1" customWidth="1"/>
    <col min="9" max="9" width="17.85546875" style="1" customWidth="1"/>
    <col min="10" max="10" width="9.140625" style="1"/>
    <col min="11" max="11" width="10.140625" style="1" bestFit="1" customWidth="1"/>
    <col min="12" max="16384" width="9.140625" style="1"/>
  </cols>
  <sheetData>
    <row r="1" spans="1:11" ht="24.75" customHeight="1" thickBot="1" x14ac:dyDescent="0.3">
      <c r="A1" s="85" t="s">
        <v>75</v>
      </c>
      <c r="B1" s="86"/>
      <c r="C1" s="86"/>
      <c r="D1" s="86"/>
      <c r="E1" s="86"/>
      <c r="F1" s="86"/>
      <c r="G1" s="86"/>
      <c r="H1" s="86"/>
      <c r="I1" s="87"/>
    </row>
    <row r="2" spans="1:11" ht="24.75" customHeight="1" x14ac:dyDescent="0.3">
      <c r="A2" s="102" t="s">
        <v>72</v>
      </c>
      <c r="B2" s="103"/>
      <c r="C2" s="103"/>
      <c r="D2" s="103"/>
      <c r="E2" s="103"/>
      <c r="F2" s="103"/>
      <c r="G2" s="103"/>
      <c r="H2" s="103"/>
      <c r="I2" s="104"/>
    </row>
    <row r="3" spans="1:11" ht="18.75" x14ac:dyDescent="0.3">
      <c r="A3" s="105" t="s">
        <v>5</v>
      </c>
      <c r="B3" s="106"/>
      <c r="C3" s="106"/>
      <c r="D3" s="106"/>
      <c r="E3" s="106"/>
      <c r="F3" s="106"/>
      <c r="G3" s="106"/>
      <c r="H3" s="106"/>
      <c r="I3" s="107"/>
    </row>
    <row r="4" spans="1:11" ht="18.75" x14ac:dyDescent="0.3">
      <c r="A4" s="105" t="s">
        <v>70</v>
      </c>
      <c r="B4" s="106"/>
      <c r="C4" s="106"/>
      <c r="D4" s="106"/>
      <c r="E4" s="106"/>
      <c r="F4" s="106"/>
      <c r="G4" s="106"/>
      <c r="H4" s="106"/>
      <c r="I4" s="107"/>
    </row>
    <row r="5" spans="1:11" ht="20.25" thickBot="1" x14ac:dyDescent="0.4">
      <c r="A5" s="114" t="s">
        <v>71</v>
      </c>
      <c r="B5" s="115"/>
      <c r="C5" s="115"/>
      <c r="D5" s="115"/>
      <c r="E5" s="115"/>
      <c r="F5" s="115"/>
      <c r="G5" s="115"/>
      <c r="H5" s="115"/>
      <c r="I5" s="116"/>
    </row>
    <row r="6" spans="1:11" ht="26.25" customHeight="1" x14ac:dyDescent="0.25">
      <c r="A6" s="18" t="s">
        <v>61</v>
      </c>
      <c r="B6" s="127"/>
      <c r="C6" s="128"/>
      <c r="D6" s="128"/>
      <c r="E6" s="128"/>
      <c r="F6" s="128"/>
      <c r="G6" s="128"/>
      <c r="H6" s="128"/>
      <c r="I6" s="129"/>
    </row>
    <row r="7" spans="1:11" ht="26.25" customHeight="1" x14ac:dyDescent="0.25">
      <c r="A7" s="19" t="s">
        <v>6</v>
      </c>
      <c r="B7" s="117" t="str">
        <f>IF(B6="","",VLOOKUP(B6,Sheet1!A1899:B1915,2,FALSE))</f>
        <v/>
      </c>
      <c r="C7" s="117"/>
      <c r="D7" s="117"/>
      <c r="E7" s="117"/>
      <c r="F7" s="117"/>
      <c r="G7" s="117"/>
      <c r="H7" s="117"/>
      <c r="I7" s="118"/>
    </row>
    <row r="8" spans="1:11" ht="26.25" customHeight="1" x14ac:dyDescent="0.25">
      <c r="A8" s="18" t="s">
        <v>14</v>
      </c>
      <c r="B8" s="110"/>
      <c r="C8" s="110"/>
      <c r="D8" s="20" t="s">
        <v>16</v>
      </c>
      <c r="E8" s="132" t="str">
        <f>IF(B8="","",+B8+10)</f>
        <v/>
      </c>
      <c r="F8" s="133"/>
      <c r="G8" s="20" t="s">
        <v>17</v>
      </c>
      <c r="H8" s="130"/>
      <c r="I8" s="131"/>
      <c r="K8" s="47"/>
    </row>
    <row r="9" spans="1:11" x14ac:dyDescent="0.25">
      <c r="A9" s="111"/>
      <c r="B9" s="112"/>
      <c r="C9" s="112"/>
      <c r="D9" s="112"/>
      <c r="E9" s="112"/>
      <c r="F9" s="112"/>
      <c r="G9" s="112"/>
      <c r="H9" s="112"/>
      <c r="I9" s="113"/>
    </row>
    <row r="10" spans="1:11" ht="78" customHeight="1" x14ac:dyDescent="0.25">
      <c r="A10" s="121" t="s">
        <v>7</v>
      </c>
      <c r="B10" s="122"/>
      <c r="C10" s="119" t="s">
        <v>83</v>
      </c>
      <c r="D10" s="43" t="s">
        <v>73</v>
      </c>
      <c r="E10" s="43" t="s">
        <v>74</v>
      </c>
      <c r="F10" s="53" t="s">
        <v>76</v>
      </c>
      <c r="G10" s="43" t="s">
        <v>15</v>
      </c>
      <c r="H10" s="43" t="s">
        <v>13</v>
      </c>
      <c r="I10" s="44" t="s">
        <v>2</v>
      </c>
    </row>
    <row r="11" spans="1:11" ht="19.5" customHeight="1" x14ac:dyDescent="0.25">
      <c r="A11" s="123"/>
      <c r="B11" s="124"/>
      <c r="C11" s="120"/>
      <c r="D11" s="21" t="s">
        <v>4</v>
      </c>
      <c r="E11" s="21" t="s">
        <v>4</v>
      </c>
      <c r="F11" s="21" t="s">
        <v>4</v>
      </c>
      <c r="G11" s="21" t="s">
        <v>4</v>
      </c>
      <c r="H11" s="21" t="s">
        <v>4</v>
      </c>
      <c r="I11" s="22" t="s">
        <v>4</v>
      </c>
    </row>
    <row r="12" spans="1:11" ht="20.100000000000001" customHeight="1" x14ac:dyDescent="0.25">
      <c r="A12" s="91" t="s">
        <v>8</v>
      </c>
      <c r="B12" s="92"/>
      <c r="C12" s="50"/>
      <c r="D12" s="23">
        <v>25</v>
      </c>
      <c r="E12" s="23">
        <f>+D12*C12</f>
        <v>0</v>
      </c>
      <c r="F12" s="26">
        <f>SUMIF('Annex 1'!C:C,'Submission sheet'!A12:A12,'Annex 1'!I:I)</f>
        <v>0</v>
      </c>
      <c r="G12" s="71">
        <f>+E12+F12</f>
        <v>0</v>
      </c>
      <c r="H12" s="78"/>
      <c r="I12" s="79"/>
    </row>
    <row r="13" spans="1:11" ht="20.100000000000001" customHeight="1" x14ac:dyDescent="0.25">
      <c r="A13" s="91" t="s">
        <v>9</v>
      </c>
      <c r="B13" s="92"/>
      <c r="C13" s="50"/>
      <c r="D13" s="24">
        <v>50</v>
      </c>
      <c r="E13" s="23">
        <f t="shared" ref="E13:E15" si="0">+D13*C13</f>
        <v>0</v>
      </c>
      <c r="F13" s="26">
        <f>SUMIF('Annex 1'!C:C,'Submission sheet'!A13:A13,'Annex 1'!I:I)</f>
        <v>0</v>
      </c>
      <c r="G13" s="71">
        <f t="shared" ref="G13:G15" si="1">+E13+F13</f>
        <v>0</v>
      </c>
      <c r="H13" s="80"/>
      <c r="I13" s="81"/>
    </row>
    <row r="14" spans="1:11" ht="45.75" customHeight="1" x14ac:dyDescent="0.25">
      <c r="A14" s="108" t="s">
        <v>10</v>
      </c>
      <c r="B14" s="109"/>
      <c r="C14" s="51"/>
      <c r="D14" s="24">
        <v>100</v>
      </c>
      <c r="E14" s="23">
        <f t="shared" si="0"/>
        <v>0</v>
      </c>
      <c r="F14" s="26">
        <f>SUMIF('Annex 1'!C:C,'Submission sheet'!A14:A14,'Annex 1'!I:I)</f>
        <v>0</v>
      </c>
      <c r="G14" s="71">
        <f t="shared" si="1"/>
        <v>0</v>
      </c>
      <c r="H14" s="80"/>
      <c r="I14" s="81"/>
    </row>
    <row r="15" spans="1:11" ht="46.5" customHeight="1" thickBot="1" x14ac:dyDescent="0.3">
      <c r="A15" s="125" t="s">
        <v>11</v>
      </c>
      <c r="B15" s="126"/>
      <c r="C15" s="54"/>
      <c r="D15" s="25">
        <v>200</v>
      </c>
      <c r="E15" s="25">
        <f t="shared" si="0"/>
        <v>0</v>
      </c>
      <c r="F15" s="26">
        <f>SUMIF('Annex 1'!C:C,'Submission sheet'!A15:A15,'Annex 1'!I:I)</f>
        <v>0</v>
      </c>
      <c r="G15" s="71">
        <f t="shared" si="1"/>
        <v>0</v>
      </c>
      <c r="H15" s="80"/>
      <c r="I15" s="81"/>
    </row>
    <row r="16" spans="1:11" ht="20.100000000000001" customHeight="1" thickBot="1" x14ac:dyDescent="0.3">
      <c r="A16" s="75" t="s">
        <v>18</v>
      </c>
      <c r="B16" s="76"/>
      <c r="C16" s="76"/>
      <c r="D16" s="77"/>
      <c r="E16" s="72">
        <f t="shared" ref="E16:F16" si="2">SUM(E12:E15)</f>
        <v>0</v>
      </c>
      <c r="F16" s="72">
        <f t="shared" si="2"/>
        <v>0</v>
      </c>
      <c r="G16" s="72">
        <f>SUM(G12:G15)</f>
        <v>0</v>
      </c>
      <c r="H16" s="64" t="s">
        <v>22</v>
      </c>
      <c r="I16" s="73">
        <f>+G16</f>
        <v>0</v>
      </c>
    </row>
    <row r="17" spans="1:9" ht="21.75" customHeight="1" thickBot="1" x14ac:dyDescent="0.3">
      <c r="A17" s="93" t="str">
        <f>IF(H8&gt;E8,"Interest is applicable as payment date is after due date:","")</f>
        <v/>
      </c>
      <c r="B17" s="94"/>
      <c r="C17" s="95"/>
      <c r="D17" s="96" t="s">
        <v>3</v>
      </c>
      <c r="E17" s="97"/>
      <c r="F17" s="97"/>
      <c r="G17" s="98"/>
      <c r="H17" s="27">
        <f>+Sheet1!E70</f>
        <v>0</v>
      </c>
      <c r="I17" s="28"/>
    </row>
    <row r="18" spans="1:9" x14ac:dyDescent="0.25">
      <c r="A18" s="88" t="str">
        <f>IF(A17="","","Do you wish to settle the interest now? Please indicate by filling in Cell C18-19")</f>
        <v/>
      </c>
      <c r="B18" s="89"/>
      <c r="C18" s="90"/>
      <c r="D18" s="96"/>
      <c r="E18" s="97"/>
      <c r="F18" s="97"/>
      <c r="G18" s="98"/>
      <c r="H18" s="29" t="s">
        <v>23</v>
      </c>
      <c r="I18" s="73">
        <f>IF(C18="No",0,H17)</f>
        <v>0</v>
      </c>
    </row>
    <row r="19" spans="1:9" s="2" customFormat="1" ht="18.95" customHeight="1" thickBot="1" x14ac:dyDescent="0.3">
      <c r="A19" s="88"/>
      <c r="B19" s="89"/>
      <c r="C19" s="90"/>
      <c r="D19" s="99"/>
      <c r="E19" s="100"/>
      <c r="F19" s="100"/>
      <c r="G19" s="101"/>
      <c r="H19" s="30" t="s">
        <v>24</v>
      </c>
      <c r="I19" s="31">
        <f>+I16+I18</f>
        <v>0</v>
      </c>
    </row>
    <row r="20" spans="1:9" ht="15" customHeight="1" thickTop="1" x14ac:dyDescent="0.25">
      <c r="A20" s="32"/>
      <c r="B20" s="33"/>
      <c r="C20" s="33"/>
      <c r="D20" s="33"/>
      <c r="E20" s="33"/>
      <c r="F20" s="33"/>
      <c r="G20" s="33"/>
      <c r="H20" s="33"/>
      <c r="I20" s="36"/>
    </row>
    <row r="21" spans="1:9" ht="15" customHeight="1" x14ac:dyDescent="0.25">
      <c r="A21" s="34" t="s">
        <v>27</v>
      </c>
      <c r="B21" s="35"/>
      <c r="C21" s="33"/>
      <c r="D21" s="33"/>
      <c r="E21" s="33"/>
      <c r="F21" s="33"/>
      <c r="G21" s="33"/>
      <c r="H21" s="33"/>
      <c r="I21" s="36"/>
    </row>
    <row r="22" spans="1:9" ht="31.5" customHeight="1" x14ac:dyDescent="0.25">
      <c r="A22" s="82" t="s">
        <v>69</v>
      </c>
      <c r="B22" s="83"/>
      <c r="C22" s="83"/>
      <c r="D22" s="83"/>
      <c r="E22" s="83"/>
      <c r="F22" s="83"/>
      <c r="G22" s="83"/>
      <c r="H22" s="83"/>
      <c r="I22" s="84"/>
    </row>
    <row r="23" spans="1:9" ht="15" customHeight="1" x14ac:dyDescent="0.25">
      <c r="A23" s="34" t="s">
        <v>65</v>
      </c>
      <c r="B23" s="35"/>
      <c r="C23" s="33"/>
      <c r="D23" s="33"/>
      <c r="E23" s="33"/>
      <c r="F23" s="33"/>
      <c r="G23" s="33"/>
      <c r="H23" s="33"/>
      <c r="I23" s="36"/>
    </row>
    <row r="24" spans="1:9" ht="15" customHeight="1" x14ac:dyDescent="0.25">
      <c r="A24" s="34"/>
      <c r="B24" s="35"/>
      <c r="C24" s="33"/>
      <c r="D24" s="33"/>
      <c r="E24" s="33"/>
      <c r="F24" s="33"/>
      <c r="G24" s="33"/>
      <c r="H24" s="33"/>
      <c r="I24" s="36"/>
    </row>
    <row r="25" spans="1:9" ht="15" customHeight="1" x14ac:dyDescent="0.25">
      <c r="A25" s="32" t="s">
        <v>0</v>
      </c>
      <c r="B25" s="52"/>
      <c r="C25" s="33"/>
      <c r="D25" s="33"/>
      <c r="E25" s="33"/>
      <c r="F25" s="33"/>
      <c r="G25" s="33"/>
      <c r="H25" s="33"/>
      <c r="I25" s="36"/>
    </row>
    <row r="26" spans="1:9" ht="15" customHeight="1" x14ac:dyDescent="0.25">
      <c r="A26" s="39"/>
      <c r="B26" s="33"/>
      <c r="C26" s="33"/>
      <c r="D26" s="33"/>
      <c r="E26" s="33"/>
      <c r="F26" s="33"/>
      <c r="G26" s="33"/>
      <c r="H26" s="33"/>
      <c r="I26" s="36"/>
    </row>
    <row r="27" spans="1:9" ht="15" customHeight="1" thickBot="1" x14ac:dyDescent="0.3">
      <c r="A27" s="40" t="s">
        <v>1</v>
      </c>
      <c r="B27" s="37"/>
      <c r="C27" s="37" t="s">
        <v>17</v>
      </c>
      <c r="D27" s="41" t="str">
        <f>IF(H8="","",+H8)</f>
        <v/>
      </c>
      <c r="E27" s="41"/>
      <c r="F27" s="41"/>
      <c r="G27" s="37"/>
      <c r="H27" s="37"/>
      <c r="I27" s="38"/>
    </row>
  </sheetData>
  <sheetProtection algorithmName="SHA-512" hashValue="8M/RrmpYaDWpMoO+3J0qv8MtHeALBy8Lp2NytbPfJDkFTVFMG1vtlsoHJI0rAIeXMZqCx1DeewyNoxKYeOnSEA==" saltValue="ZrjN77Y31lhjYCL5RKiroQ==" spinCount="100000" sheet="1" objects="1" scenarios="1"/>
  <mergeCells count="24">
    <mergeCell ref="A5:I5"/>
    <mergeCell ref="B7:I7"/>
    <mergeCell ref="C10:C11"/>
    <mergeCell ref="A10:B11"/>
    <mergeCell ref="A15:B15"/>
    <mergeCell ref="B6:I6"/>
    <mergeCell ref="H8:I8"/>
    <mergeCell ref="E8:F8"/>
    <mergeCell ref="A16:D16"/>
    <mergeCell ref="H12:I15"/>
    <mergeCell ref="A22:I22"/>
    <mergeCell ref="A1:I1"/>
    <mergeCell ref="A18:B19"/>
    <mergeCell ref="C18:C19"/>
    <mergeCell ref="A12:B12"/>
    <mergeCell ref="A17:C17"/>
    <mergeCell ref="D17:G19"/>
    <mergeCell ref="A13:B13"/>
    <mergeCell ref="A2:I2"/>
    <mergeCell ref="A3:I3"/>
    <mergeCell ref="A4:I4"/>
    <mergeCell ref="A14:B14"/>
    <mergeCell ref="B8:C8"/>
    <mergeCell ref="A9:I9"/>
  </mergeCells>
  <phoneticPr fontId="0" type="noConversion"/>
  <conditionalFormatting sqref="B6:I6 B8:C8 C12:C15 C18:C19">
    <cfRule type="cellIs" dxfId="11" priority="6" operator="equal">
      <formula>""""""</formula>
    </cfRule>
  </conditionalFormatting>
  <conditionalFormatting sqref="B8:C8 B6:I6 C12:C15 C18:C19">
    <cfRule type="cellIs" dxfId="10" priority="5" operator="equal">
      <formula>""" """</formula>
    </cfRule>
  </conditionalFormatting>
  <conditionalFormatting sqref="B8:C8 B6:I6 C12:C15 C18:C19">
    <cfRule type="containsBlanks" dxfId="9" priority="4">
      <formula>LEN(TRIM(B6))=0</formula>
    </cfRule>
  </conditionalFormatting>
  <conditionalFormatting sqref="B25">
    <cfRule type="cellIs" dxfId="8" priority="3" operator="equal">
      <formula>""""""</formula>
    </cfRule>
  </conditionalFormatting>
  <conditionalFormatting sqref="B25">
    <cfRule type="cellIs" dxfId="7" priority="2" operator="equal">
      <formula>""" """</formula>
    </cfRule>
  </conditionalFormatting>
  <conditionalFormatting sqref="B25">
    <cfRule type="containsBlanks" dxfId="6" priority="1">
      <formula>LEN(TRIM(B25))=0</formula>
    </cfRule>
  </conditionalFormatting>
  <dataValidations count="1">
    <dataValidation type="date" operator="greaterThanOrEqual" allowBlank="1" showInputMessage="1" showErrorMessage="1" error="Date cannot be earlier than end of month policy is issued/renewed." prompt="Please enter in the format dd-mm-yy. The system will not allow you to enter date earlier than the last day of the month to which the payment relate" sqref="H8">
      <formula1>B8</formula1>
    </dataValidation>
  </dataValidations>
  <pageMargins left="0.17" right="0.17" top="0.28999999999999998" bottom="0.26" header="0.24" footer="0.23"/>
  <pageSetup scale="9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prompt="If this cell is balnk, system will read it as &quot;Yes&quot; and any applicable interest, will be added to the total payable.">
          <x14:formula1>
            <xm:f>Sheet1!$A$1:$A$2</xm:f>
          </x14:formula1>
          <xm:sqref>C18:C19</xm:sqref>
        </x14:dataValidation>
        <x14:dataValidation type="list" allowBlank="1" showInputMessage="1" showErrorMessage="1">
          <x14:formula1>
            <xm:f>Sheet1!$A$7:$A$66</xm:f>
          </x14:formula1>
          <xm:sqref>B8:C8</xm:sqref>
        </x14:dataValidation>
        <x14:dataValidation type="list" allowBlank="1" showInputMessage="1" showErrorMessage="1">
          <x14:formula1>
            <xm:f>Sheet1!$A$1917:$A$1919</xm:f>
          </x14:formula1>
          <xm:sqref>B25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8"/>
  <sheetViews>
    <sheetView workbookViewId="0">
      <selection activeCell="D375" sqref="D375"/>
    </sheetView>
  </sheetViews>
  <sheetFormatPr defaultRowHeight="12.75" x14ac:dyDescent="0.2"/>
  <cols>
    <col min="1" max="1" width="15.28515625" customWidth="1"/>
    <col min="3" max="3" width="19.42578125" customWidth="1"/>
    <col min="4" max="4" width="9.5703125" customWidth="1"/>
    <col min="5" max="5" width="13.140625" bestFit="1" customWidth="1"/>
    <col min="6" max="6" width="13" customWidth="1"/>
    <col min="7" max="7" width="17.5703125" customWidth="1"/>
    <col min="8" max="8" width="18.85546875" customWidth="1"/>
    <col min="9" max="9" width="18" customWidth="1"/>
  </cols>
  <sheetData>
    <row r="1" spans="1:10" ht="15" thickBot="1" x14ac:dyDescent="0.25">
      <c r="A1" s="85" t="s">
        <v>77</v>
      </c>
      <c r="B1" s="86"/>
      <c r="C1" s="86"/>
      <c r="D1" s="86"/>
      <c r="E1" s="86"/>
      <c r="F1" s="86"/>
      <c r="G1" s="86"/>
      <c r="H1" s="86"/>
      <c r="I1" s="87"/>
    </row>
    <row r="2" spans="1:10" ht="20.25" x14ac:dyDescent="0.3">
      <c r="A2" s="155" t="str">
        <f>+'Submission sheet'!A2</f>
        <v>The Insurance Industry Compensation Fund</v>
      </c>
      <c r="B2" s="156"/>
      <c r="C2" s="156"/>
      <c r="D2" s="156"/>
      <c r="E2" s="156"/>
      <c r="F2" s="156"/>
      <c r="G2" s="156"/>
      <c r="H2" s="156"/>
      <c r="I2" s="157"/>
    </row>
    <row r="3" spans="1:10" ht="18.75" x14ac:dyDescent="0.3">
      <c r="A3" s="105" t="str">
        <f>+'Submission sheet'!A3</f>
        <v>Hit and Run Sub Fund</v>
      </c>
      <c r="B3" s="106"/>
      <c r="C3" s="106"/>
      <c r="D3" s="106"/>
      <c r="E3" s="106"/>
      <c r="F3" s="106"/>
      <c r="G3" s="106"/>
      <c r="H3" s="106"/>
      <c r="I3" s="107"/>
    </row>
    <row r="4" spans="1:10" ht="18.75" x14ac:dyDescent="0.3">
      <c r="A4" s="105" t="str">
        <f>+'Submission sheet'!A4</f>
        <v>Remittance Advice</v>
      </c>
      <c r="B4" s="106"/>
      <c r="C4" s="106"/>
      <c r="D4" s="106"/>
      <c r="E4" s="106"/>
      <c r="F4" s="106"/>
      <c r="G4" s="106"/>
      <c r="H4" s="106"/>
      <c r="I4" s="107"/>
    </row>
    <row r="5" spans="1:10" ht="20.25" thickBot="1" x14ac:dyDescent="0.4">
      <c r="A5" s="114" t="s">
        <v>71</v>
      </c>
      <c r="B5" s="115"/>
      <c r="C5" s="115"/>
      <c r="D5" s="115"/>
      <c r="E5" s="115"/>
      <c r="F5" s="115"/>
      <c r="G5" s="115"/>
      <c r="H5" s="115"/>
      <c r="I5" s="116"/>
    </row>
    <row r="6" spans="1:10" s="57" customFormat="1" ht="28.5" x14ac:dyDescent="0.2">
      <c r="A6" s="62" t="str">
        <f>+'Submission sheet'!A6</f>
        <v>Insurance Licence No</v>
      </c>
      <c r="B6" s="152" t="str">
        <f>IF(+'Submission sheet'!B6="","",'Submission sheet'!B6:I6)</f>
        <v/>
      </c>
      <c r="C6" s="153"/>
      <c r="D6" s="153"/>
      <c r="E6" s="153"/>
      <c r="F6" s="153"/>
      <c r="G6" s="153"/>
      <c r="H6" s="153"/>
      <c r="I6" s="154"/>
    </row>
    <row r="7" spans="1:10" s="57" customFormat="1" ht="31.5" customHeight="1" x14ac:dyDescent="0.2">
      <c r="A7" s="61" t="str">
        <f>+'Submission sheet'!A7</f>
        <v>Insurance Company</v>
      </c>
      <c r="B7" s="144" t="str">
        <f>+'Submission sheet'!B7</f>
        <v/>
      </c>
      <c r="C7" s="144"/>
      <c r="D7" s="144"/>
      <c r="E7" s="144"/>
      <c r="F7" s="144"/>
      <c r="G7" s="144"/>
      <c r="H7" s="144"/>
      <c r="I7" s="145"/>
    </row>
    <row r="8" spans="1:10" s="57" customFormat="1" ht="33" customHeight="1" x14ac:dyDescent="0.2">
      <c r="A8" s="61" t="str">
        <f>+'Submission sheet'!A8</f>
        <v>Month policy issued/renewed</v>
      </c>
      <c r="B8" s="147" t="str">
        <f>IF(+'Submission sheet'!B8="","",'Submission sheet'!B8:C8)</f>
        <v/>
      </c>
      <c r="C8" s="148"/>
      <c r="D8" s="55" t="str">
        <f>+'Submission sheet'!D8</f>
        <v>Date due</v>
      </c>
      <c r="E8" s="146" t="str">
        <f>+'Submission sheet'!E8:E8</f>
        <v/>
      </c>
      <c r="F8" s="146"/>
      <c r="G8" s="55" t="str">
        <f>+'Submission sheet'!G8</f>
        <v>Date paid</v>
      </c>
      <c r="H8" s="146" t="str">
        <f>IF(+'Submission sheet'!H8="","",'Submission sheet'!H8:H8)</f>
        <v/>
      </c>
      <c r="I8" s="149"/>
    </row>
    <row r="9" spans="1:10" s="57" customFormat="1" ht="12.75" customHeight="1" x14ac:dyDescent="0.2">
      <c r="A9" s="138" t="s">
        <v>78</v>
      </c>
      <c r="B9" s="141" t="s">
        <v>79</v>
      </c>
      <c r="C9" s="141" t="s">
        <v>80</v>
      </c>
      <c r="D9" s="141" t="s">
        <v>81</v>
      </c>
      <c r="E9" s="137" t="s">
        <v>8</v>
      </c>
      <c r="F9" s="137" t="s">
        <v>9</v>
      </c>
      <c r="G9" s="137" t="s">
        <v>10</v>
      </c>
      <c r="H9" s="137" t="s">
        <v>11</v>
      </c>
      <c r="I9" s="150" t="s">
        <v>82</v>
      </c>
    </row>
    <row r="10" spans="1:10" s="57" customFormat="1" ht="58.5" customHeight="1" x14ac:dyDescent="0.2">
      <c r="A10" s="139"/>
      <c r="B10" s="142"/>
      <c r="C10" s="142"/>
      <c r="D10" s="143"/>
      <c r="E10" s="137"/>
      <c r="F10" s="137"/>
      <c r="G10" s="137"/>
      <c r="H10" s="137"/>
      <c r="I10" s="151"/>
    </row>
    <row r="11" spans="1:10" s="57" customFormat="1" ht="19.5" customHeight="1" x14ac:dyDescent="0.2">
      <c r="A11" s="140"/>
      <c r="B11" s="143"/>
      <c r="C11" s="143"/>
      <c r="D11" s="60" t="s">
        <v>4</v>
      </c>
      <c r="E11" s="60" t="s">
        <v>4</v>
      </c>
      <c r="F11" s="60" t="s">
        <v>4</v>
      </c>
      <c r="G11" s="60" t="s">
        <v>4</v>
      </c>
      <c r="H11" s="60" t="s">
        <v>4</v>
      </c>
      <c r="I11" s="63" t="s">
        <v>4</v>
      </c>
    </row>
    <row r="12" spans="1:10" s="57" customFormat="1" ht="73.5" customHeight="1" x14ac:dyDescent="0.2">
      <c r="A12" s="68"/>
      <c r="B12" s="69"/>
      <c r="C12" s="70"/>
      <c r="D12" s="65" t="str">
        <f>IF(C12="","",VLOOKUP(C12,Sheet1!A$2651:B$2654,2,FALSE))</f>
        <v/>
      </c>
      <c r="E12" s="65">
        <f>IF(E$9=$C12,$D12/365*$B12*$A12,0)</f>
        <v>0</v>
      </c>
      <c r="F12" s="65">
        <f t="shared" ref="F12:H32" si="0">IF(F$9=$C12,$D12/365*$B12*$A12,0)</f>
        <v>0</v>
      </c>
      <c r="G12" s="65">
        <f t="shared" si="0"/>
        <v>0</v>
      </c>
      <c r="H12" s="65">
        <f t="shared" si="0"/>
        <v>0</v>
      </c>
      <c r="I12" s="66">
        <f>SUM(E12:H12)</f>
        <v>0</v>
      </c>
    </row>
    <row r="13" spans="1:10" ht="73.5" customHeight="1" x14ac:dyDescent="0.2">
      <c r="A13" s="68"/>
      <c r="B13" s="69"/>
      <c r="C13" s="70"/>
      <c r="D13" s="65" t="str">
        <f>IF(C13="","",VLOOKUP(C13,Sheet1!A$2651:B$2654,2,FALSE))</f>
        <v/>
      </c>
      <c r="E13" s="65">
        <f t="shared" ref="E13:E23" si="1">IF(E$9=$C13,$D13/365*$B13*$A13,0)</f>
        <v>0</v>
      </c>
      <c r="F13" s="65">
        <f t="shared" si="0"/>
        <v>0</v>
      </c>
      <c r="G13" s="65">
        <f t="shared" si="0"/>
        <v>0</v>
      </c>
      <c r="H13" s="65">
        <f t="shared" si="0"/>
        <v>0</v>
      </c>
      <c r="I13" s="66">
        <f t="shared" ref="I13:I23" si="2">SUM(E13:H13)</f>
        <v>0</v>
      </c>
      <c r="J13" s="74"/>
    </row>
    <row r="14" spans="1:10" ht="73.5" customHeight="1" x14ac:dyDescent="0.2">
      <c r="A14" s="68"/>
      <c r="B14" s="69"/>
      <c r="C14" s="70"/>
      <c r="D14" s="65" t="str">
        <f>IF(C14="","",VLOOKUP(C14,Sheet1!A$2651:B$2654,2,FALSE))</f>
        <v/>
      </c>
      <c r="E14" s="65">
        <f t="shared" si="1"/>
        <v>0</v>
      </c>
      <c r="F14" s="65">
        <f t="shared" si="0"/>
        <v>0</v>
      </c>
      <c r="G14" s="65">
        <f t="shared" si="0"/>
        <v>0</v>
      </c>
      <c r="H14" s="65">
        <f t="shared" si="0"/>
        <v>0</v>
      </c>
      <c r="I14" s="66">
        <f t="shared" si="2"/>
        <v>0</v>
      </c>
      <c r="J14" s="74"/>
    </row>
    <row r="15" spans="1:10" ht="73.5" customHeight="1" x14ac:dyDescent="0.2">
      <c r="A15" s="68"/>
      <c r="B15" s="69"/>
      <c r="C15" s="70"/>
      <c r="D15" s="65" t="str">
        <f>IF(C15="","",VLOOKUP(C15,Sheet1!A$2651:B$2654,2,FALSE))</f>
        <v/>
      </c>
      <c r="E15" s="65">
        <f t="shared" si="1"/>
        <v>0</v>
      </c>
      <c r="F15" s="65">
        <f t="shared" si="0"/>
        <v>0</v>
      </c>
      <c r="G15" s="65">
        <f t="shared" si="0"/>
        <v>0</v>
      </c>
      <c r="H15" s="65">
        <f t="shared" si="0"/>
        <v>0</v>
      </c>
      <c r="I15" s="66">
        <f t="shared" si="2"/>
        <v>0</v>
      </c>
      <c r="J15" s="74"/>
    </row>
    <row r="16" spans="1:10" ht="73.5" customHeight="1" x14ac:dyDescent="0.2">
      <c r="A16" s="68"/>
      <c r="B16" s="69"/>
      <c r="C16" s="70"/>
      <c r="D16" s="65" t="str">
        <f>IF(C16="","",VLOOKUP(C16,Sheet1!A$2651:B$2654,2,FALSE))</f>
        <v/>
      </c>
      <c r="E16" s="65">
        <f t="shared" si="1"/>
        <v>0</v>
      </c>
      <c r="F16" s="65">
        <f t="shared" si="0"/>
        <v>0</v>
      </c>
      <c r="G16" s="65">
        <f t="shared" si="0"/>
        <v>0</v>
      </c>
      <c r="H16" s="65">
        <f t="shared" si="0"/>
        <v>0</v>
      </c>
      <c r="I16" s="66">
        <f t="shared" si="2"/>
        <v>0</v>
      </c>
      <c r="J16" s="74"/>
    </row>
    <row r="17" spans="1:10" ht="73.5" customHeight="1" x14ac:dyDescent="0.2">
      <c r="A17" s="68"/>
      <c r="B17" s="69"/>
      <c r="C17" s="70"/>
      <c r="D17" s="65" t="str">
        <f>IF(C17="","",VLOOKUP(C17,Sheet1!A$2651:B$2654,2,FALSE))</f>
        <v/>
      </c>
      <c r="E17" s="65">
        <f t="shared" si="1"/>
        <v>0</v>
      </c>
      <c r="F17" s="65">
        <f t="shared" si="0"/>
        <v>0</v>
      </c>
      <c r="G17" s="65">
        <f t="shared" si="0"/>
        <v>0</v>
      </c>
      <c r="H17" s="65">
        <f t="shared" si="0"/>
        <v>0</v>
      </c>
      <c r="I17" s="66">
        <f t="shared" si="2"/>
        <v>0</v>
      </c>
      <c r="J17" s="74"/>
    </row>
    <row r="18" spans="1:10" ht="73.5" customHeight="1" x14ac:dyDescent="0.2">
      <c r="A18" s="68"/>
      <c r="B18" s="69"/>
      <c r="C18" s="70"/>
      <c r="D18" s="65" t="str">
        <f>IF(C18="","",VLOOKUP(C18,Sheet1!A$2651:B$2654,2,FALSE))</f>
        <v/>
      </c>
      <c r="E18" s="65">
        <f t="shared" si="1"/>
        <v>0</v>
      </c>
      <c r="F18" s="65">
        <f t="shared" si="0"/>
        <v>0</v>
      </c>
      <c r="G18" s="65">
        <f t="shared" si="0"/>
        <v>0</v>
      </c>
      <c r="H18" s="65">
        <f t="shared" si="0"/>
        <v>0</v>
      </c>
      <c r="I18" s="66">
        <f t="shared" si="2"/>
        <v>0</v>
      </c>
      <c r="J18" s="74"/>
    </row>
    <row r="19" spans="1:10" ht="73.5" customHeight="1" x14ac:dyDescent="0.2">
      <c r="A19" s="68"/>
      <c r="B19" s="69"/>
      <c r="C19" s="70"/>
      <c r="D19" s="65" t="str">
        <f>IF(C19="","",VLOOKUP(C19,Sheet1!A$2651:B$2654,2,FALSE))</f>
        <v/>
      </c>
      <c r="E19" s="65">
        <f t="shared" si="1"/>
        <v>0</v>
      </c>
      <c r="F19" s="65">
        <f t="shared" si="0"/>
        <v>0</v>
      </c>
      <c r="G19" s="65">
        <f t="shared" si="0"/>
        <v>0</v>
      </c>
      <c r="H19" s="65">
        <f t="shared" si="0"/>
        <v>0</v>
      </c>
      <c r="I19" s="66">
        <f t="shared" si="2"/>
        <v>0</v>
      </c>
      <c r="J19" s="74"/>
    </row>
    <row r="20" spans="1:10" ht="73.5" customHeight="1" x14ac:dyDescent="0.2">
      <c r="A20" s="68"/>
      <c r="B20" s="69"/>
      <c r="C20" s="70"/>
      <c r="D20" s="65" t="str">
        <f>IF(C20="","",VLOOKUP(C20,Sheet1!A$2651:B$2654,2,FALSE))</f>
        <v/>
      </c>
      <c r="E20" s="65">
        <f t="shared" si="1"/>
        <v>0</v>
      </c>
      <c r="F20" s="65">
        <f t="shared" si="0"/>
        <v>0</v>
      </c>
      <c r="G20" s="65">
        <f t="shared" si="0"/>
        <v>0</v>
      </c>
      <c r="H20" s="65">
        <f t="shared" si="0"/>
        <v>0</v>
      </c>
      <c r="I20" s="66">
        <f t="shared" si="2"/>
        <v>0</v>
      </c>
      <c r="J20" s="74"/>
    </row>
    <row r="21" spans="1:10" ht="73.5" customHeight="1" x14ac:dyDescent="0.2">
      <c r="A21" s="68"/>
      <c r="B21" s="69"/>
      <c r="C21" s="70"/>
      <c r="D21" s="65" t="str">
        <f>IF(C21="","",VLOOKUP(C21,Sheet1!A$2651:B$2654,2,FALSE))</f>
        <v/>
      </c>
      <c r="E21" s="65">
        <f t="shared" si="1"/>
        <v>0</v>
      </c>
      <c r="F21" s="65">
        <f t="shared" si="0"/>
        <v>0</v>
      </c>
      <c r="G21" s="65">
        <f t="shared" si="0"/>
        <v>0</v>
      </c>
      <c r="H21" s="65">
        <f t="shared" si="0"/>
        <v>0</v>
      </c>
      <c r="I21" s="66">
        <f t="shared" si="2"/>
        <v>0</v>
      </c>
      <c r="J21" s="74"/>
    </row>
    <row r="22" spans="1:10" ht="73.5" customHeight="1" x14ac:dyDescent="0.2">
      <c r="A22" s="68"/>
      <c r="B22" s="69"/>
      <c r="C22" s="70"/>
      <c r="D22" s="65" t="str">
        <f>IF(C22="","",VLOOKUP(C22,Sheet1!A$2651:B$2654,2,FALSE))</f>
        <v/>
      </c>
      <c r="E22" s="65">
        <f t="shared" si="1"/>
        <v>0</v>
      </c>
      <c r="F22" s="65">
        <f t="shared" si="0"/>
        <v>0</v>
      </c>
      <c r="G22" s="65">
        <f t="shared" si="0"/>
        <v>0</v>
      </c>
      <c r="H22" s="65">
        <f t="shared" si="0"/>
        <v>0</v>
      </c>
      <c r="I22" s="66">
        <f t="shared" si="2"/>
        <v>0</v>
      </c>
      <c r="J22" s="74"/>
    </row>
    <row r="23" spans="1:10" ht="73.5" customHeight="1" x14ac:dyDescent="0.2">
      <c r="A23" s="68"/>
      <c r="B23" s="69"/>
      <c r="C23" s="70"/>
      <c r="D23" s="65" t="str">
        <f>IF(C23="","",VLOOKUP(C23,Sheet1!A$2651:B$2654,2,FALSE))</f>
        <v/>
      </c>
      <c r="E23" s="65">
        <f t="shared" si="1"/>
        <v>0</v>
      </c>
      <c r="F23" s="65">
        <f t="shared" si="0"/>
        <v>0</v>
      </c>
      <c r="G23" s="65">
        <f t="shared" si="0"/>
        <v>0</v>
      </c>
      <c r="H23" s="65">
        <f t="shared" si="0"/>
        <v>0</v>
      </c>
      <c r="I23" s="66">
        <f t="shared" si="2"/>
        <v>0</v>
      </c>
      <c r="J23" s="74"/>
    </row>
    <row r="24" spans="1:10" ht="73.5" customHeight="1" x14ac:dyDescent="0.2">
      <c r="A24" s="68"/>
      <c r="B24" s="69"/>
      <c r="C24" s="70"/>
      <c r="D24" s="65" t="str">
        <f>IF(C24="","",VLOOKUP(C24,Sheet1!A$2651:B$2654,2,FALSE))</f>
        <v/>
      </c>
      <c r="E24" s="65">
        <f t="shared" ref="E24:H39" si="3">IF(E$9=$C24,$D24/365*$B24*$A24,0)</f>
        <v>0</v>
      </c>
      <c r="F24" s="65">
        <f t="shared" si="0"/>
        <v>0</v>
      </c>
      <c r="G24" s="65">
        <f t="shared" si="0"/>
        <v>0</v>
      </c>
      <c r="H24" s="65">
        <f t="shared" si="0"/>
        <v>0</v>
      </c>
      <c r="I24" s="66">
        <f t="shared" ref="I24:I33" si="4">SUM(E24:H24)</f>
        <v>0</v>
      </c>
      <c r="J24" s="74"/>
    </row>
    <row r="25" spans="1:10" ht="73.5" customHeight="1" x14ac:dyDescent="0.2">
      <c r="A25" s="68"/>
      <c r="B25" s="69"/>
      <c r="C25" s="70"/>
      <c r="D25" s="65" t="str">
        <f>IF(C25="","",VLOOKUP(C25,Sheet1!A$2651:B$2654,2,FALSE))</f>
        <v/>
      </c>
      <c r="E25" s="65">
        <f t="shared" si="3"/>
        <v>0</v>
      </c>
      <c r="F25" s="65">
        <f t="shared" si="0"/>
        <v>0</v>
      </c>
      <c r="G25" s="65">
        <f t="shared" si="0"/>
        <v>0</v>
      </c>
      <c r="H25" s="65">
        <f t="shared" si="0"/>
        <v>0</v>
      </c>
      <c r="I25" s="66">
        <f t="shared" si="4"/>
        <v>0</v>
      </c>
      <c r="J25" s="74"/>
    </row>
    <row r="26" spans="1:10" ht="73.5" customHeight="1" x14ac:dyDescent="0.2">
      <c r="A26" s="68"/>
      <c r="B26" s="69"/>
      <c r="C26" s="70"/>
      <c r="D26" s="65" t="str">
        <f>IF(C26="","",VLOOKUP(C26,Sheet1!A$2651:B$2654,2,FALSE))</f>
        <v/>
      </c>
      <c r="E26" s="65">
        <f t="shared" si="3"/>
        <v>0</v>
      </c>
      <c r="F26" s="65">
        <f t="shared" si="0"/>
        <v>0</v>
      </c>
      <c r="G26" s="65">
        <f t="shared" si="0"/>
        <v>0</v>
      </c>
      <c r="H26" s="65">
        <f t="shared" si="0"/>
        <v>0</v>
      </c>
      <c r="I26" s="66">
        <f t="shared" ref="I26:I27" si="5">SUM(E26:H26)</f>
        <v>0</v>
      </c>
      <c r="J26" s="74"/>
    </row>
    <row r="27" spans="1:10" ht="73.5" customHeight="1" x14ac:dyDescent="0.2">
      <c r="A27" s="68"/>
      <c r="B27" s="69"/>
      <c r="C27" s="70"/>
      <c r="D27" s="65" t="str">
        <f>IF(C27="","",VLOOKUP(C27,Sheet1!A$2651:B$2654,2,FALSE))</f>
        <v/>
      </c>
      <c r="E27" s="65">
        <f t="shared" si="3"/>
        <v>0</v>
      </c>
      <c r="F27" s="65">
        <f t="shared" si="0"/>
        <v>0</v>
      </c>
      <c r="G27" s="65">
        <f t="shared" si="0"/>
        <v>0</v>
      </c>
      <c r="H27" s="65">
        <f t="shared" si="0"/>
        <v>0</v>
      </c>
      <c r="I27" s="66">
        <f t="shared" si="5"/>
        <v>0</v>
      </c>
      <c r="J27" s="74"/>
    </row>
    <row r="28" spans="1:10" ht="73.5" customHeight="1" x14ac:dyDescent="0.2">
      <c r="A28" s="68"/>
      <c r="B28" s="69"/>
      <c r="C28" s="70"/>
      <c r="D28" s="65" t="str">
        <f>IF(C28="","",VLOOKUP(C28,Sheet1!A$2651:B$2654,2,FALSE))</f>
        <v/>
      </c>
      <c r="E28" s="65">
        <f t="shared" si="3"/>
        <v>0</v>
      </c>
      <c r="F28" s="65">
        <f t="shared" si="0"/>
        <v>0</v>
      </c>
      <c r="G28" s="65">
        <f t="shared" si="0"/>
        <v>0</v>
      </c>
      <c r="H28" s="65">
        <f t="shared" si="0"/>
        <v>0</v>
      </c>
      <c r="I28" s="66">
        <f t="shared" si="4"/>
        <v>0</v>
      </c>
      <c r="J28" s="74"/>
    </row>
    <row r="29" spans="1:10" ht="73.5" customHeight="1" x14ac:dyDescent="0.2">
      <c r="A29" s="68"/>
      <c r="B29" s="69"/>
      <c r="C29" s="70"/>
      <c r="D29" s="65" t="str">
        <f>IF(C29="","",VLOOKUP(C29,Sheet1!A$2651:B$2654,2,FALSE))</f>
        <v/>
      </c>
      <c r="E29" s="65">
        <f t="shared" si="3"/>
        <v>0</v>
      </c>
      <c r="F29" s="65">
        <f t="shared" si="0"/>
        <v>0</v>
      </c>
      <c r="G29" s="65">
        <f t="shared" si="0"/>
        <v>0</v>
      </c>
      <c r="H29" s="65">
        <f t="shared" si="0"/>
        <v>0</v>
      </c>
      <c r="I29" s="66">
        <f t="shared" si="4"/>
        <v>0</v>
      </c>
      <c r="J29" s="74"/>
    </row>
    <row r="30" spans="1:10" ht="73.5" customHeight="1" x14ac:dyDescent="0.2">
      <c r="A30" s="68"/>
      <c r="B30" s="69"/>
      <c r="C30" s="70"/>
      <c r="D30" s="65" t="str">
        <f>IF(C30="","",VLOOKUP(C30,Sheet1!A$2651:B$2654,2,FALSE))</f>
        <v/>
      </c>
      <c r="E30" s="65">
        <f t="shared" si="3"/>
        <v>0</v>
      </c>
      <c r="F30" s="65">
        <f t="shared" si="0"/>
        <v>0</v>
      </c>
      <c r="G30" s="65">
        <f t="shared" si="0"/>
        <v>0</v>
      </c>
      <c r="H30" s="65">
        <f t="shared" si="0"/>
        <v>0</v>
      </c>
      <c r="I30" s="66">
        <f t="shared" si="4"/>
        <v>0</v>
      </c>
      <c r="J30" s="74"/>
    </row>
    <row r="31" spans="1:10" ht="73.5" customHeight="1" x14ac:dyDescent="0.2">
      <c r="A31" s="68"/>
      <c r="B31" s="69"/>
      <c r="C31" s="70"/>
      <c r="D31" s="65" t="str">
        <f>IF(C31="","",VLOOKUP(C31,Sheet1!A$2651:B$2654,2,FALSE))</f>
        <v/>
      </c>
      <c r="E31" s="65">
        <f t="shared" si="3"/>
        <v>0</v>
      </c>
      <c r="F31" s="65">
        <f t="shared" si="0"/>
        <v>0</v>
      </c>
      <c r="G31" s="65">
        <f t="shared" si="0"/>
        <v>0</v>
      </c>
      <c r="H31" s="65">
        <f t="shared" si="0"/>
        <v>0</v>
      </c>
      <c r="I31" s="66">
        <f t="shared" si="4"/>
        <v>0</v>
      </c>
      <c r="J31" s="74"/>
    </row>
    <row r="32" spans="1:10" ht="73.5" customHeight="1" x14ac:dyDescent="0.2">
      <c r="A32" s="68"/>
      <c r="B32" s="69"/>
      <c r="C32" s="70"/>
      <c r="D32" s="65" t="str">
        <f>IF(C32="","",VLOOKUP(C32,Sheet1!A$2651:B$2654,2,FALSE))</f>
        <v/>
      </c>
      <c r="E32" s="65">
        <f t="shared" si="3"/>
        <v>0</v>
      </c>
      <c r="F32" s="65">
        <f t="shared" si="0"/>
        <v>0</v>
      </c>
      <c r="G32" s="65">
        <f t="shared" si="0"/>
        <v>0</v>
      </c>
      <c r="H32" s="65">
        <f t="shared" si="0"/>
        <v>0</v>
      </c>
      <c r="I32" s="66">
        <f t="shared" si="4"/>
        <v>0</v>
      </c>
      <c r="J32" s="74"/>
    </row>
    <row r="33" spans="1:10" ht="73.5" customHeight="1" x14ac:dyDescent="0.2">
      <c r="A33" s="68"/>
      <c r="B33" s="69"/>
      <c r="C33" s="70"/>
      <c r="D33" s="65" t="str">
        <f>IF(C33="","",VLOOKUP(C33,Sheet1!A$2651:B$2654,2,FALSE))</f>
        <v/>
      </c>
      <c r="E33" s="65">
        <f t="shared" si="3"/>
        <v>0</v>
      </c>
      <c r="F33" s="65">
        <f t="shared" si="3"/>
        <v>0</v>
      </c>
      <c r="G33" s="65">
        <f t="shared" si="3"/>
        <v>0</v>
      </c>
      <c r="H33" s="65">
        <f t="shared" si="3"/>
        <v>0</v>
      </c>
      <c r="I33" s="66">
        <f t="shared" si="4"/>
        <v>0</v>
      </c>
      <c r="J33" s="74"/>
    </row>
    <row r="34" spans="1:10" ht="73.5" customHeight="1" x14ac:dyDescent="0.2">
      <c r="A34" s="68"/>
      <c r="B34" s="69"/>
      <c r="C34" s="70"/>
      <c r="D34" s="65" t="str">
        <f>IF(C34="","",VLOOKUP(C34,Sheet1!A$2651:B$2654,2,FALSE))</f>
        <v/>
      </c>
      <c r="E34" s="65">
        <f t="shared" si="3"/>
        <v>0</v>
      </c>
      <c r="F34" s="65">
        <f t="shared" si="3"/>
        <v>0</v>
      </c>
      <c r="G34" s="65">
        <f t="shared" si="3"/>
        <v>0</v>
      </c>
      <c r="H34" s="65">
        <f t="shared" si="3"/>
        <v>0</v>
      </c>
      <c r="I34" s="66">
        <f t="shared" ref="I34:I97" si="6">SUM(E34:H34)</f>
        <v>0</v>
      </c>
      <c r="J34" s="74"/>
    </row>
    <row r="35" spans="1:10" ht="73.5" customHeight="1" x14ac:dyDescent="0.2">
      <c r="A35" s="68"/>
      <c r="B35" s="69"/>
      <c r="C35" s="70"/>
      <c r="D35" s="65" t="str">
        <f>IF(C35="","",VLOOKUP(C35,Sheet1!A$2651:B$2654,2,FALSE))</f>
        <v/>
      </c>
      <c r="E35" s="65">
        <f t="shared" si="3"/>
        <v>0</v>
      </c>
      <c r="F35" s="65">
        <f t="shared" si="3"/>
        <v>0</v>
      </c>
      <c r="G35" s="65">
        <f t="shared" si="3"/>
        <v>0</v>
      </c>
      <c r="H35" s="65">
        <f t="shared" si="3"/>
        <v>0</v>
      </c>
      <c r="I35" s="66">
        <f t="shared" si="6"/>
        <v>0</v>
      </c>
      <c r="J35" s="74"/>
    </row>
    <row r="36" spans="1:10" ht="73.5" customHeight="1" x14ac:dyDescent="0.2">
      <c r="A36" s="68"/>
      <c r="B36" s="69"/>
      <c r="C36" s="70"/>
      <c r="D36" s="65" t="str">
        <f>IF(C36="","",VLOOKUP(C36,Sheet1!A$2651:B$2654,2,FALSE))</f>
        <v/>
      </c>
      <c r="E36" s="65">
        <f t="shared" si="3"/>
        <v>0</v>
      </c>
      <c r="F36" s="65">
        <f t="shared" si="3"/>
        <v>0</v>
      </c>
      <c r="G36" s="65">
        <f t="shared" si="3"/>
        <v>0</v>
      </c>
      <c r="H36" s="65">
        <f t="shared" si="3"/>
        <v>0</v>
      </c>
      <c r="I36" s="66">
        <f t="shared" si="6"/>
        <v>0</v>
      </c>
      <c r="J36" s="74"/>
    </row>
    <row r="37" spans="1:10" ht="73.5" customHeight="1" x14ac:dyDescent="0.2">
      <c r="A37" s="68"/>
      <c r="B37" s="69"/>
      <c r="C37" s="70"/>
      <c r="D37" s="65" t="str">
        <f>IF(C37="","",VLOOKUP(C37,Sheet1!A$2651:B$2654,2,FALSE))</f>
        <v/>
      </c>
      <c r="E37" s="65">
        <f t="shared" si="3"/>
        <v>0</v>
      </c>
      <c r="F37" s="65">
        <f t="shared" si="3"/>
        <v>0</v>
      </c>
      <c r="G37" s="65">
        <f t="shared" si="3"/>
        <v>0</v>
      </c>
      <c r="H37" s="65">
        <f t="shared" si="3"/>
        <v>0</v>
      </c>
      <c r="I37" s="66">
        <f t="shared" si="6"/>
        <v>0</v>
      </c>
      <c r="J37" s="74"/>
    </row>
    <row r="38" spans="1:10" ht="73.5" customHeight="1" x14ac:dyDescent="0.2">
      <c r="A38" s="68"/>
      <c r="B38" s="69"/>
      <c r="C38" s="70"/>
      <c r="D38" s="65" t="str">
        <f>IF(C38="","",VLOOKUP(C38,Sheet1!A$2651:B$2654,2,FALSE))</f>
        <v/>
      </c>
      <c r="E38" s="65">
        <f t="shared" si="3"/>
        <v>0</v>
      </c>
      <c r="F38" s="65">
        <f t="shared" si="3"/>
        <v>0</v>
      </c>
      <c r="G38" s="65">
        <f t="shared" si="3"/>
        <v>0</v>
      </c>
      <c r="H38" s="65">
        <f t="shared" si="3"/>
        <v>0</v>
      </c>
      <c r="I38" s="66">
        <f t="shared" si="6"/>
        <v>0</v>
      </c>
      <c r="J38" s="74"/>
    </row>
    <row r="39" spans="1:10" ht="73.5" customHeight="1" x14ac:dyDescent="0.2">
      <c r="A39" s="68"/>
      <c r="B39" s="69"/>
      <c r="C39" s="70"/>
      <c r="D39" s="65" t="str">
        <f>IF(C39="","",VLOOKUP(C39,Sheet1!A$2651:B$2654,2,FALSE))</f>
        <v/>
      </c>
      <c r="E39" s="65">
        <f t="shared" si="3"/>
        <v>0</v>
      </c>
      <c r="F39" s="65">
        <f t="shared" si="3"/>
        <v>0</v>
      </c>
      <c r="G39" s="65">
        <f t="shared" si="3"/>
        <v>0</v>
      </c>
      <c r="H39" s="65">
        <f t="shared" si="3"/>
        <v>0</v>
      </c>
      <c r="I39" s="66">
        <f t="shared" si="6"/>
        <v>0</v>
      </c>
      <c r="J39" s="74"/>
    </row>
    <row r="40" spans="1:10" ht="73.5" customHeight="1" x14ac:dyDescent="0.2">
      <c r="A40" s="68"/>
      <c r="B40" s="69"/>
      <c r="C40" s="70"/>
      <c r="D40" s="65" t="str">
        <f>IF(C40="","",VLOOKUP(C40,Sheet1!A$2651:B$2654,2,FALSE))</f>
        <v/>
      </c>
      <c r="E40" s="65">
        <f t="shared" ref="E40:H103" si="7">IF(E$9=$C40,$D40/365*$B40*$A40,0)</f>
        <v>0</v>
      </c>
      <c r="F40" s="65">
        <f t="shared" si="7"/>
        <v>0</v>
      </c>
      <c r="G40" s="65">
        <f t="shared" si="7"/>
        <v>0</v>
      </c>
      <c r="H40" s="65">
        <f t="shared" si="7"/>
        <v>0</v>
      </c>
      <c r="I40" s="66">
        <f t="shared" si="6"/>
        <v>0</v>
      </c>
      <c r="J40" s="74"/>
    </row>
    <row r="41" spans="1:10" ht="73.5" customHeight="1" x14ac:dyDescent="0.2">
      <c r="A41" s="68"/>
      <c r="B41" s="69"/>
      <c r="C41" s="70"/>
      <c r="D41" s="65" t="str">
        <f>IF(C41="","",VLOOKUP(C41,Sheet1!A$2651:B$2654,2,FALSE))</f>
        <v/>
      </c>
      <c r="E41" s="65">
        <f t="shared" si="7"/>
        <v>0</v>
      </c>
      <c r="F41" s="65">
        <f t="shared" si="7"/>
        <v>0</v>
      </c>
      <c r="G41" s="65">
        <f t="shared" si="7"/>
        <v>0</v>
      </c>
      <c r="H41" s="65">
        <f t="shared" si="7"/>
        <v>0</v>
      </c>
      <c r="I41" s="66">
        <f t="shared" si="6"/>
        <v>0</v>
      </c>
      <c r="J41" s="74"/>
    </row>
    <row r="42" spans="1:10" ht="73.5" customHeight="1" x14ac:dyDescent="0.2">
      <c r="A42" s="68"/>
      <c r="B42" s="69"/>
      <c r="C42" s="70"/>
      <c r="D42" s="65" t="str">
        <f>IF(C42="","",VLOOKUP(C42,Sheet1!A$2651:B$2654,2,FALSE))</f>
        <v/>
      </c>
      <c r="E42" s="65">
        <f t="shared" si="7"/>
        <v>0</v>
      </c>
      <c r="F42" s="65">
        <f t="shared" si="7"/>
        <v>0</v>
      </c>
      <c r="G42" s="65">
        <f t="shared" si="7"/>
        <v>0</v>
      </c>
      <c r="H42" s="65">
        <f t="shared" si="7"/>
        <v>0</v>
      </c>
      <c r="I42" s="66">
        <f t="shared" si="6"/>
        <v>0</v>
      </c>
      <c r="J42" s="74"/>
    </row>
    <row r="43" spans="1:10" ht="73.5" customHeight="1" x14ac:dyDescent="0.2">
      <c r="A43" s="68"/>
      <c r="B43" s="69"/>
      <c r="C43" s="70"/>
      <c r="D43" s="65" t="str">
        <f>IF(C43="","",VLOOKUP(C43,Sheet1!A$2651:B$2654,2,FALSE))</f>
        <v/>
      </c>
      <c r="E43" s="65">
        <f t="shared" si="7"/>
        <v>0</v>
      </c>
      <c r="F43" s="65">
        <f t="shared" si="7"/>
        <v>0</v>
      </c>
      <c r="G43" s="65">
        <f t="shared" si="7"/>
        <v>0</v>
      </c>
      <c r="H43" s="65">
        <f t="shared" si="7"/>
        <v>0</v>
      </c>
      <c r="I43" s="66">
        <f t="shared" si="6"/>
        <v>0</v>
      </c>
      <c r="J43" s="74"/>
    </row>
    <row r="44" spans="1:10" ht="73.5" customHeight="1" x14ac:dyDescent="0.2">
      <c r="A44" s="68"/>
      <c r="B44" s="69"/>
      <c r="C44" s="70"/>
      <c r="D44" s="65" t="str">
        <f>IF(C44="","",VLOOKUP(C44,Sheet1!A$2651:B$2654,2,FALSE))</f>
        <v/>
      </c>
      <c r="E44" s="65">
        <f t="shared" si="7"/>
        <v>0</v>
      </c>
      <c r="F44" s="65">
        <f t="shared" si="7"/>
        <v>0</v>
      </c>
      <c r="G44" s="65">
        <f t="shared" si="7"/>
        <v>0</v>
      </c>
      <c r="H44" s="65">
        <f t="shared" si="7"/>
        <v>0</v>
      </c>
      <c r="I44" s="66">
        <f t="shared" si="6"/>
        <v>0</v>
      </c>
      <c r="J44" s="74"/>
    </row>
    <row r="45" spans="1:10" ht="73.5" customHeight="1" x14ac:dyDescent="0.2">
      <c r="A45" s="68"/>
      <c r="B45" s="69"/>
      <c r="C45" s="70"/>
      <c r="D45" s="65" t="str">
        <f>IF(C45="","",VLOOKUP(C45,Sheet1!A$2651:B$2654,2,FALSE))</f>
        <v/>
      </c>
      <c r="E45" s="65">
        <f t="shared" si="7"/>
        <v>0</v>
      </c>
      <c r="F45" s="65">
        <f t="shared" si="7"/>
        <v>0</v>
      </c>
      <c r="G45" s="65">
        <f t="shared" si="7"/>
        <v>0</v>
      </c>
      <c r="H45" s="65">
        <f t="shared" si="7"/>
        <v>0</v>
      </c>
      <c r="I45" s="66">
        <f t="shared" si="6"/>
        <v>0</v>
      </c>
      <c r="J45" s="74"/>
    </row>
    <row r="46" spans="1:10" ht="73.5" customHeight="1" x14ac:dyDescent="0.2">
      <c r="A46" s="68"/>
      <c r="B46" s="69"/>
      <c r="C46" s="70"/>
      <c r="D46" s="65" t="str">
        <f>IF(C46="","",VLOOKUP(C46,Sheet1!A$2651:B$2654,2,FALSE))</f>
        <v/>
      </c>
      <c r="E46" s="65">
        <f t="shared" si="7"/>
        <v>0</v>
      </c>
      <c r="F46" s="65">
        <f t="shared" si="7"/>
        <v>0</v>
      </c>
      <c r="G46" s="65">
        <f t="shared" si="7"/>
        <v>0</v>
      </c>
      <c r="H46" s="65">
        <f t="shared" si="7"/>
        <v>0</v>
      </c>
      <c r="I46" s="66">
        <f t="shared" si="6"/>
        <v>0</v>
      </c>
      <c r="J46" s="74"/>
    </row>
    <row r="47" spans="1:10" ht="73.5" customHeight="1" x14ac:dyDescent="0.2">
      <c r="A47" s="68"/>
      <c r="B47" s="69"/>
      <c r="C47" s="70"/>
      <c r="D47" s="65" t="str">
        <f>IF(C47="","",VLOOKUP(C47,Sheet1!A$2651:B$2654,2,FALSE))</f>
        <v/>
      </c>
      <c r="E47" s="65">
        <f t="shared" si="7"/>
        <v>0</v>
      </c>
      <c r="F47" s="65">
        <f t="shared" si="7"/>
        <v>0</v>
      </c>
      <c r="G47" s="65">
        <f t="shared" si="7"/>
        <v>0</v>
      </c>
      <c r="H47" s="65">
        <f t="shared" si="7"/>
        <v>0</v>
      </c>
      <c r="I47" s="66">
        <f t="shared" si="6"/>
        <v>0</v>
      </c>
      <c r="J47" s="74"/>
    </row>
    <row r="48" spans="1:10" ht="73.5" customHeight="1" x14ac:dyDescent="0.2">
      <c r="A48" s="68"/>
      <c r="B48" s="69"/>
      <c r="C48" s="70"/>
      <c r="D48" s="65" t="str">
        <f>IF(C48="","",VLOOKUP(C48,Sheet1!A$2651:B$2654,2,FALSE))</f>
        <v/>
      </c>
      <c r="E48" s="65">
        <f t="shared" si="7"/>
        <v>0</v>
      </c>
      <c r="F48" s="65">
        <f t="shared" si="7"/>
        <v>0</v>
      </c>
      <c r="G48" s="65">
        <f t="shared" si="7"/>
        <v>0</v>
      </c>
      <c r="H48" s="65">
        <f t="shared" si="7"/>
        <v>0</v>
      </c>
      <c r="I48" s="66">
        <f t="shared" si="6"/>
        <v>0</v>
      </c>
      <c r="J48" s="74"/>
    </row>
    <row r="49" spans="1:10" ht="73.5" customHeight="1" x14ac:dyDescent="0.2">
      <c r="A49" s="68"/>
      <c r="B49" s="69"/>
      <c r="C49" s="70"/>
      <c r="D49" s="65" t="str">
        <f>IF(C49="","",VLOOKUP(C49,Sheet1!A$2651:B$2654,2,FALSE))</f>
        <v/>
      </c>
      <c r="E49" s="65">
        <f t="shared" si="7"/>
        <v>0</v>
      </c>
      <c r="F49" s="65">
        <f t="shared" si="7"/>
        <v>0</v>
      </c>
      <c r="G49" s="65">
        <f t="shared" si="7"/>
        <v>0</v>
      </c>
      <c r="H49" s="65">
        <f t="shared" si="7"/>
        <v>0</v>
      </c>
      <c r="I49" s="66">
        <f t="shared" si="6"/>
        <v>0</v>
      </c>
      <c r="J49" s="74"/>
    </row>
    <row r="50" spans="1:10" ht="73.5" customHeight="1" x14ac:dyDescent="0.2">
      <c r="A50" s="68"/>
      <c r="B50" s="69"/>
      <c r="C50" s="70"/>
      <c r="D50" s="65" t="str">
        <f>IF(C50="","",VLOOKUP(C50,Sheet1!A$2651:B$2654,2,FALSE))</f>
        <v/>
      </c>
      <c r="E50" s="65">
        <f t="shared" si="7"/>
        <v>0</v>
      </c>
      <c r="F50" s="65">
        <f t="shared" si="7"/>
        <v>0</v>
      </c>
      <c r="G50" s="65">
        <f t="shared" si="7"/>
        <v>0</v>
      </c>
      <c r="H50" s="65">
        <f t="shared" si="7"/>
        <v>0</v>
      </c>
      <c r="I50" s="66">
        <f t="shared" si="6"/>
        <v>0</v>
      </c>
      <c r="J50" s="74"/>
    </row>
    <row r="51" spans="1:10" ht="73.5" customHeight="1" x14ac:dyDescent="0.2">
      <c r="A51" s="68"/>
      <c r="B51" s="69"/>
      <c r="C51" s="70"/>
      <c r="D51" s="65" t="str">
        <f>IF(C51="","",VLOOKUP(C51,Sheet1!A$2651:B$2654,2,FALSE))</f>
        <v/>
      </c>
      <c r="E51" s="65">
        <f t="shared" si="7"/>
        <v>0</v>
      </c>
      <c r="F51" s="65">
        <f t="shared" si="7"/>
        <v>0</v>
      </c>
      <c r="G51" s="65">
        <f t="shared" si="7"/>
        <v>0</v>
      </c>
      <c r="H51" s="65">
        <f t="shared" si="7"/>
        <v>0</v>
      </c>
      <c r="I51" s="66">
        <f t="shared" si="6"/>
        <v>0</v>
      </c>
      <c r="J51" s="74"/>
    </row>
    <row r="52" spans="1:10" ht="73.5" customHeight="1" x14ac:dyDescent="0.2">
      <c r="A52" s="68"/>
      <c r="B52" s="69"/>
      <c r="C52" s="70"/>
      <c r="D52" s="65" t="str">
        <f>IF(C52="","",VLOOKUP(C52,Sheet1!A$2651:B$2654,2,FALSE))</f>
        <v/>
      </c>
      <c r="E52" s="65">
        <f t="shared" si="7"/>
        <v>0</v>
      </c>
      <c r="F52" s="65">
        <f t="shared" si="7"/>
        <v>0</v>
      </c>
      <c r="G52" s="65">
        <f t="shared" si="7"/>
        <v>0</v>
      </c>
      <c r="H52" s="65">
        <f t="shared" si="7"/>
        <v>0</v>
      </c>
      <c r="I52" s="66">
        <f t="shared" si="6"/>
        <v>0</v>
      </c>
      <c r="J52" s="74"/>
    </row>
    <row r="53" spans="1:10" ht="73.5" customHeight="1" x14ac:dyDescent="0.2">
      <c r="A53" s="68"/>
      <c r="B53" s="69"/>
      <c r="C53" s="70"/>
      <c r="D53" s="65" t="str">
        <f>IF(C53="","",VLOOKUP(C53,Sheet1!A$2651:B$2654,2,FALSE))</f>
        <v/>
      </c>
      <c r="E53" s="65">
        <f t="shared" si="7"/>
        <v>0</v>
      </c>
      <c r="F53" s="65">
        <f t="shared" si="7"/>
        <v>0</v>
      </c>
      <c r="G53" s="65">
        <f t="shared" si="7"/>
        <v>0</v>
      </c>
      <c r="H53" s="65">
        <f t="shared" si="7"/>
        <v>0</v>
      </c>
      <c r="I53" s="66">
        <f t="shared" si="6"/>
        <v>0</v>
      </c>
      <c r="J53" s="74"/>
    </row>
    <row r="54" spans="1:10" ht="73.5" customHeight="1" x14ac:dyDescent="0.2">
      <c r="A54" s="68"/>
      <c r="B54" s="69"/>
      <c r="C54" s="70"/>
      <c r="D54" s="65" t="str">
        <f>IF(C54="","",VLOOKUP(C54,Sheet1!A$2651:B$2654,2,FALSE))</f>
        <v/>
      </c>
      <c r="E54" s="65">
        <f t="shared" si="7"/>
        <v>0</v>
      </c>
      <c r="F54" s="65">
        <f t="shared" si="7"/>
        <v>0</v>
      </c>
      <c r="G54" s="65">
        <f t="shared" si="7"/>
        <v>0</v>
      </c>
      <c r="H54" s="65">
        <f t="shared" si="7"/>
        <v>0</v>
      </c>
      <c r="I54" s="66">
        <f t="shared" si="6"/>
        <v>0</v>
      </c>
      <c r="J54" s="74"/>
    </row>
    <row r="55" spans="1:10" ht="73.5" customHeight="1" x14ac:dyDescent="0.2">
      <c r="A55" s="68"/>
      <c r="B55" s="69"/>
      <c r="C55" s="70"/>
      <c r="D55" s="65" t="str">
        <f>IF(C55="","",VLOOKUP(C55,Sheet1!A$2651:B$2654,2,FALSE))</f>
        <v/>
      </c>
      <c r="E55" s="65">
        <f t="shared" si="7"/>
        <v>0</v>
      </c>
      <c r="F55" s="65">
        <f t="shared" si="7"/>
        <v>0</v>
      </c>
      <c r="G55" s="65">
        <f t="shared" si="7"/>
        <v>0</v>
      </c>
      <c r="H55" s="65">
        <f t="shared" si="7"/>
        <v>0</v>
      </c>
      <c r="I55" s="66">
        <f t="shared" si="6"/>
        <v>0</v>
      </c>
      <c r="J55" s="74"/>
    </row>
    <row r="56" spans="1:10" ht="73.5" customHeight="1" x14ac:dyDescent="0.2">
      <c r="A56" s="68"/>
      <c r="B56" s="69"/>
      <c r="C56" s="70"/>
      <c r="D56" s="65" t="str">
        <f>IF(C56="","",VLOOKUP(C56,Sheet1!A$2651:B$2654,2,FALSE))</f>
        <v/>
      </c>
      <c r="E56" s="65">
        <f t="shared" si="7"/>
        <v>0</v>
      </c>
      <c r="F56" s="65">
        <f t="shared" si="7"/>
        <v>0</v>
      </c>
      <c r="G56" s="65">
        <f t="shared" si="7"/>
        <v>0</v>
      </c>
      <c r="H56" s="65">
        <f t="shared" si="7"/>
        <v>0</v>
      </c>
      <c r="I56" s="66">
        <f t="shared" si="6"/>
        <v>0</v>
      </c>
      <c r="J56" s="74"/>
    </row>
    <row r="57" spans="1:10" ht="73.5" customHeight="1" x14ac:dyDescent="0.2">
      <c r="A57" s="68"/>
      <c r="B57" s="69"/>
      <c r="C57" s="70"/>
      <c r="D57" s="65" t="str">
        <f>IF(C57="","",VLOOKUP(C57,Sheet1!A$2651:B$2654,2,FALSE))</f>
        <v/>
      </c>
      <c r="E57" s="65">
        <f t="shared" si="7"/>
        <v>0</v>
      </c>
      <c r="F57" s="65">
        <f t="shared" si="7"/>
        <v>0</v>
      </c>
      <c r="G57" s="65">
        <f t="shared" si="7"/>
        <v>0</v>
      </c>
      <c r="H57" s="65">
        <f t="shared" si="7"/>
        <v>0</v>
      </c>
      <c r="I57" s="66">
        <f t="shared" si="6"/>
        <v>0</v>
      </c>
      <c r="J57" s="74"/>
    </row>
    <row r="58" spans="1:10" ht="73.5" customHeight="1" x14ac:dyDescent="0.2">
      <c r="A58" s="68"/>
      <c r="B58" s="69"/>
      <c r="C58" s="70"/>
      <c r="D58" s="65" t="str">
        <f>IF(C58="","",VLOOKUP(C58,Sheet1!A$2651:B$2654,2,FALSE))</f>
        <v/>
      </c>
      <c r="E58" s="65">
        <f t="shared" si="7"/>
        <v>0</v>
      </c>
      <c r="F58" s="65">
        <f t="shared" si="7"/>
        <v>0</v>
      </c>
      <c r="G58" s="65">
        <f t="shared" si="7"/>
        <v>0</v>
      </c>
      <c r="H58" s="65">
        <f t="shared" si="7"/>
        <v>0</v>
      </c>
      <c r="I58" s="66">
        <f t="shared" si="6"/>
        <v>0</v>
      </c>
      <c r="J58" s="74"/>
    </row>
    <row r="59" spans="1:10" ht="73.5" customHeight="1" x14ac:dyDescent="0.2">
      <c r="A59" s="68"/>
      <c r="B59" s="69"/>
      <c r="C59" s="70"/>
      <c r="D59" s="65" t="str">
        <f>IF(C59="","",VLOOKUP(C59,Sheet1!A$2651:B$2654,2,FALSE))</f>
        <v/>
      </c>
      <c r="E59" s="65">
        <f t="shared" si="7"/>
        <v>0</v>
      </c>
      <c r="F59" s="65">
        <f t="shared" si="7"/>
        <v>0</v>
      </c>
      <c r="G59" s="65">
        <f t="shared" si="7"/>
        <v>0</v>
      </c>
      <c r="H59" s="65">
        <f t="shared" si="7"/>
        <v>0</v>
      </c>
      <c r="I59" s="66">
        <f t="shared" si="6"/>
        <v>0</v>
      </c>
      <c r="J59" s="74"/>
    </row>
    <row r="60" spans="1:10" ht="73.5" customHeight="1" x14ac:dyDescent="0.2">
      <c r="A60" s="68"/>
      <c r="B60" s="69"/>
      <c r="C60" s="70"/>
      <c r="D60" s="65" t="str">
        <f>IF(C60="","",VLOOKUP(C60,Sheet1!A$2651:B$2654,2,FALSE))</f>
        <v/>
      </c>
      <c r="E60" s="65">
        <f t="shared" si="7"/>
        <v>0</v>
      </c>
      <c r="F60" s="65">
        <f t="shared" si="7"/>
        <v>0</v>
      </c>
      <c r="G60" s="65">
        <f t="shared" si="7"/>
        <v>0</v>
      </c>
      <c r="H60" s="65">
        <f t="shared" si="7"/>
        <v>0</v>
      </c>
      <c r="I60" s="66">
        <f t="shared" si="6"/>
        <v>0</v>
      </c>
      <c r="J60" s="74"/>
    </row>
    <row r="61" spans="1:10" ht="73.5" customHeight="1" x14ac:dyDescent="0.2">
      <c r="A61" s="68"/>
      <c r="B61" s="69"/>
      <c r="C61" s="70"/>
      <c r="D61" s="65" t="str">
        <f>IF(C61="","",VLOOKUP(C61,Sheet1!A$2651:B$2654,2,FALSE))</f>
        <v/>
      </c>
      <c r="E61" s="65">
        <f t="shared" si="7"/>
        <v>0</v>
      </c>
      <c r="F61" s="65">
        <f t="shared" si="7"/>
        <v>0</v>
      </c>
      <c r="G61" s="65">
        <f t="shared" si="7"/>
        <v>0</v>
      </c>
      <c r="H61" s="65">
        <f t="shared" si="7"/>
        <v>0</v>
      </c>
      <c r="I61" s="66">
        <f t="shared" si="6"/>
        <v>0</v>
      </c>
      <c r="J61" s="74"/>
    </row>
    <row r="62" spans="1:10" ht="73.5" customHeight="1" x14ac:dyDescent="0.2">
      <c r="A62" s="68"/>
      <c r="B62" s="69"/>
      <c r="C62" s="70"/>
      <c r="D62" s="65" t="str">
        <f>IF(C62="","",VLOOKUP(C62,Sheet1!A$2651:B$2654,2,FALSE))</f>
        <v/>
      </c>
      <c r="E62" s="65">
        <f t="shared" si="7"/>
        <v>0</v>
      </c>
      <c r="F62" s="65">
        <f t="shared" si="7"/>
        <v>0</v>
      </c>
      <c r="G62" s="65">
        <f t="shared" si="7"/>
        <v>0</v>
      </c>
      <c r="H62" s="65">
        <f t="shared" si="7"/>
        <v>0</v>
      </c>
      <c r="I62" s="66">
        <f t="shared" si="6"/>
        <v>0</v>
      </c>
      <c r="J62" s="74"/>
    </row>
    <row r="63" spans="1:10" ht="73.5" customHeight="1" x14ac:dyDescent="0.2">
      <c r="A63" s="68"/>
      <c r="B63" s="69"/>
      <c r="C63" s="70"/>
      <c r="D63" s="65" t="str">
        <f>IF(C63="","",VLOOKUP(C63,Sheet1!A$2651:B$2654,2,FALSE))</f>
        <v/>
      </c>
      <c r="E63" s="65">
        <f t="shared" si="7"/>
        <v>0</v>
      </c>
      <c r="F63" s="65">
        <f t="shared" si="7"/>
        <v>0</v>
      </c>
      <c r="G63" s="65">
        <f t="shared" si="7"/>
        <v>0</v>
      </c>
      <c r="H63" s="65">
        <f t="shared" si="7"/>
        <v>0</v>
      </c>
      <c r="I63" s="66">
        <f t="shared" si="6"/>
        <v>0</v>
      </c>
      <c r="J63" s="74"/>
    </row>
    <row r="64" spans="1:10" ht="73.5" customHeight="1" x14ac:dyDescent="0.2">
      <c r="A64" s="68"/>
      <c r="B64" s="69"/>
      <c r="C64" s="70"/>
      <c r="D64" s="65" t="str">
        <f>IF(C64="","",VLOOKUP(C64,Sheet1!A$2651:B$2654,2,FALSE))</f>
        <v/>
      </c>
      <c r="E64" s="65">
        <f t="shared" si="7"/>
        <v>0</v>
      </c>
      <c r="F64" s="65">
        <f t="shared" si="7"/>
        <v>0</v>
      </c>
      <c r="G64" s="65">
        <f t="shared" si="7"/>
        <v>0</v>
      </c>
      <c r="H64" s="65">
        <f t="shared" si="7"/>
        <v>0</v>
      </c>
      <c r="I64" s="66">
        <f t="shared" si="6"/>
        <v>0</v>
      </c>
      <c r="J64" s="74"/>
    </row>
    <row r="65" spans="1:10" ht="73.5" customHeight="1" x14ac:dyDescent="0.2">
      <c r="A65" s="68"/>
      <c r="B65" s="69"/>
      <c r="C65" s="70"/>
      <c r="D65" s="65" t="str">
        <f>IF(C65="","",VLOOKUP(C65,Sheet1!A$2651:B$2654,2,FALSE))</f>
        <v/>
      </c>
      <c r="E65" s="65">
        <f t="shared" si="7"/>
        <v>0</v>
      </c>
      <c r="F65" s="65">
        <f t="shared" si="7"/>
        <v>0</v>
      </c>
      <c r="G65" s="65">
        <f t="shared" si="7"/>
        <v>0</v>
      </c>
      <c r="H65" s="65">
        <f t="shared" si="7"/>
        <v>0</v>
      </c>
      <c r="I65" s="66">
        <f t="shared" si="6"/>
        <v>0</v>
      </c>
      <c r="J65" s="74"/>
    </row>
    <row r="66" spans="1:10" ht="73.5" customHeight="1" x14ac:dyDescent="0.2">
      <c r="A66" s="68"/>
      <c r="B66" s="69"/>
      <c r="C66" s="70"/>
      <c r="D66" s="65" t="str">
        <f>IF(C66="","",VLOOKUP(C66,Sheet1!A$2651:B$2654,2,FALSE))</f>
        <v/>
      </c>
      <c r="E66" s="65">
        <f t="shared" si="7"/>
        <v>0</v>
      </c>
      <c r="F66" s="65">
        <f t="shared" si="7"/>
        <v>0</v>
      </c>
      <c r="G66" s="65">
        <f t="shared" si="7"/>
        <v>0</v>
      </c>
      <c r="H66" s="65">
        <f t="shared" si="7"/>
        <v>0</v>
      </c>
      <c r="I66" s="66">
        <f t="shared" si="6"/>
        <v>0</v>
      </c>
      <c r="J66" s="74"/>
    </row>
    <row r="67" spans="1:10" ht="73.5" customHeight="1" x14ac:dyDescent="0.2">
      <c r="A67" s="68"/>
      <c r="B67" s="69"/>
      <c r="C67" s="70"/>
      <c r="D67" s="65" t="str">
        <f>IF(C67="","",VLOOKUP(C67,Sheet1!A$2651:B$2654,2,FALSE))</f>
        <v/>
      </c>
      <c r="E67" s="65">
        <f t="shared" si="7"/>
        <v>0</v>
      </c>
      <c r="F67" s="65">
        <f t="shared" si="7"/>
        <v>0</v>
      </c>
      <c r="G67" s="65">
        <f t="shared" si="7"/>
        <v>0</v>
      </c>
      <c r="H67" s="65">
        <f t="shared" si="7"/>
        <v>0</v>
      </c>
      <c r="I67" s="66">
        <f t="shared" si="6"/>
        <v>0</v>
      </c>
      <c r="J67" s="74"/>
    </row>
    <row r="68" spans="1:10" ht="73.5" customHeight="1" x14ac:dyDescent="0.2">
      <c r="A68" s="68"/>
      <c r="B68" s="69"/>
      <c r="C68" s="70"/>
      <c r="D68" s="65" t="str">
        <f>IF(C68="","",VLOOKUP(C68,Sheet1!A$2651:B$2654,2,FALSE))</f>
        <v/>
      </c>
      <c r="E68" s="65">
        <f t="shared" si="7"/>
        <v>0</v>
      </c>
      <c r="F68" s="65">
        <f t="shared" si="7"/>
        <v>0</v>
      </c>
      <c r="G68" s="65">
        <f t="shared" si="7"/>
        <v>0</v>
      </c>
      <c r="H68" s="65">
        <f t="shared" si="7"/>
        <v>0</v>
      </c>
      <c r="I68" s="66">
        <f t="shared" si="6"/>
        <v>0</v>
      </c>
      <c r="J68" s="74"/>
    </row>
    <row r="69" spans="1:10" ht="73.5" customHeight="1" x14ac:dyDescent="0.2">
      <c r="A69" s="68"/>
      <c r="B69" s="69"/>
      <c r="C69" s="70"/>
      <c r="D69" s="65" t="str">
        <f>IF(C69="","",VLOOKUP(C69,Sheet1!A$2651:B$2654,2,FALSE))</f>
        <v/>
      </c>
      <c r="E69" s="65">
        <f t="shared" si="7"/>
        <v>0</v>
      </c>
      <c r="F69" s="65">
        <f t="shared" si="7"/>
        <v>0</v>
      </c>
      <c r="G69" s="65">
        <f t="shared" si="7"/>
        <v>0</v>
      </c>
      <c r="H69" s="65">
        <f t="shared" si="7"/>
        <v>0</v>
      </c>
      <c r="I69" s="66">
        <f t="shared" si="6"/>
        <v>0</v>
      </c>
      <c r="J69" s="74"/>
    </row>
    <row r="70" spans="1:10" ht="73.5" customHeight="1" x14ac:dyDescent="0.2">
      <c r="A70" s="68"/>
      <c r="B70" s="69"/>
      <c r="C70" s="70"/>
      <c r="D70" s="65" t="str">
        <f>IF(C70="","",VLOOKUP(C70,Sheet1!A$2651:B$2654,2,FALSE))</f>
        <v/>
      </c>
      <c r="E70" s="65">
        <f t="shared" si="7"/>
        <v>0</v>
      </c>
      <c r="F70" s="65">
        <f t="shared" si="7"/>
        <v>0</v>
      </c>
      <c r="G70" s="65">
        <f t="shared" si="7"/>
        <v>0</v>
      </c>
      <c r="H70" s="65">
        <f t="shared" si="7"/>
        <v>0</v>
      </c>
      <c r="I70" s="66">
        <f t="shared" si="6"/>
        <v>0</v>
      </c>
      <c r="J70" s="74"/>
    </row>
    <row r="71" spans="1:10" ht="73.5" customHeight="1" x14ac:dyDescent="0.2">
      <c r="A71" s="68"/>
      <c r="B71" s="69"/>
      <c r="C71" s="70"/>
      <c r="D71" s="65" t="str">
        <f>IF(C71="","",VLOOKUP(C71,Sheet1!A$2651:B$2654,2,FALSE))</f>
        <v/>
      </c>
      <c r="E71" s="65">
        <f t="shared" si="7"/>
        <v>0</v>
      </c>
      <c r="F71" s="65">
        <f t="shared" si="7"/>
        <v>0</v>
      </c>
      <c r="G71" s="65">
        <f t="shared" si="7"/>
        <v>0</v>
      </c>
      <c r="H71" s="65">
        <f t="shared" si="7"/>
        <v>0</v>
      </c>
      <c r="I71" s="66">
        <f t="shared" si="6"/>
        <v>0</v>
      </c>
      <c r="J71" s="74"/>
    </row>
    <row r="72" spans="1:10" ht="73.5" customHeight="1" x14ac:dyDescent="0.2">
      <c r="A72" s="68"/>
      <c r="B72" s="69"/>
      <c r="C72" s="70"/>
      <c r="D72" s="65" t="str">
        <f>IF(C72="","",VLOOKUP(C72,Sheet1!A$2651:B$2654,2,FALSE))</f>
        <v/>
      </c>
      <c r="E72" s="65">
        <f t="shared" si="7"/>
        <v>0</v>
      </c>
      <c r="F72" s="65">
        <f t="shared" si="7"/>
        <v>0</v>
      </c>
      <c r="G72" s="65">
        <f t="shared" si="7"/>
        <v>0</v>
      </c>
      <c r="H72" s="65">
        <f t="shared" si="7"/>
        <v>0</v>
      </c>
      <c r="I72" s="66">
        <f t="shared" si="6"/>
        <v>0</v>
      </c>
      <c r="J72" s="74"/>
    </row>
    <row r="73" spans="1:10" ht="73.5" customHeight="1" x14ac:dyDescent="0.2">
      <c r="A73" s="68"/>
      <c r="B73" s="69"/>
      <c r="C73" s="70"/>
      <c r="D73" s="65" t="str">
        <f>IF(C73="","",VLOOKUP(C73,Sheet1!A$2651:B$2654,2,FALSE))</f>
        <v/>
      </c>
      <c r="E73" s="65">
        <f t="shared" si="7"/>
        <v>0</v>
      </c>
      <c r="F73" s="65">
        <f t="shared" si="7"/>
        <v>0</v>
      </c>
      <c r="G73" s="65">
        <f t="shared" si="7"/>
        <v>0</v>
      </c>
      <c r="H73" s="65">
        <f t="shared" si="7"/>
        <v>0</v>
      </c>
      <c r="I73" s="66">
        <f t="shared" si="6"/>
        <v>0</v>
      </c>
      <c r="J73" s="74"/>
    </row>
    <row r="74" spans="1:10" ht="73.5" customHeight="1" x14ac:dyDescent="0.2">
      <c r="A74" s="68"/>
      <c r="B74" s="69"/>
      <c r="C74" s="70"/>
      <c r="D74" s="65" t="str">
        <f>IF(C74="","",VLOOKUP(C74,Sheet1!A$2651:B$2654,2,FALSE))</f>
        <v/>
      </c>
      <c r="E74" s="65">
        <f t="shared" si="7"/>
        <v>0</v>
      </c>
      <c r="F74" s="65">
        <f t="shared" si="7"/>
        <v>0</v>
      </c>
      <c r="G74" s="65">
        <f t="shared" si="7"/>
        <v>0</v>
      </c>
      <c r="H74" s="65">
        <f t="shared" si="7"/>
        <v>0</v>
      </c>
      <c r="I74" s="66">
        <f t="shared" si="6"/>
        <v>0</v>
      </c>
      <c r="J74" s="74"/>
    </row>
    <row r="75" spans="1:10" ht="73.5" customHeight="1" x14ac:dyDescent="0.2">
      <c r="A75" s="68"/>
      <c r="B75" s="69"/>
      <c r="C75" s="70"/>
      <c r="D75" s="65" t="str">
        <f>IF(C75="","",VLOOKUP(C75,Sheet1!A$2651:B$2654,2,FALSE))</f>
        <v/>
      </c>
      <c r="E75" s="65">
        <f t="shared" si="7"/>
        <v>0</v>
      </c>
      <c r="F75" s="65">
        <f t="shared" si="7"/>
        <v>0</v>
      </c>
      <c r="G75" s="65">
        <f t="shared" si="7"/>
        <v>0</v>
      </c>
      <c r="H75" s="65">
        <f t="shared" si="7"/>
        <v>0</v>
      </c>
      <c r="I75" s="66">
        <f t="shared" si="6"/>
        <v>0</v>
      </c>
      <c r="J75" s="74"/>
    </row>
    <row r="76" spans="1:10" ht="73.5" customHeight="1" x14ac:dyDescent="0.2">
      <c r="A76" s="68"/>
      <c r="B76" s="69"/>
      <c r="C76" s="70"/>
      <c r="D76" s="65" t="str">
        <f>IF(C76="","",VLOOKUP(C76,Sheet1!A$2651:B$2654,2,FALSE))</f>
        <v/>
      </c>
      <c r="E76" s="65">
        <f t="shared" si="7"/>
        <v>0</v>
      </c>
      <c r="F76" s="65">
        <f t="shared" si="7"/>
        <v>0</v>
      </c>
      <c r="G76" s="65">
        <f t="shared" si="7"/>
        <v>0</v>
      </c>
      <c r="H76" s="65">
        <f t="shared" si="7"/>
        <v>0</v>
      </c>
      <c r="I76" s="66">
        <f t="shared" si="6"/>
        <v>0</v>
      </c>
      <c r="J76" s="74"/>
    </row>
    <row r="77" spans="1:10" ht="73.5" customHeight="1" x14ac:dyDescent="0.2">
      <c r="A77" s="68"/>
      <c r="B77" s="69"/>
      <c r="C77" s="70"/>
      <c r="D77" s="65" t="str">
        <f>IF(C77="","",VLOOKUP(C77,Sheet1!A$2651:B$2654,2,FALSE))</f>
        <v/>
      </c>
      <c r="E77" s="65">
        <f t="shared" si="7"/>
        <v>0</v>
      </c>
      <c r="F77" s="65">
        <f t="shared" si="7"/>
        <v>0</v>
      </c>
      <c r="G77" s="65">
        <f t="shared" si="7"/>
        <v>0</v>
      </c>
      <c r="H77" s="65">
        <f t="shared" si="7"/>
        <v>0</v>
      </c>
      <c r="I77" s="66">
        <f t="shared" si="6"/>
        <v>0</v>
      </c>
      <c r="J77" s="74"/>
    </row>
    <row r="78" spans="1:10" ht="73.5" customHeight="1" x14ac:dyDescent="0.2">
      <c r="A78" s="68"/>
      <c r="B78" s="69"/>
      <c r="C78" s="70"/>
      <c r="D78" s="65" t="str">
        <f>IF(C78="","",VLOOKUP(C78,Sheet1!A$2651:B$2654,2,FALSE))</f>
        <v/>
      </c>
      <c r="E78" s="65">
        <f t="shared" si="7"/>
        <v>0</v>
      </c>
      <c r="F78" s="65">
        <f t="shared" si="7"/>
        <v>0</v>
      </c>
      <c r="G78" s="65">
        <f t="shared" si="7"/>
        <v>0</v>
      </c>
      <c r="H78" s="65">
        <f t="shared" si="7"/>
        <v>0</v>
      </c>
      <c r="I78" s="66">
        <f t="shared" si="6"/>
        <v>0</v>
      </c>
      <c r="J78" s="74"/>
    </row>
    <row r="79" spans="1:10" ht="73.5" customHeight="1" x14ac:dyDescent="0.2">
      <c r="A79" s="68"/>
      <c r="B79" s="69"/>
      <c r="C79" s="70"/>
      <c r="D79" s="65" t="str">
        <f>IF(C79="","",VLOOKUP(C79,Sheet1!A$2651:B$2654,2,FALSE))</f>
        <v/>
      </c>
      <c r="E79" s="65">
        <f t="shared" si="7"/>
        <v>0</v>
      </c>
      <c r="F79" s="65">
        <f t="shared" si="7"/>
        <v>0</v>
      </c>
      <c r="G79" s="65">
        <f t="shared" si="7"/>
        <v>0</v>
      </c>
      <c r="H79" s="65">
        <f t="shared" si="7"/>
        <v>0</v>
      </c>
      <c r="I79" s="66">
        <f t="shared" si="6"/>
        <v>0</v>
      </c>
      <c r="J79" s="74"/>
    </row>
    <row r="80" spans="1:10" ht="73.5" customHeight="1" x14ac:dyDescent="0.2">
      <c r="A80" s="68"/>
      <c r="B80" s="69"/>
      <c r="C80" s="70"/>
      <c r="D80" s="65" t="str">
        <f>IF(C80="","",VLOOKUP(C80,Sheet1!A$2651:B$2654,2,FALSE))</f>
        <v/>
      </c>
      <c r="E80" s="65">
        <f t="shared" si="7"/>
        <v>0</v>
      </c>
      <c r="F80" s="65">
        <f t="shared" si="7"/>
        <v>0</v>
      </c>
      <c r="G80" s="65">
        <f t="shared" si="7"/>
        <v>0</v>
      </c>
      <c r="H80" s="65">
        <f t="shared" si="7"/>
        <v>0</v>
      </c>
      <c r="I80" s="66">
        <f t="shared" si="6"/>
        <v>0</v>
      </c>
      <c r="J80" s="74"/>
    </row>
    <row r="81" spans="1:10" ht="73.5" customHeight="1" x14ac:dyDescent="0.2">
      <c r="A81" s="68"/>
      <c r="B81" s="69"/>
      <c r="C81" s="70"/>
      <c r="D81" s="65" t="str">
        <f>IF(C81="","",VLOOKUP(C81,Sheet1!A$2651:B$2654,2,FALSE))</f>
        <v/>
      </c>
      <c r="E81" s="65">
        <f t="shared" si="7"/>
        <v>0</v>
      </c>
      <c r="F81" s="65">
        <f t="shared" si="7"/>
        <v>0</v>
      </c>
      <c r="G81" s="65">
        <f t="shared" si="7"/>
        <v>0</v>
      </c>
      <c r="H81" s="65">
        <f t="shared" si="7"/>
        <v>0</v>
      </c>
      <c r="I81" s="66">
        <f t="shared" si="6"/>
        <v>0</v>
      </c>
      <c r="J81" s="74"/>
    </row>
    <row r="82" spans="1:10" ht="73.5" customHeight="1" x14ac:dyDescent="0.2">
      <c r="A82" s="68"/>
      <c r="B82" s="69"/>
      <c r="C82" s="70"/>
      <c r="D82" s="65" t="str">
        <f>IF(C82="","",VLOOKUP(C82,Sheet1!A$2651:B$2654,2,FALSE))</f>
        <v/>
      </c>
      <c r="E82" s="65">
        <f t="shared" si="7"/>
        <v>0</v>
      </c>
      <c r="F82" s="65">
        <f t="shared" si="7"/>
        <v>0</v>
      </c>
      <c r="G82" s="65">
        <f t="shared" si="7"/>
        <v>0</v>
      </c>
      <c r="H82" s="65">
        <f t="shared" si="7"/>
        <v>0</v>
      </c>
      <c r="I82" s="66">
        <f t="shared" si="6"/>
        <v>0</v>
      </c>
      <c r="J82" s="74"/>
    </row>
    <row r="83" spans="1:10" ht="73.5" customHeight="1" x14ac:dyDescent="0.2">
      <c r="A83" s="68"/>
      <c r="B83" s="69"/>
      <c r="C83" s="70"/>
      <c r="D83" s="65" t="str">
        <f>IF(C83="","",VLOOKUP(C83,Sheet1!A$2651:B$2654,2,FALSE))</f>
        <v/>
      </c>
      <c r="E83" s="65">
        <f t="shared" si="7"/>
        <v>0</v>
      </c>
      <c r="F83" s="65">
        <f t="shared" si="7"/>
        <v>0</v>
      </c>
      <c r="G83" s="65">
        <f t="shared" si="7"/>
        <v>0</v>
      </c>
      <c r="H83" s="65">
        <f t="shared" si="7"/>
        <v>0</v>
      </c>
      <c r="I83" s="66">
        <f t="shared" si="6"/>
        <v>0</v>
      </c>
      <c r="J83" s="74"/>
    </row>
    <row r="84" spans="1:10" ht="73.5" customHeight="1" x14ac:dyDescent="0.2">
      <c r="A84" s="68"/>
      <c r="B84" s="69"/>
      <c r="C84" s="70"/>
      <c r="D84" s="65" t="str">
        <f>IF(C84="","",VLOOKUP(C84,Sheet1!A$2651:B$2654,2,FALSE))</f>
        <v/>
      </c>
      <c r="E84" s="65">
        <f t="shared" si="7"/>
        <v>0</v>
      </c>
      <c r="F84" s="65">
        <f t="shared" si="7"/>
        <v>0</v>
      </c>
      <c r="G84" s="65">
        <f t="shared" si="7"/>
        <v>0</v>
      </c>
      <c r="H84" s="65">
        <f t="shared" si="7"/>
        <v>0</v>
      </c>
      <c r="I84" s="66">
        <f t="shared" si="6"/>
        <v>0</v>
      </c>
      <c r="J84" s="74"/>
    </row>
    <row r="85" spans="1:10" ht="73.5" customHeight="1" x14ac:dyDescent="0.2">
      <c r="A85" s="68"/>
      <c r="B85" s="69"/>
      <c r="C85" s="70"/>
      <c r="D85" s="65" t="str">
        <f>IF(C85="","",VLOOKUP(C85,Sheet1!A$2651:B$2654,2,FALSE))</f>
        <v/>
      </c>
      <c r="E85" s="65">
        <f t="shared" si="7"/>
        <v>0</v>
      </c>
      <c r="F85" s="65">
        <f t="shared" si="7"/>
        <v>0</v>
      </c>
      <c r="G85" s="65">
        <f t="shared" si="7"/>
        <v>0</v>
      </c>
      <c r="H85" s="65">
        <f t="shared" si="7"/>
        <v>0</v>
      </c>
      <c r="I85" s="66">
        <f t="shared" si="6"/>
        <v>0</v>
      </c>
      <c r="J85" s="74"/>
    </row>
    <row r="86" spans="1:10" ht="73.5" customHeight="1" x14ac:dyDescent="0.2">
      <c r="A86" s="68"/>
      <c r="B86" s="69"/>
      <c r="C86" s="70"/>
      <c r="D86" s="65" t="str">
        <f>IF(C86="","",VLOOKUP(C86,Sheet1!A$2651:B$2654,2,FALSE))</f>
        <v/>
      </c>
      <c r="E86" s="65">
        <f t="shared" si="7"/>
        <v>0</v>
      </c>
      <c r="F86" s="65">
        <f t="shared" si="7"/>
        <v>0</v>
      </c>
      <c r="G86" s="65">
        <f t="shared" si="7"/>
        <v>0</v>
      </c>
      <c r="H86" s="65">
        <f t="shared" si="7"/>
        <v>0</v>
      </c>
      <c r="I86" s="66">
        <f t="shared" si="6"/>
        <v>0</v>
      </c>
      <c r="J86" s="74"/>
    </row>
    <row r="87" spans="1:10" ht="73.5" customHeight="1" x14ac:dyDescent="0.2">
      <c r="A87" s="68"/>
      <c r="B87" s="69"/>
      <c r="C87" s="70"/>
      <c r="D87" s="65" t="str">
        <f>IF(C87="","",VLOOKUP(C87,Sheet1!A$2651:B$2654,2,FALSE))</f>
        <v/>
      </c>
      <c r="E87" s="65">
        <f t="shared" si="7"/>
        <v>0</v>
      </c>
      <c r="F87" s="65">
        <f t="shared" si="7"/>
        <v>0</v>
      </c>
      <c r="G87" s="65">
        <f t="shared" si="7"/>
        <v>0</v>
      </c>
      <c r="H87" s="65">
        <f t="shared" si="7"/>
        <v>0</v>
      </c>
      <c r="I87" s="66">
        <f t="shared" si="6"/>
        <v>0</v>
      </c>
      <c r="J87" s="74"/>
    </row>
    <row r="88" spans="1:10" ht="73.5" customHeight="1" x14ac:dyDescent="0.2">
      <c r="A88" s="68"/>
      <c r="B88" s="69"/>
      <c r="C88" s="70"/>
      <c r="D88" s="65" t="str">
        <f>IF(C88="","",VLOOKUP(C88,Sheet1!A$2651:B$2654,2,FALSE))</f>
        <v/>
      </c>
      <c r="E88" s="65">
        <f t="shared" si="7"/>
        <v>0</v>
      </c>
      <c r="F88" s="65">
        <f t="shared" si="7"/>
        <v>0</v>
      </c>
      <c r="G88" s="65">
        <f t="shared" si="7"/>
        <v>0</v>
      </c>
      <c r="H88" s="65">
        <f t="shared" si="7"/>
        <v>0</v>
      </c>
      <c r="I88" s="66">
        <f t="shared" si="6"/>
        <v>0</v>
      </c>
      <c r="J88" s="74"/>
    </row>
    <row r="89" spans="1:10" ht="73.5" customHeight="1" x14ac:dyDescent="0.2">
      <c r="A89" s="68"/>
      <c r="B89" s="69"/>
      <c r="C89" s="70"/>
      <c r="D89" s="65" t="str">
        <f>IF(C89="","",VLOOKUP(C89,Sheet1!A$2651:B$2654,2,FALSE))</f>
        <v/>
      </c>
      <c r="E89" s="65">
        <f t="shared" si="7"/>
        <v>0</v>
      </c>
      <c r="F89" s="65">
        <f t="shared" si="7"/>
        <v>0</v>
      </c>
      <c r="G89" s="65">
        <f t="shared" si="7"/>
        <v>0</v>
      </c>
      <c r="H89" s="65">
        <f t="shared" si="7"/>
        <v>0</v>
      </c>
      <c r="I89" s="66">
        <f t="shared" si="6"/>
        <v>0</v>
      </c>
      <c r="J89" s="74"/>
    </row>
    <row r="90" spans="1:10" ht="73.5" customHeight="1" x14ac:dyDescent="0.2">
      <c r="A90" s="68"/>
      <c r="B90" s="69"/>
      <c r="C90" s="70"/>
      <c r="D90" s="65" t="str">
        <f>IF(C90="","",VLOOKUP(C90,Sheet1!A$2651:B$2654,2,FALSE))</f>
        <v/>
      </c>
      <c r="E90" s="65">
        <f t="shared" si="7"/>
        <v>0</v>
      </c>
      <c r="F90" s="65">
        <f t="shared" si="7"/>
        <v>0</v>
      </c>
      <c r="G90" s="65">
        <f t="shared" si="7"/>
        <v>0</v>
      </c>
      <c r="H90" s="65">
        <f t="shared" si="7"/>
        <v>0</v>
      </c>
      <c r="I90" s="66">
        <f t="shared" si="6"/>
        <v>0</v>
      </c>
      <c r="J90" s="74"/>
    </row>
    <row r="91" spans="1:10" ht="73.5" customHeight="1" x14ac:dyDescent="0.2">
      <c r="A91" s="68"/>
      <c r="B91" s="69"/>
      <c r="C91" s="70"/>
      <c r="D91" s="65" t="str">
        <f>IF(C91="","",VLOOKUP(C91,Sheet1!A$2651:B$2654,2,FALSE))</f>
        <v/>
      </c>
      <c r="E91" s="65">
        <f t="shared" si="7"/>
        <v>0</v>
      </c>
      <c r="F91" s="65">
        <f t="shared" si="7"/>
        <v>0</v>
      </c>
      <c r="G91" s="65">
        <f t="shared" si="7"/>
        <v>0</v>
      </c>
      <c r="H91" s="65">
        <f t="shared" si="7"/>
        <v>0</v>
      </c>
      <c r="I91" s="66">
        <f t="shared" si="6"/>
        <v>0</v>
      </c>
      <c r="J91" s="74"/>
    </row>
    <row r="92" spans="1:10" ht="73.5" customHeight="1" x14ac:dyDescent="0.2">
      <c r="A92" s="68"/>
      <c r="B92" s="69"/>
      <c r="C92" s="70"/>
      <c r="D92" s="65" t="str">
        <f>IF(C92="","",VLOOKUP(C92,Sheet1!A$2651:B$2654,2,FALSE))</f>
        <v/>
      </c>
      <c r="E92" s="65">
        <f t="shared" si="7"/>
        <v>0</v>
      </c>
      <c r="F92" s="65">
        <f t="shared" si="7"/>
        <v>0</v>
      </c>
      <c r="G92" s="65">
        <f t="shared" si="7"/>
        <v>0</v>
      </c>
      <c r="H92" s="65">
        <f t="shared" si="7"/>
        <v>0</v>
      </c>
      <c r="I92" s="66">
        <f t="shared" si="6"/>
        <v>0</v>
      </c>
      <c r="J92" s="74"/>
    </row>
    <row r="93" spans="1:10" ht="73.5" customHeight="1" x14ac:dyDescent="0.2">
      <c r="A93" s="68"/>
      <c r="B93" s="69"/>
      <c r="C93" s="70"/>
      <c r="D93" s="65" t="str">
        <f>IF(C93="","",VLOOKUP(C93,Sheet1!A$2651:B$2654,2,FALSE))</f>
        <v/>
      </c>
      <c r="E93" s="65">
        <f t="shared" si="7"/>
        <v>0</v>
      </c>
      <c r="F93" s="65">
        <f t="shared" si="7"/>
        <v>0</v>
      </c>
      <c r="G93" s="65">
        <f t="shared" si="7"/>
        <v>0</v>
      </c>
      <c r="H93" s="65">
        <f t="shared" si="7"/>
        <v>0</v>
      </c>
      <c r="I93" s="66">
        <f t="shared" si="6"/>
        <v>0</v>
      </c>
      <c r="J93" s="74"/>
    </row>
    <row r="94" spans="1:10" ht="73.5" customHeight="1" x14ac:dyDescent="0.2">
      <c r="A94" s="68"/>
      <c r="B94" s="69"/>
      <c r="C94" s="70"/>
      <c r="D94" s="65" t="str">
        <f>IF(C94="","",VLOOKUP(C94,Sheet1!A$2651:B$2654,2,FALSE))</f>
        <v/>
      </c>
      <c r="E94" s="65">
        <f t="shared" si="7"/>
        <v>0</v>
      </c>
      <c r="F94" s="65">
        <f t="shared" si="7"/>
        <v>0</v>
      </c>
      <c r="G94" s="65">
        <f t="shared" si="7"/>
        <v>0</v>
      </c>
      <c r="H94" s="65">
        <f t="shared" si="7"/>
        <v>0</v>
      </c>
      <c r="I94" s="66">
        <f t="shared" si="6"/>
        <v>0</v>
      </c>
      <c r="J94" s="74"/>
    </row>
    <row r="95" spans="1:10" ht="73.5" customHeight="1" x14ac:dyDescent="0.2">
      <c r="A95" s="68"/>
      <c r="B95" s="69"/>
      <c r="C95" s="70"/>
      <c r="D95" s="65" t="str">
        <f>IF(C95="","",VLOOKUP(C95,Sheet1!A$2651:B$2654,2,FALSE))</f>
        <v/>
      </c>
      <c r="E95" s="65">
        <f t="shared" si="7"/>
        <v>0</v>
      </c>
      <c r="F95" s="65">
        <f t="shared" si="7"/>
        <v>0</v>
      </c>
      <c r="G95" s="65">
        <f t="shared" si="7"/>
        <v>0</v>
      </c>
      <c r="H95" s="65">
        <f t="shared" si="7"/>
        <v>0</v>
      </c>
      <c r="I95" s="66">
        <f t="shared" si="6"/>
        <v>0</v>
      </c>
      <c r="J95" s="74"/>
    </row>
    <row r="96" spans="1:10" ht="73.5" customHeight="1" x14ac:dyDescent="0.2">
      <c r="A96" s="68"/>
      <c r="B96" s="69"/>
      <c r="C96" s="70"/>
      <c r="D96" s="65" t="str">
        <f>IF(C96="","",VLOOKUP(C96,Sheet1!A$2651:B$2654,2,FALSE))</f>
        <v/>
      </c>
      <c r="E96" s="65">
        <f t="shared" si="7"/>
        <v>0</v>
      </c>
      <c r="F96" s="65">
        <f t="shared" si="7"/>
        <v>0</v>
      </c>
      <c r="G96" s="65">
        <f t="shared" si="7"/>
        <v>0</v>
      </c>
      <c r="H96" s="65">
        <f t="shared" si="7"/>
        <v>0</v>
      </c>
      <c r="I96" s="66">
        <f t="shared" si="6"/>
        <v>0</v>
      </c>
      <c r="J96" s="74"/>
    </row>
    <row r="97" spans="1:10" ht="73.5" customHeight="1" x14ac:dyDescent="0.2">
      <c r="A97" s="68"/>
      <c r="B97" s="69"/>
      <c r="C97" s="70"/>
      <c r="D97" s="65" t="str">
        <f>IF(C97="","",VLOOKUP(C97,Sheet1!A$2651:B$2654,2,FALSE))</f>
        <v/>
      </c>
      <c r="E97" s="65">
        <f t="shared" si="7"/>
        <v>0</v>
      </c>
      <c r="F97" s="65">
        <f t="shared" si="7"/>
        <v>0</v>
      </c>
      <c r="G97" s="65">
        <f t="shared" si="7"/>
        <v>0</v>
      </c>
      <c r="H97" s="65">
        <f t="shared" si="7"/>
        <v>0</v>
      </c>
      <c r="I97" s="66">
        <f t="shared" si="6"/>
        <v>0</v>
      </c>
      <c r="J97" s="74"/>
    </row>
    <row r="98" spans="1:10" ht="73.5" customHeight="1" x14ac:dyDescent="0.2">
      <c r="A98" s="68"/>
      <c r="B98" s="69"/>
      <c r="C98" s="70"/>
      <c r="D98" s="65" t="str">
        <f>IF(C98="","",VLOOKUP(C98,Sheet1!A$2651:B$2654,2,FALSE))</f>
        <v/>
      </c>
      <c r="E98" s="65">
        <f t="shared" si="7"/>
        <v>0</v>
      </c>
      <c r="F98" s="65">
        <f t="shared" si="7"/>
        <v>0</v>
      </c>
      <c r="G98" s="65">
        <f t="shared" si="7"/>
        <v>0</v>
      </c>
      <c r="H98" s="65">
        <f t="shared" si="7"/>
        <v>0</v>
      </c>
      <c r="I98" s="66">
        <f t="shared" ref="I98:I154" si="8">SUM(E98:H98)</f>
        <v>0</v>
      </c>
      <c r="J98" s="74"/>
    </row>
    <row r="99" spans="1:10" ht="73.5" customHeight="1" x14ac:dyDescent="0.2">
      <c r="A99" s="68"/>
      <c r="B99" s="69"/>
      <c r="C99" s="70"/>
      <c r="D99" s="65" t="str">
        <f>IF(C99="","",VLOOKUP(C99,Sheet1!A$2651:B$2654,2,FALSE))</f>
        <v/>
      </c>
      <c r="E99" s="65">
        <f t="shared" si="7"/>
        <v>0</v>
      </c>
      <c r="F99" s="65">
        <f t="shared" si="7"/>
        <v>0</v>
      </c>
      <c r="G99" s="65">
        <f t="shared" si="7"/>
        <v>0</v>
      </c>
      <c r="H99" s="65">
        <f t="shared" si="7"/>
        <v>0</v>
      </c>
      <c r="I99" s="66">
        <f t="shared" si="8"/>
        <v>0</v>
      </c>
      <c r="J99" s="74"/>
    </row>
    <row r="100" spans="1:10" ht="73.5" customHeight="1" x14ac:dyDescent="0.2">
      <c r="A100" s="68"/>
      <c r="B100" s="69"/>
      <c r="C100" s="70"/>
      <c r="D100" s="65" t="str">
        <f>IF(C100="","",VLOOKUP(C100,Sheet1!A$2651:B$2654,2,FALSE))</f>
        <v/>
      </c>
      <c r="E100" s="65">
        <f t="shared" si="7"/>
        <v>0</v>
      </c>
      <c r="F100" s="65">
        <f t="shared" si="7"/>
        <v>0</v>
      </c>
      <c r="G100" s="65">
        <f t="shared" si="7"/>
        <v>0</v>
      </c>
      <c r="H100" s="65">
        <f t="shared" si="7"/>
        <v>0</v>
      </c>
      <c r="I100" s="66">
        <f t="shared" si="8"/>
        <v>0</v>
      </c>
      <c r="J100" s="74"/>
    </row>
    <row r="101" spans="1:10" ht="73.5" customHeight="1" x14ac:dyDescent="0.2">
      <c r="A101" s="68"/>
      <c r="B101" s="69"/>
      <c r="C101" s="70"/>
      <c r="D101" s="65" t="str">
        <f>IF(C101="","",VLOOKUP(C101,Sheet1!A$2651:B$2654,2,FALSE))</f>
        <v/>
      </c>
      <c r="E101" s="65">
        <f t="shared" si="7"/>
        <v>0</v>
      </c>
      <c r="F101" s="65">
        <f t="shared" si="7"/>
        <v>0</v>
      </c>
      <c r="G101" s="65">
        <f t="shared" si="7"/>
        <v>0</v>
      </c>
      <c r="H101" s="65">
        <f t="shared" si="7"/>
        <v>0</v>
      </c>
      <c r="I101" s="66">
        <f t="shared" si="8"/>
        <v>0</v>
      </c>
      <c r="J101" s="74"/>
    </row>
    <row r="102" spans="1:10" ht="73.5" customHeight="1" x14ac:dyDescent="0.2">
      <c r="A102" s="68"/>
      <c r="B102" s="69"/>
      <c r="C102" s="70"/>
      <c r="D102" s="65" t="str">
        <f>IF(C102="","",VLOOKUP(C102,Sheet1!A$2651:B$2654,2,FALSE))</f>
        <v/>
      </c>
      <c r="E102" s="65">
        <f t="shared" si="7"/>
        <v>0</v>
      </c>
      <c r="F102" s="65">
        <f t="shared" si="7"/>
        <v>0</v>
      </c>
      <c r="G102" s="65">
        <f t="shared" si="7"/>
        <v>0</v>
      </c>
      <c r="H102" s="65">
        <f t="shared" si="7"/>
        <v>0</v>
      </c>
      <c r="I102" s="66">
        <f t="shared" si="8"/>
        <v>0</v>
      </c>
      <c r="J102" s="74"/>
    </row>
    <row r="103" spans="1:10" ht="73.5" customHeight="1" x14ac:dyDescent="0.2">
      <c r="A103" s="68"/>
      <c r="B103" s="69"/>
      <c r="C103" s="70"/>
      <c r="D103" s="65" t="str">
        <f>IF(C103="","",VLOOKUP(C103,Sheet1!A$2651:B$2654,2,FALSE))</f>
        <v/>
      </c>
      <c r="E103" s="65">
        <f t="shared" si="7"/>
        <v>0</v>
      </c>
      <c r="F103" s="65">
        <f t="shared" si="7"/>
        <v>0</v>
      </c>
      <c r="G103" s="65">
        <f t="shared" si="7"/>
        <v>0</v>
      </c>
      <c r="H103" s="65">
        <f t="shared" ref="E103:H155" si="9">IF(H$9=$C103,$D103/365*$B103*$A103,0)</f>
        <v>0</v>
      </c>
      <c r="I103" s="66">
        <f t="shared" si="8"/>
        <v>0</v>
      </c>
      <c r="J103" s="74"/>
    </row>
    <row r="104" spans="1:10" ht="73.5" customHeight="1" x14ac:dyDescent="0.2">
      <c r="A104" s="68"/>
      <c r="B104" s="69"/>
      <c r="C104" s="70"/>
      <c r="D104" s="65" t="str">
        <f>IF(C104="","",VLOOKUP(C104,Sheet1!A$2651:B$2654,2,FALSE))</f>
        <v/>
      </c>
      <c r="E104" s="65">
        <f t="shared" si="9"/>
        <v>0</v>
      </c>
      <c r="F104" s="65">
        <f t="shared" si="9"/>
        <v>0</v>
      </c>
      <c r="G104" s="65">
        <f t="shared" si="9"/>
        <v>0</v>
      </c>
      <c r="H104" s="65">
        <f t="shared" si="9"/>
        <v>0</v>
      </c>
      <c r="I104" s="66">
        <f t="shared" si="8"/>
        <v>0</v>
      </c>
      <c r="J104" s="74"/>
    </row>
    <row r="105" spans="1:10" ht="73.5" customHeight="1" x14ac:dyDescent="0.2">
      <c r="A105" s="68"/>
      <c r="B105" s="69"/>
      <c r="C105" s="70"/>
      <c r="D105" s="65" t="str">
        <f>IF(C105="","",VLOOKUP(C105,Sheet1!A$2651:B$2654,2,FALSE))</f>
        <v/>
      </c>
      <c r="E105" s="65">
        <f t="shared" si="9"/>
        <v>0</v>
      </c>
      <c r="F105" s="65">
        <f t="shared" si="9"/>
        <v>0</v>
      </c>
      <c r="G105" s="65">
        <f t="shared" si="9"/>
        <v>0</v>
      </c>
      <c r="H105" s="65">
        <f t="shared" si="9"/>
        <v>0</v>
      </c>
      <c r="I105" s="66">
        <f t="shared" si="8"/>
        <v>0</v>
      </c>
      <c r="J105" s="74"/>
    </row>
    <row r="106" spans="1:10" ht="73.5" customHeight="1" x14ac:dyDescent="0.2">
      <c r="A106" s="68"/>
      <c r="B106" s="69"/>
      <c r="C106" s="70"/>
      <c r="D106" s="65" t="str">
        <f>IF(C106="","",VLOOKUP(C106,Sheet1!A$2651:B$2654,2,FALSE))</f>
        <v/>
      </c>
      <c r="E106" s="65">
        <f t="shared" si="9"/>
        <v>0</v>
      </c>
      <c r="F106" s="65">
        <f t="shared" si="9"/>
        <v>0</v>
      </c>
      <c r="G106" s="65">
        <f t="shared" si="9"/>
        <v>0</v>
      </c>
      <c r="H106" s="65">
        <f t="shared" si="9"/>
        <v>0</v>
      </c>
      <c r="I106" s="66">
        <f t="shared" si="8"/>
        <v>0</v>
      </c>
      <c r="J106" s="74"/>
    </row>
    <row r="107" spans="1:10" ht="73.5" customHeight="1" x14ac:dyDescent="0.2">
      <c r="A107" s="68"/>
      <c r="B107" s="69"/>
      <c r="C107" s="70"/>
      <c r="D107" s="65" t="str">
        <f>IF(C107="","",VLOOKUP(C107,Sheet1!A$2651:B$2654,2,FALSE))</f>
        <v/>
      </c>
      <c r="E107" s="65">
        <f t="shared" si="9"/>
        <v>0</v>
      </c>
      <c r="F107" s="65">
        <f t="shared" si="9"/>
        <v>0</v>
      </c>
      <c r="G107" s="65">
        <f t="shared" si="9"/>
        <v>0</v>
      </c>
      <c r="H107" s="65">
        <f t="shared" si="9"/>
        <v>0</v>
      </c>
      <c r="I107" s="66">
        <f t="shared" si="8"/>
        <v>0</v>
      </c>
      <c r="J107" s="74"/>
    </row>
    <row r="108" spans="1:10" ht="73.5" customHeight="1" x14ac:dyDescent="0.2">
      <c r="A108" s="68"/>
      <c r="B108" s="69"/>
      <c r="C108" s="70"/>
      <c r="D108" s="65" t="str">
        <f>IF(C108="","",VLOOKUP(C108,Sheet1!A$2651:B$2654,2,FALSE))</f>
        <v/>
      </c>
      <c r="E108" s="65">
        <f t="shared" si="9"/>
        <v>0</v>
      </c>
      <c r="F108" s="65">
        <f t="shared" si="9"/>
        <v>0</v>
      </c>
      <c r="G108" s="65">
        <f t="shared" si="9"/>
        <v>0</v>
      </c>
      <c r="H108" s="65">
        <f t="shared" si="9"/>
        <v>0</v>
      </c>
      <c r="I108" s="66">
        <f t="shared" si="8"/>
        <v>0</v>
      </c>
      <c r="J108" s="74"/>
    </row>
    <row r="109" spans="1:10" ht="73.5" customHeight="1" x14ac:dyDescent="0.2">
      <c r="A109" s="68"/>
      <c r="B109" s="69"/>
      <c r="C109" s="70"/>
      <c r="D109" s="65" t="str">
        <f>IF(C109="","",VLOOKUP(C109,Sheet1!A$2651:B$2654,2,FALSE))</f>
        <v/>
      </c>
      <c r="E109" s="65">
        <f t="shared" si="9"/>
        <v>0</v>
      </c>
      <c r="F109" s="65">
        <f t="shared" si="9"/>
        <v>0</v>
      </c>
      <c r="G109" s="65">
        <f t="shared" si="9"/>
        <v>0</v>
      </c>
      <c r="H109" s="65">
        <f t="shared" si="9"/>
        <v>0</v>
      </c>
      <c r="I109" s="66">
        <f t="shared" si="8"/>
        <v>0</v>
      </c>
      <c r="J109" s="74"/>
    </row>
    <row r="110" spans="1:10" ht="73.5" customHeight="1" x14ac:dyDescent="0.2">
      <c r="A110" s="68"/>
      <c r="B110" s="69"/>
      <c r="C110" s="70"/>
      <c r="D110" s="65" t="str">
        <f>IF(C110="","",VLOOKUP(C110,Sheet1!A$2651:B$2654,2,FALSE))</f>
        <v/>
      </c>
      <c r="E110" s="65">
        <f t="shared" si="9"/>
        <v>0</v>
      </c>
      <c r="F110" s="65">
        <f t="shared" si="9"/>
        <v>0</v>
      </c>
      <c r="G110" s="65">
        <f t="shared" si="9"/>
        <v>0</v>
      </c>
      <c r="H110" s="65">
        <f t="shared" si="9"/>
        <v>0</v>
      </c>
      <c r="I110" s="66">
        <f t="shared" si="8"/>
        <v>0</v>
      </c>
      <c r="J110" s="74"/>
    </row>
    <row r="111" spans="1:10" ht="73.5" customHeight="1" x14ac:dyDescent="0.2">
      <c r="A111" s="68"/>
      <c r="B111" s="69"/>
      <c r="C111" s="70"/>
      <c r="D111" s="65" t="str">
        <f>IF(C111="","",VLOOKUP(C111,Sheet1!A$2651:B$2654,2,FALSE))</f>
        <v/>
      </c>
      <c r="E111" s="65">
        <f t="shared" si="9"/>
        <v>0</v>
      </c>
      <c r="F111" s="65">
        <f t="shared" si="9"/>
        <v>0</v>
      </c>
      <c r="G111" s="65">
        <f t="shared" si="9"/>
        <v>0</v>
      </c>
      <c r="H111" s="65">
        <f t="shared" si="9"/>
        <v>0</v>
      </c>
      <c r="I111" s="66">
        <f t="shared" si="8"/>
        <v>0</v>
      </c>
      <c r="J111" s="74"/>
    </row>
    <row r="112" spans="1:10" ht="73.5" customHeight="1" x14ac:dyDescent="0.2">
      <c r="A112" s="68"/>
      <c r="B112" s="69"/>
      <c r="C112" s="70"/>
      <c r="D112" s="65" t="str">
        <f>IF(C112="","",VLOOKUP(C112,Sheet1!A$2651:B$2654,2,FALSE))</f>
        <v/>
      </c>
      <c r="E112" s="65">
        <f t="shared" si="9"/>
        <v>0</v>
      </c>
      <c r="F112" s="65">
        <f t="shared" si="9"/>
        <v>0</v>
      </c>
      <c r="G112" s="65">
        <f t="shared" si="9"/>
        <v>0</v>
      </c>
      <c r="H112" s="65">
        <f t="shared" si="9"/>
        <v>0</v>
      </c>
      <c r="I112" s="66">
        <f t="shared" si="8"/>
        <v>0</v>
      </c>
      <c r="J112" s="74"/>
    </row>
    <row r="113" spans="1:10" ht="73.5" customHeight="1" x14ac:dyDescent="0.2">
      <c r="A113" s="68"/>
      <c r="B113" s="69"/>
      <c r="C113" s="70"/>
      <c r="D113" s="65" t="str">
        <f>IF(C113="","",VLOOKUP(C113,Sheet1!A$2651:B$2654,2,FALSE))</f>
        <v/>
      </c>
      <c r="E113" s="65">
        <f t="shared" si="9"/>
        <v>0</v>
      </c>
      <c r="F113" s="65">
        <f t="shared" si="9"/>
        <v>0</v>
      </c>
      <c r="G113" s="65">
        <f t="shared" si="9"/>
        <v>0</v>
      </c>
      <c r="H113" s="65">
        <f t="shared" si="9"/>
        <v>0</v>
      </c>
      <c r="I113" s="66">
        <f t="shared" si="8"/>
        <v>0</v>
      </c>
      <c r="J113" s="74"/>
    </row>
    <row r="114" spans="1:10" ht="73.5" customHeight="1" x14ac:dyDescent="0.2">
      <c r="A114" s="68"/>
      <c r="B114" s="69"/>
      <c r="C114" s="70"/>
      <c r="D114" s="65" t="str">
        <f>IF(C114="","",VLOOKUP(C114,Sheet1!A$2651:B$2654,2,FALSE))</f>
        <v/>
      </c>
      <c r="E114" s="65">
        <f t="shared" si="9"/>
        <v>0</v>
      </c>
      <c r="F114" s="65">
        <f t="shared" si="9"/>
        <v>0</v>
      </c>
      <c r="G114" s="65">
        <f t="shared" si="9"/>
        <v>0</v>
      </c>
      <c r="H114" s="65">
        <f t="shared" si="9"/>
        <v>0</v>
      </c>
      <c r="I114" s="66">
        <f t="shared" si="8"/>
        <v>0</v>
      </c>
      <c r="J114" s="74"/>
    </row>
    <row r="115" spans="1:10" ht="73.5" customHeight="1" x14ac:dyDescent="0.2">
      <c r="A115" s="68"/>
      <c r="B115" s="69"/>
      <c r="C115" s="70"/>
      <c r="D115" s="65" t="str">
        <f>IF(C115="","",VLOOKUP(C115,Sheet1!A$2651:B$2654,2,FALSE))</f>
        <v/>
      </c>
      <c r="E115" s="65">
        <f t="shared" si="9"/>
        <v>0</v>
      </c>
      <c r="F115" s="65">
        <f t="shared" si="9"/>
        <v>0</v>
      </c>
      <c r="G115" s="65">
        <f t="shared" si="9"/>
        <v>0</v>
      </c>
      <c r="H115" s="65">
        <f t="shared" si="9"/>
        <v>0</v>
      </c>
      <c r="I115" s="66">
        <f t="shared" si="8"/>
        <v>0</v>
      </c>
      <c r="J115" s="74"/>
    </row>
    <row r="116" spans="1:10" ht="73.5" customHeight="1" x14ac:dyDescent="0.2">
      <c r="A116" s="68"/>
      <c r="B116" s="69"/>
      <c r="C116" s="70"/>
      <c r="D116" s="65" t="str">
        <f>IF(C116="","",VLOOKUP(C116,Sheet1!A$2651:B$2654,2,FALSE))</f>
        <v/>
      </c>
      <c r="E116" s="65">
        <f t="shared" si="9"/>
        <v>0</v>
      </c>
      <c r="F116" s="65">
        <f t="shared" si="9"/>
        <v>0</v>
      </c>
      <c r="G116" s="65">
        <f t="shared" si="9"/>
        <v>0</v>
      </c>
      <c r="H116" s="65">
        <f t="shared" si="9"/>
        <v>0</v>
      </c>
      <c r="I116" s="66">
        <f t="shared" si="8"/>
        <v>0</v>
      </c>
      <c r="J116" s="74"/>
    </row>
    <row r="117" spans="1:10" ht="73.5" customHeight="1" x14ac:dyDescent="0.2">
      <c r="A117" s="68"/>
      <c r="B117" s="69"/>
      <c r="C117" s="70"/>
      <c r="D117" s="65" t="str">
        <f>IF(C117="","",VLOOKUP(C117,Sheet1!A$2651:B$2654,2,FALSE))</f>
        <v/>
      </c>
      <c r="E117" s="65">
        <f t="shared" si="9"/>
        <v>0</v>
      </c>
      <c r="F117" s="65">
        <f t="shared" si="9"/>
        <v>0</v>
      </c>
      <c r="G117" s="65">
        <f t="shared" si="9"/>
        <v>0</v>
      </c>
      <c r="H117" s="65">
        <f t="shared" si="9"/>
        <v>0</v>
      </c>
      <c r="I117" s="66">
        <f t="shared" si="8"/>
        <v>0</v>
      </c>
      <c r="J117" s="74"/>
    </row>
    <row r="118" spans="1:10" ht="73.5" customHeight="1" x14ac:dyDescent="0.2">
      <c r="A118" s="68"/>
      <c r="B118" s="69"/>
      <c r="C118" s="70"/>
      <c r="D118" s="65" t="str">
        <f>IF(C118="","",VLOOKUP(C118,Sheet1!A$2651:B$2654,2,FALSE))</f>
        <v/>
      </c>
      <c r="E118" s="65">
        <f t="shared" si="9"/>
        <v>0</v>
      </c>
      <c r="F118" s="65">
        <f t="shared" si="9"/>
        <v>0</v>
      </c>
      <c r="G118" s="65">
        <f t="shared" si="9"/>
        <v>0</v>
      </c>
      <c r="H118" s="65">
        <f t="shared" si="9"/>
        <v>0</v>
      </c>
      <c r="I118" s="66">
        <f t="shared" si="8"/>
        <v>0</v>
      </c>
      <c r="J118" s="74"/>
    </row>
    <row r="119" spans="1:10" ht="73.5" customHeight="1" x14ac:dyDescent="0.2">
      <c r="A119" s="68"/>
      <c r="B119" s="69"/>
      <c r="C119" s="70"/>
      <c r="D119" s="65" t="str">
        <f>IF(C119="","",VLOOKUP(C119,Sheet1!A$2651:B$2654,2,FALSE))</f>
        <v/>
      </c>
      <c r="E119" s="65">
        <f t="shared" si="9"/>
        <v>0</v>
      </c>
      <c r="F119" s="65">
        <f t="shared" si="9"/>
        <v>0</v>
      </c>
      <c r="G119" s="65">
        <f t="shared" si="9"/>
        <v>0</v>
      </c>
      <c r="H119" s="65">
        <f t="shared" si="9"/>
        <v>0</v>
      </c>
      <c r="I119" s="66">
        <f t="shared" si="8"/>
        <v>0</v>
      </c>
      <c r="J119" s="74"/>
    </row>
    <row r="120" spans="1:10" ht="73.5" customHeight="1" x14ac:dyDescent="0.2">
      <c r="A120" s="68"/>
      <c r="B120" s="69"/>
      <c r="C120" s="70"/>
      <c r="D120" s="65" t="str">
        <f>IF(C120="","",VLOOKUP(C120,Sheet1!A$2651:B$2654,2,FALSE))</f>
        <v/>
      </c>
      <c r="E120" s="65">
        <f t="shared" si="9"/>
        <v>0</v>
      </c>
      <c r="F120" s="65">
        <f t="shared" si="9"/>
        <v>0</v>
      </c>
      <c r="G120" s="65">
        <f t="shared" si="9"/>
        <v>0</v>
      </c>
      <c r="H120" s="65">
        <f t="shared" si="9"/>
        <v>0</v>
      </c>
      <c r="I120" s="66">
        <f t="shared" si="8"/>
        <v>0</v>
      </c>
      <c r="J120" s="74"/>
    </row>
    <row r="121" spans="1:10" ht="73.5" customHeight="1" x14ac:dyDescent="0.2">
      <c r="A121" s="68"/>
      <c r="B121" s="69"/>
      <c r="C121" s="70"/>
      <c r="D121" s="65" t="str">
        <f>IF(C121="","",VLOOKUP(C121,Sheet1!A$2651:B$2654,2,FALSE))</f>
        <v/>
      </c>
      <c r="E121" s="65">
        <f t="shared" si="9"/>
        <v>0</v>
      </c>
      <c r="F121" s="65">
        <f t="shared" si="9"/>
        <v>0</v>
      </c>
      <c r="G121" s="65">
        <f t="shared" si="9"/>
        <v>0</v>
      </c>
      <c r="H121" s="65">
        <f t="shared" si="9"/>
        <v>0</v>
      </c>
      <c r="I121" s="66">
        <f t="shared" si="8"/>
        <v>0</v>
      </c>
      <c r="J121" s="74"/>
    </row>
    <row r="122" spans="1:10" ht="73.5" customHeight="1" x14ac:dyDescent="0.2">
      <c r="A122" s="68"/>
      <c r="B122" s="69"/>
      <c r="C122" s="70"/>
      <c r="D122" s="65" t="str">
        <f>IF(C122="","",VLOOKUP(C122,Sheet1!A$2651:B$2654,2,FALSE))</f>
        <v/>
      </c>
      <c r="E122" s="65">
        <f t="shared" si="9"/>
        <v>0</v>
      </c>
      <c r="F122" s="65">
        <f t="shared" si="9"/>
        <v>0</v>
      </c>
      <c r="G122" s="65">
        <f t="shared" si="9"/>
        <v>0</v>
      </c>
      <c r="H122" s="65">
        <f t="shared" si="9"/>
        <v>0</v>
      </c>
      <c r="I122" s="66">
        <f t="shared" si="8"/>
        <v>0</v>
      </c>
      <c r="J122" s="74"/>
    </row>
    <row r="123" spans="1:10" ht="73.5" customHeight="1" x14ac:dyDescent="0.2">
      <c r="A123" s="68"/>
      <c r="B123" s="69"/>
      <c r="C123" s="70"/>
      <c r="D123" s="65" t="str">
        <f>IF(C123="","",VLOOKUP(C123,Sheet1!A$2651:B$2654,2,FALSE))</f>
        <v/>
      </c>
      <c r="E123" s="65">
        <f t="shared" si="9"/>
        <v>0</v>
      </c>
      <c r="F123" s="65">
        <f t="shared" si="9"/>
        <v>0</v>
      </c>
      <c r="G123" s="65">
        <f t="shared" si="9"/>
        <v>0</v>
      </c>
      <c r="H123" s="65">
        <f t="shared" si="9"/>
        <v>0</v>
      </c>
      <c r="I123" s="66">
        <f t="shared" si="8"/>
        <v>0</v>
      </c>
      <c r="J123" s="74"/>
    </row>
    <row r="124" spans="1:10" ht="73.5" customHeight="1" x14ac:dyDescent="0.2">
      <c r="A124" s="68"/>
      <c r="B124" s="69"/>
      <c r="C124" s="70"/>
      <c r="D124" s="65" t="str">
        <f>IF(C124="","",VLOOKUP(C124,Sheet1!A$2651:B$2654,2,FALSE))</f>
        <v/>
      </c>
      <c r="E124" s="65">
        <f t="shared" si="9"/>
        <v>0</v>
      </c>
      <c r="F124" s="65">
        <f t="shared" si="9"/>
        <v>0</v>
      </c>
      <c r="G124" s="65">
        <f t="shared" si="9"/>
        <v>0</v>
      </c>
      <c r="H124" s="65">
        <f t="shared" si="9"/>
        <v>0</v>
      </c>
      <c r="I124" s="66">
        <f t="shared" si="8"/>
        <v>0</v>
      </c>
      <c r="J124" s="74"/>
    </row>
    <row r="125" spans="1:10" ht="73.5" customHeight="1" x14ac:dyDescent="0.2">
      <c r="A125" s="68"/>
      <c r="B125" s="69"/>
      <c r="C125" s="70"/>
      <c r="D125" s="65" t="str">
        <f>IF(C125="","",VLOOKUP(C125,Sheet1!A$2651:B$2654,2,FALSE))</f>
        <v/>
      </c>
      <c r="E125" s="65">
        <f t="shared" si="9"/>
        <v>0</v>
      </c>
      <c r="F125" s="65">
        <f t="shared" si="9"/>
        <v>0</v>
      </c>
      <c r="G125" s="65">
        <f t="shared" si="9"/>
        <v>0</v>
      </c>
      <c r="H125" s="65">
        <f t="shared" si="9"/>
        <v>0</v>
      </c>
      <c r="I125" s="66">
        <f t="shared" si="8"/>
        <v>0</v>
      </c>
      <c r="J125" s="74"/>
    </row>
    <row r="126" spans="1:10" ht="73.5" customHeight="1" x14ac:dyDescent="0.2">
      <c r="A126" s="68"/>
      <c r="B126" s="69"/>
      <c r="C126" s="70"/>
      <c r="D126" s="65" t="str">
        <f>IF(C126="","",VLOOKUP(C126,Sheet1!A$2651:B$2654,2,FALSE))</f>
        <v/>
      </c>
      <c r="E126" s="65">
        <f t="shared" si="9"/>
        <v>0</v>
      </c>
      <c r="F126" s="65">
        <f t="shared" si="9"/>
        <v>0</v>
      </c>
      <c r="G126" s="65">
        <f t="shared" si="9"/>
        <v>0</v>
      </c>
      <c r="H126" s="65">
        <f t="shared" si="9"/>
        <v>0</v>
      </c>
      <c r="I126" s="66">
        <f t="shared" si="8"/>
        <v>0</v>
      </c>
      <c r="J126" s="74"/>
    </row>
    <row r="127" spans="1:10" ht="73.5" customHeight="1" x14ac:dyDescent="0.2">
      <c r="A127" s="68"/>
      <c r="B127" s="69"/>
      <c r="C127" s="70"/>
      <c r="D127" s="65" t="str">
        <f>IF(C127="","",VLOOKUP(C127,Sheet1!A$2651:B$2654,2,FALSE))</f>
        <v/>
      </c>
      <c r="E127" s="65">
        <f t="shared" si="9"/>
        <v>0</v>
      </c>
      <c r="F127" s="65">
        <f t="shared" si="9"/>
        <v>0</v>
      </c>
      <c r="G127" s="65">
        <f t="shared" si="9"/>
        <v>0</v>
      </c>
      <c r="H127" s="65">
        <f t="shared" si="9"/>
        <v>0</v>
      </c>
      <c r="I127" s="66">
        <f t="shared" si="8"/>
        <v>0</v>
      </c>
      <c r="J127" s="74"/>
    </row>
    <row r="128" spans="1:10" ht="73.5" customHeight="1" x14ac:dyDescent="0.2">
      <c r="A128" s="68"/>
      <c r="B128" s="69"/>
      <c r="C128" s="70"/>
      <c r="D128" s="65" t="str">
        <f>IF(C128="","",VLOOKUP(C128,Sheet1!A$2651:B$2654,2,FALSE))</f>
        <v/>
      </c>
      <c r="E128" s="65">
        <f t="shared" si="9"/>
        <v>0</v>
      </c>
      <c r="F128" s="65">
        <f t="shared" si="9"/>
        <v>0</v>
      </c>
      <c r="G128" s="65">
        <f t="shared" si="9"/>
        <v>0</v>
      </c>
      <c r="H128" s="65">
        <f t="shared" si="9"/>
        <v>0</v>
      </c>
      <c r="I128" s="66">
        <f t="shared" si="8"/>
        <v>0</v>
      </c>
      <c r="J128" s="74"/>
    </row>
    <row r="129" spans="1:10" ht="73.5" customHeight="1" x14ac:dyDescent="0.2">
      <c r="A129" s="68"/>
      <c r="B129" s="69"/>
      <c r="C129" s="70"/>
      <c r="D129" s="65" t="str">
        <f>IF(C129="","",VLOOKUP(C129,Sheet1!A$2651:B$2654,2,FALSE))</f>
        <v/>
      </c>
      <c r="E129" s="65">
        <f t="shared" si="9"/>
        <v>0</v>
      </c>
      <c r="F129" s="65">
        <f t="shared" si="9"/>
        <v>0</v>
      </c>
      <c r="G129" s="65">
        <f t="shared" si="9"/>
        <v>0</v>
      </c>
      <c r="H129" s="65">
        <f t="shared" si="9"/>
        <v>0</v>
      </c>
      <c r="I129" s="66">
        <f t="shared" si="8"/>
        <v>0</v>
      </c>
      <c r="J129" s="74"/>
    </row>
    <row r="130" spans="1:10" ht="73.5" customHeight="1" x14ac:dyDescent="0.2">
      <c r="A130" s="68"/>
      <c r="B130" s="69"/>
      <c r="C130" s="70"/>
      <c r="D130" s="65" t="str">
        <f>IF(C130="","",VLOOKUP(C130,Sheet1!A$2651:B$2654,2,FALSE))</f>
        <v/>
      </c>
      <c r="E130" s="65">
        <f t="shared" si="9"/>
        <v>0</v>
      </c>
      <c r="F130" s="65">
        <f t="shared" si="9"/>
        <v>0</v>
      </c>
      <c r="G130" s="65">
        <f t="shared" si="9"/>
        <v>0</v>
      </c>
      <c r="H130" s="65">
        <f t="shared" si="9"/>
        <v>0</v>
      </c>
      <c r="I130" s="66">
        <f t="shared" si="8"/>
        <v>0</v>
      </c>
      <c r="J130" s="74"/>
    </row>
    <row r="131" spans="1:10" ht="73.5" customHeight="1" x14ac:dyDescent="0.2">
      <c r="A131" s="68"/>
      <c r="B131" s="69"/>
      <c r="C131" s="70"/>
      <c r="D131" s="65" t="str">
        <f>IF(C131="","",VLOOKUP(C131,Sheet1!A$2651:B$2654,2,FALSE))</f>
        <v/>
      </c>
      <c r="E131" s="65">
        <f t="shared" si="9"/>
        <v>0</v>
      </c>
      <c r="F131" s="65">
        <f t="shared" si="9"/>
        <v>0</v>
      </c>
      <c r="G131" s="65">
        <f t="shared" si="9"/>
        <v>0</v>
      </c>
      <c r="H131" s="65">
        <f t="shared" si="9"/>
        <v>0</v>
      </c>
      <c r="I131" s="66">
        <f t="shared" si="8"/>
        <v>0</v>
      </c>
      <c r="J131" s="74"/>
    </row>
    <row r="132" spans="1:10" ht="73.5" customHeight="1" x14ac:dyDescent="0.2">
      <c r="A132" s="68"/>
      <c r="B132" s="69"/>
      <c r="C132" s="70"/>
      <c r="D132" s="65" t="str">
        <f>IF(C132="","",VLOOKUP(C132,Sheet1!A$2651:B$2654,2,FALSE))</f>
        <v/>
      </c>
      <c r="E132" s="65">
        <f t="shared" si="9"/>
        <v>0</v>
      </c>
      <c r="F132" s="65">
        <f t="shared" si="9"/>
        <v>0</v>
      </c>
      <c r="G132" s="65">
        <f t="shared" si="9"/>
        <v>0</v>
      </c>
      <c r="H132" s="65">
        <f t="shared" si="9"/>
        <v>0</v>
      </c>
      <c r="I132" s="66">
        <f t="shared" si="8"/>
        <v>0</v>
      </c>
      <c r="J132" s="74"/>
    </row>
    <row r="133" spans="1:10" ht="73.5" customHeight="1" x14ac:dyDescent="0.2">
      <c r="A133" s="68"/>
      <c r="B133" s="69"/>
      <c r="C133" s="70"/>
      <c r="D133" s="65" t="str">
        <f>IF(C133="","",VLOOKUP(C133,Sheet1!A$2651:B$2654,2,FALSE))</f>
        <v/>
      </c>
      <c r="E133" s="65">
        <f t="shared" si="9"/>
        <v>0</v>
      </c>
      <c r="F133" s="65">
        <f t="shared" si="9"/>
        <v>0</v>
      </c>
      <c r="G133" s="65">
        <f t="shared" si="9"/>
        <v>0</v>
      </c>
      <c r="H133" s="65">
        <f t="shared" si="9"/>
        <v>0</v>
      </c>
      <c r="I133" s="66">
        <f t="shared" si="8"/>
        <v>0</v>
      </c>
      <c r="J133" s="74"/>
    </row>
    <row r="134" spans="1:10" ht="73.5" customHeight="1" x14ac:dyDescent="0.2">
      <c r="A134" s="68"/>
      <c r="B134" s="69"/>
      <c r="C134" s="70"/>
      <c r="D134" s="65" t="str">
        <f>IF(C134="","",VLOOKUP(C134,Sheet1!A$2651:B$2654,2,FALSE))</f>
        <v/>
      </c>
      <c r="E134" s="65">
        <f t="shared" si="9"/>
        <v>0</v>
      </c>
      <c r="F134" s="65">
        <f t="shared" si="9"/>
        <v>0</v>
      </c>
      <c r="G134" s="65">
        <f t="shared" si="9"/>
        <v>0</v>
      </c>
      <c r="H134" s="65">
        <f t="shared" si="9"/>
        <v>0</v>
      </c>
      <c r="I134" s="66">
        <f t="shared" si="8"/>
        <v>0</v>
      </c>
      <c r="J134" s="74"/>
    </row>
    <row r="135" spans="1:10" ht="73.5" customHeight="1" x14ac:dyDescent="0.2">
      <c r="A135" s="68"/>
      <c r="B135" s="69"/>
      <c r="C135" s="70"/>
      <c r="D135" s="65" t="str">
        <f>IF(C135="","",VLOOKUP(C135,Sheet1!A$2651:B$2654,2,FALSE))</f>
        <v/>
      </c>
      <c r="E135" s="65">
        <f t="shared" si="9"/>
        <v>0</v>
      </c>
      <c r="F135" s="65">
        <f t="shared" si="9"/>
        <v>0</v>
      </c>
      <c r="G135" s="65">
        <f t="shared" si="9"/>
        <v>0</v>
      </c>
      <c r="H135" s="65">
        <f t="shared" si="9"/>
        <v>0</v>
      </c>
      <c r="I135" s="66">
        <f t="shared" si="8"/>
        <v>0</v>
      </c>
      <c r="J135" s="74"/>
    </row>
    <row r="136" spans="1:10" ht="73.5" customHeight="1" x14ac:dyDescent="0.2">
      <c r="A136" s="68"/>
      <c r="B136" s="69"/>
      <c r="C136" s="70"/>
      <c r="D136" s="65" t="str">
        <f>IF(C136="","",VLOOKUP(C136,Sheet1!A$2651:B$2654,2,FALSE))</f>
        <v/>
      </c>
      <c r="E136" s="65">
        <f t="shared" si="9"/>
        <v>0</v>
      </c>
      <c r="F136" s="65">
        <f t="shared" si="9"/>
        <v>0</v>
      </c>
      <c r="G136" s="65">
        <f t="shared" si="9"/>
        <v>0</v>
      </c>
      <c r="H136" s="65">
        <f t="shared" si="9"/>
        <v>0</v>
      </c>
      <c r="I136" s="66">
        <f t="shared" si="8"/>
        <v>0</v>
      </c>
      <c r="J136" s="74"/>
    </row>
    <row r="137" spans="1:10" ht="73.5" customHeight="1" x14ac:dyDescent="0.2">
      <c r="A137" s="68"/>
      <c r="B137" s="69"/>
      <c r="C137" s="70"/>
      <c r="D137" s="65" t="str">
        <f>IF(C137="","",VLOOKUP(C137,Sheet1!A$2651:B$2654,2,FALSE))</f>
        <v/>
      </c>
      <c r="E137" s="65">
        <f t="shared" si="9"/>
        <v>0</v>
      </c>
      <c r="F137" s="65">
        <f t="shared" si="9"/>
        <v>0</v>
      </c>
      <c r="G137" s="65">
        <f t="shared" si="9"/>
        <v>0</v>
      </c>
      <c r="H137" s="65">
        <f t="shared" si="9"/>
        <v>0</v>
      </c>
      <c r="I137" s="66">
        <f t="shared" si="8"/>
        <v>0</v>
      </c>
      <c r="J137" s="74"/>
    </row>
    <row r="138" spans="1:10" ht="73.5" customHeight="1" x14ac:dyDescent="0.2">
      <c r="A138" s="68"/>
      <c r="B138" s="69"/>
      <c r="C138" s="70"/>
      <c r="D138" s="65" t="str">
        <f>IF(C138="","",VLOOKUP(C138,Sheet1!A$2651:B$2654,2,FALSE))</f>
        <v/>
      </c>
      <c r="E138" s="65">
        <f t="shared" si="9"/>
        <v>0</v>
      </c>
      <c r="F138" s="65">
        <f t="shared" si="9"/>
        <v>0</v>
      </c>
      <c r="G138" s="65">
        <f t="shared" si="9"/>
        <v>0</v>
      </c>
      <c r="H138" s="65">
        <f t="shared" si="9"/>
        <v>0</v>
      </c>
      <c r="I138" s="66">
        <f t="shared" si="8"/>
        <v>0</v>
      </c>
      <c r="J138" s="74"/>
    </row>
    <row r="139" spans="1:10" ht="73.5" customHeight="1" x14ac:dyDescent="0.2">
      <c r="A139" s="68"/>
      <c r="B139" s="69"/>
      <c r="C139" s="70"/>
      <c r="D139" s="65" t="str">
        <f>IF(C139="","",VLOOKUP(C139,Sheet1!A$2651:B$2654,2,FALSE))</f>
        <v/>
      </c>
      <c r="E139" s="65">
        <f t="shared" si="9"/>
        <v>0</v>
      </c>
      <c r="F139" s="65">
        <f t="shared" si="9"/>
        <v>0</v>
      </c>
      <c r="G139" s="65">
        <f t="shared" si="9"/>
        <v>0</v>
      </c>
      <c r="H139" s="65">
        <f t="shared" si="9"/>
        <v>0</v>
      </c>
      <c r="I139" s="66">
        <f t="shared" si="8"/>
        <v>0</v>
      </c>
      <c r="J139" s="74"/>
    </row>
    <row r="140" spans="1:10" ht="73.5" customHeight="1" x14ac:dyDescent="0.2">
      <c r="A140" s="68"/>
      <c r="B140" s="69"/>
      <c r="C140" s="70"/>
      <c r="D140" s="65" t="str">
        <f>IF(C140="","",VLOOKUP(C140,Sheet1!A$2651:B$2654,2,FALSE))</f>
        <v/>
      </c>
      <c r="E140" s="65">
        <f t="shared" si="9"/>
        <v>0</v>
      </c>
      <c r="F140" s="65">
        <f t="shared" si="9"/>
        <v>0</v>
      </c>
      <c r="G140" s="65">
        <f t="shared" si="9"/>
        <v>0</v>
      </c>
      <c r="H140" s="65">
        <f t="shared" si="9"/>
        <v>0</v>
      </c>
      <c r="I140" s="66">
        <f t="shared" si="8"/>
        <v>0</v>
      </c>
      <c r="J140" s="74"/>
    </row>
    <row r="141" spans="1:10" ht="73.5" customHeight="1" x14ac:dyDescent="0.2">
      <c r="A141" s="68"/>
      <c r="B141" s="69"/>
      <c r="C141" s="70"/>
      <c r="D141" s="65" t="str">
        <f>IF(C141="","",VLOOKUP(C141,Sheet1!A$2651:B$2654,2,FALSE))</f>
        <v/>
      </c>
      <c r="E141" s="65">
        <f t="shared" si="9"/>
        <v>0</v>
      </c>
      <c r="F141" s="65">
        <f t="shared" si="9"/>
        <v>0</v>
      </c>
      <c r="G141" s="65">
        <f t="shared" si="9"/>
        <v>0</v>
      </c>
      <c r="H141" s="65">
        <f t="shared" si="9"/>
        <v>0</v>
      </c>
      <c r="I141" s="66">
        <f t="shared" si="8"/>
        <v>0</v>
      </c>
      <c r="J141" s="74"/>
    </row>
    <row r="142" spans="1:10" ht="73.5" customHeight="1" x14ac:dyDescent="0.2">
      <c r="A142" s="68"/>
      <c r="B142" s="69"/>
      <c r="C142" s="70"/>
      <c r="D142" s="65" t="str">
        <f>IF(C142="","",VLOOKUP(C142,Sheet1!A$2651:B$2654,2,FALSE))</f>
        <v/>
      </c>
      <c r="E142" s="65">
        <f t="shared" si="9"/>
        <v>0</v>
      </c>
      <c r="F142" s="65">
        <f t="shared" si="9"/>
        <v>0</v>
      </c>
      <c r="G142" s="65">
        <f t="shared" si="9"/>
        <v>0</v>
      </c>
      <c r="H142" s="65">
        <f t="shared" si="9"/>
        <v>0</v>
      </c>
      <c r="I142" s="66">
        <f t="shared" si="8"/>
        <v>0</v>
      </c>
      <c r="J142" s="74"/>
    </row>
    <row r="143" spans="1:10" ht="73.5" customHeight="1" x14ac:dyDescent="0.2">
      <c r="A143" s="68"/>
      <c r="B143" s="69"/>
      <c r="C143" s="70"/>
      <c r="D143" s="65" t="str">
        <f>IF(C143="","",VLOOKUP(C143,Sheet1!A$2651:B$2654,2,FALSE))</f>
        <v/>
      </c>
      <c r="E143" s="65">
        <f t="shared" si="9"/>
        <v>0</v>
      </c>
      <c r="F143" s="65">
        <f t="shared" si="9"/>
        <v>0</v>
      </c>
      <c r="G143" s="65">
        <f t="shared" si="9"/>
        <v>0</v>
      </c>
      <c r="H143" s="65">
        <f t="shared" si="9"/>
        <v>0</v>
      </c>
      <c r="I143" s="66">
        <f t="shared" si="8"/>
        <v>0</v>
      </c>
      <c r="J143" s="74"/>
    </row>
    <row r="144" spans="1:10" ht="73.5" customHeight="1" x14ac:dyDescent="0.2">
      <c r="A144" s="68"/>
      <c r="B144" s="69"/>
      <c r="C144" s="70"/>
      <c r="D144" s="65" t="str">
        <f>IF(C144="","",VLOOKUP(C144,Sheet1!A$2651:B$2654,2,FALSE))</f>
        <v/>
      </c>
      <c r="E144" s="65">
        <f t="shared" si="9"/>
        <v>0</v>
      </c>
      <c r="F144" s="65">
        <f t="shared" si="9"/>
        <v>0</v>
      </c>
      <c r="G144" s="65">
        <f t="shared" si="9"/>
        <v>0</v>
      </c>
      <c r="H144" s="65">
        <f t="shared" si="9"/>
        <v>0</v>
      </c>
      <c r="I144" s="66">
        <f t="shared" si="8"/>
        <v>0</v>
      </c>
      <c r="J144" s="74"/>
    </row>
    <row r="145" spans="1:10" ht="73.5" customHeight="1" x14ac:dyDescent="0.2">
      <c r="A145" s="68"/>
      <c r="B145" s="69"/>
      <c r="C145" s="70"/>
      <c r="D145" s="65" t="str">
        <f>IF(C145="","",VLOOKUP(C145,Sheet1!A$2651:B$2654,2,FALSE))</f>
        <v/>
      </c>
      <c r="E145" s="65">
        <f t="shared" si="9"/>
        <v>0</v>
      </c>
      <c r="F145" s="65">
        <f t="shared" si="9"/>
        <v>0</v>
      </c>
      <c r="G145" s="65">
        <f t="shared" si="9"/>
        <v>0</v>
      </c>
      <c r="H145" s="65">
        <f t="shared" si="9"/>
        <v>0</v>
      </c>
      <c r="I145" s="66">
        <f t="shared" si="8"/>
        <v>0</v>
      </c>
      <c r="J145" s="74"/>
    </row>
    <row r="146" spans="1:10" ht="73.5" customHeight="1" x14ac:dyDescent="0.2">
      <c r="A146" s="68"/>
      <c r="B146" s="69"/>
      <c r="C146" s="70"/>
      <c r="D146" s="65" t="str">
        <f>IF(C146="","",VLOOKUP(C146,Sheet1!A$2651:B$2654,2,FALSE))</f>
        <v/>
      </c>
      <c r="E146" s="65">
        <f t="shared" si="9"/>
        <v>0</v>
      </c>
      <c r="F146" s="65">
        <f t="shared" si="9"/>
        <v>0</v>
      </c>
      <c r="G146" s="65">
        <f t="shared" si="9"/>
        <v>0</v>
      </c>
      <c r="H146" s="65">
        <f t="shared" si="9"/>
        <v>0</v>
      </c>
      <c r="I146" s="66">
        <f t="shared" si="8"/>
        <v>0</v>
      </c>
      <c r="J146" s="74"/>
    </row>
    <row r="147" spans="1:10" ht="73.5" customHeight="1" x14ac:dyDescent="0.2">
      <c r="A147" s="68"/>
      <c r="B147" s="69"/>
      <c r="C147" s="70"/>
      <c r="D147" s="65" t="str">
        <f>IF(C147="","",VLOOKUP(C147,Sheet1!A$2651:B$2654,2,FALSE))</f>
        <v/>
      </c>
      <c r="E147" s="65">
        <f t="shared" si="9"/>
        <v>0</v>
      </c>
      <c r="F147" s="65">
        <f t="shared" si="9"/>
        <v>0</v>
      </c>
      <c r="G147" s="65">
        <f t="shared" si="9"/>
        <v>0</v>
      </c>
      <c r="H147" s="65">
        <f t="shared" si="9"/>
        <v>0</v>
      </c>
      <c r="I147" s="66">
        <f t="shared" si="8"/>
        <v>0</v>
      </c>
      <c r="J147" s="74"/>
    </row>
    <row r="148" spans="1:10" ht="73.5" customHeight="1" x14ac:dyDescent="0.2">
      <c r="A148" s="68"/>
      <c r="B148" s="69"/>
      <c r="C148" s="70"/>
      <c r="D148" s="65" t="str">
        <f>IF(C148="","",VLOOKUP(C148,Sheet1!A$2651:B$2654,2,FALSE))</f>
        <v/>
      </c>
      <c r="E148" s="65">
        <f t="shared" si="9"/>
        <v>0</v>
      </c>
      <c r="F148" s="65">
        <f t="shared" si="9"/>
        <v>0</v>
      </c>
      <c r="G148" s="65">
        <f t="shared" si="9"/>
        <v>0</v>
      </c>
      <c r="H148" s="65">
        <f t="shared" si="9"/>
        <v>0</v>
      </c>
      <c r="I148" s="66">
        <f t="shared" si="8"/>
        <v>0</v>
      </c>
      <c r="J148" s="74"/>
    </row>
    <row r="149" spans="1:10" ht="73.5" customHeight="1" x14ac:dyDescent="0.2">
      <c r="A149" s="68"/>
      <c r="B149" s="69"/>
      <c r="C149" s="70"/>
      <c r="D149" s="65" t="str">
        <f>IF(C149="","",VLOOKUP(C149,Sheet1!A$2651:B$2654,2,FALSE))</f>
        <v/>
      </c>
      <c r="E149" s="65">
        <f t="shared" si="9"/>
        <v>0</v>
      </c>
      <c r="F149" s="65">
        <f t="shared" si="9"/>
        <v>0</v>
      </c>
      <c r="G149" s="65">
        <f t="shared" si="9"/>
        <v>0</v>
      </c>
      <c r="H149" s="65">
        <f t="shared" si="9"/>
        <v>0</v>
      </c>
      <c r="I149" s="66">
        <f t="shared" si="8"/>
        <v>0</v>
      </c>
      <c r="J149" s="74"/>
    </row>
    <row r="150" spans="1:10" ht="73.5" customHeight="1" x14ac:dyDescent="0.2">
      <c r="A150" s="68"/>
      <c r="B150" s="69"/>
      <c r="C150" s="70"/>
      <c r="D150" s="65" t="str">
        <f>IF(C150="","",VLOOKUP(C150,Sheet1!A$2651:B$2654,2,FALSE))</f>
        <v/>
      </c>
      <c r="E150" s="65">
        <f t="shared" si="9"/>
        <v>0</v>
      </c>
      <c r="F150" s="65">
        <f t="shared" si="9"/>
        <v>0</v>
      </c>
      <c r="G150" s="65">
        <f t="shared" si="9"/>
        <v>0</v>
      </c>
      <c r="H150" s="65">
        <f t="shared" si="9"/>
        <v>0</v>
      </c>
      <c r="I150" s="66">
        <f t="shared" si="8"/>
        <v>0</v>
      </c>
      <c r="J150" s="74"/>
    </row>
    <row r="151" spans="1:10" ht="73.5" customHeight="1" x14ac:dyDescent="0.2">
      <c r="A151" s="68"/>
      <c r="B151" s="69"/>
      <c r="C151" s="70"/>
      <c r="D151" s="65" t="str">
        <f>IF(C151="","",VLOOKUP(C151,Sheet1!A$2651:B$2654,2,FALSE))</f>
        <v/>
      </c>
      <c r="E151" s="65">
        <f t="shared" si="9"/>
        <v>0</v>
      </c>
      <c r="F151" s="65">
        <f t="shared" si="9"/>
        <v>0</v>
      </c>
      <c r="G151" s="65">
        <f t="shared" si="9"/>
        <v>0</v>
      </c>
      <c r="H151" s="65">
        <f t="shared" si="9"/>
        <v>0</v>
      </c>
      <c r="I151" s="66">
        <f t="shared" si="8"/>
        <v>0</v>
      </c>
      <c r="J151" s="74"/>
    </row>
    <row r="152" spans="1:10" ht="73.5" customHeight="1" x14ac:dyDescent="0.2">
      <c r="A152" s="68"/>
      <c r="B152" s="69"/>
      <c r="C152" s="70"/>
      <c r="D152" s="65" t="str">
        <f>IF(C152="","",VLOOKUP(C152,Sheet1!A$2651:B$2654,2,FALSE))</f>
        <v/>
      </c>
      <c r="E152" s="65">
        <f t="shared" si="9"/>
        <v>0</v>
      </c>
      <c r="F152" s="65">
        <f t="shared" si="9"/>
        <v>0</v>
      </c>
      <c r="G152" s="65">
        <f t="shared" si="9"/>
        <v>0</v>
      </c>
      <c r="H152" s="65">
        <f t="shared" si="9"/>
        <v>0</v>
      </c>
      <c r="I152" s="66">
        <f t="shared" si="8"/>
        <v>0</v>
      </c>
      <c r="J152" s="74"/>
    </row>
    <row r="153" spans="1:10" ht="73.5" customHeight="1" x14ac:dyDescent="0.2">
      <c r="A153" s="68"/>
      <c r="B153" s="69"/>
      <c r="C153" s="70"/>
      <c r="D153" s="65" t="str">
        <f>IF(C153="","",VLOOKUP(C153,Sheet1!A$2651:B$2654,2,FALSE))</f>
        <v/>
      </c>
      <c r="E153" s="65">
        <f t="shared" si="9"/>
        <v>0</v>
      </c>
      <c r="F153" s="65">
        <f t="shared" si="9"/>
        <v>0</v>
      </c>
      <c r="G153" s="65">
        <f t="shared" si="9"/>
        <v>0</v>
      </c>
      <c r="H153" s="65">
        <f t="shared" si="9"/>
        <v>0</v>
      </c>
      <c r="I153" s="66">
        <f t="shared" si="8"/>
        <v>0</v>
      </c>
      <c r="J153" s="74"/>
    </row>
    <row r="154" spans="1:10" ht="73.5" customHeight="1" x14ac:dyDescent="0.2">
      <c r="A154" s="68"/>
      <c r="B154" s="69"/>
      <c r="C154" s="70"/>
      <c r="D154" s="65" t="str">
        <f>IF(C154="","",VLOOKUP(C154,Sheet1!A$2651:B$2654,2,FALSE))</f>
        <v/>
      </c>
      <c r="E154" s="65">
        <f t="shared" si="9"/>
        <v>0</v>
      </c>
      <c r="F154" s="65">
        <f t="shared" si="9"/>
        <v>0</v>
      </c>
      <c r="G154" s="65">
        <f t="shared" si="9"/>
        <v>0</v>
      </c>
      <c r="H154" s="65">
        <f t="shared" si="9"/>
        <v>0</v>
      </c>
      <c r="I154" s="66">
        <f t="shared" si="8"/>
        <v>0</v>
      </c>
      <c r="J154" s="74"/>
    </row>
    <row r="155" spans="1:10" ht="73.5" customHeight="1" x14ac:dyDescent="0.2">
      <c r="A155" s="68"/>
      <c r="B155" s="69"/>
      <c r="C155" s="70"/>
      <c r="D155" s="65" t="str">
        <f>IF(C155="","",VLOOKUP(C155,Sheet1!A$2651:B$2654,2,FALSE))</f>
        <v/>
      </c>
      <c r="E155" s="65">
        <f t="shared" si="9"/>
        <v>0</v>
      </c>
      <c r="F155" s="65">
        <f t="shared" si="9"/>
        <v>0</v>
      </c>
      <c r="G155" s="65">
        <f t="shared" si="9"/>
        <v>0</v>
      </c>
      <c r="H155" s="65">
        <f t="shared" si="9"/>
        <v>0</v>
      </c>
      <c r="I155" s="66">
        <f t="shared" ref="I155:I218" si="10">SUM(E155:H155)</f>
        <v>0</v>
      </c>
      <c r="J155" s="74"/>
    </row>
    <row r="156" spans="1:10" ht="73.5" customHeight="1" x14ac:dyDescent="0.2">
      <c r="A156" s="68"/>
      <c r="B156" s="69"/>
      <c r="C156" s="70"/>
      <c r="D156" s="65" t="str">
        <f>IF(C156="","",VLOOKUP(C156,Sheet1!A$2651:B$2654,2,FALSE))</f>
        <v/>
      </c>
      <c r="E156" s="65">
        <f t="shared" ref="E156:H219" si="11">IF(E$9=$C156,$D156/365*$B156*$A156,0)</f>
        <v>0</v>
      </c>
      <c r="F156" s="65">
        <f t="shared" si="11"/>
        <v>0</v>
      </c>
      <c r="G156" s="65">
        <f t="shared" si="11"/>
        <v>0</v>
      </c>
      <c r="H156" s="65">
        <f t="shared" si="11"/>
        <v>0</v>
      </c>
      <c r="I156" s="66">
        <f t="shared" si="10"/>
        <v>0</v>
      </c>
      <c r="J156" s="74"/>
    </row>
    <row r="157" spans="1:10" ht="73.5" customHeight="1" x14ac:dyDescent="0.2">
      <c r="A157" s="68"/>
      <c r="B157" s="69"/>
      <c r="C157" s="70"/>
      <c r="D157" s="65" t="str">
        <f>IF(C157="","",VLOOKUP(C157,Sheet1!A$2651:B$2654,2,FALSE))</f>
        <v/>
      </c>
      <c r="E157" s="65">
        <f t="shared" si="11"/>
        <v>0</v>
      </c>
      <c r="F157" s="65">
        <f t="shared" si="11"/>
        <v>0</v>
      </c>
      <c r="G157" s="65">
        <f t="shared" si="11"/>
        <v>0</v>
      </c>
      <c r="H157" s="65">
        <f t="shared" si="11"/>
        <v>0</v>
      </c>
      <c r="I157" s="66">
        <f t="shared" si="10"/>
        <v>0</v>
      </c>
      <c r="J157" s="74"/>
    </row>
    <row r="158" spans="1:10" ht="73.5" customHeight="1" x14ac:dyDescent="0.2">
      <c r="A158" s="68"/>
      <c r="B158" s="69"/>
      <c r="C158" s="70"/>
      <c r="D158" s="65" t="str">
        <f>IF(C158="","",VLOOKUP(C158,Sheet1!A$2651:B$2654,2,FALSE))</f>
        <v/>
      </c>
      <c r="E158" s="65">
        <f t="shared" si="11"/>
        <v>0</v>
      </c>
      <c r="F158" s="65">
        <f t="shared" si="11"/>
        <v>0</v>
      </c>
      <c r="G158" s="65">
        <f t="shared" si="11"/>
        <v>0</v>
      </c>
      <c r="H158" s="65">
        <f t="shared" si="11"/>
        <v>0</v>
      </c>
      <c r="I158" s="66">
        <f t="shared" si="10"/>
        <v>0</v>
      </c>
      <c r="J158" s="74"/>
    </row>
    <row r="159" spans="1:10" ht="73.5" customHeight="1" x14ac:dyDescent="0.2">
      <c r="A159" s="68"/>
      <c r="B159" s="69"/>
      <c r="C159" s="70"/>
      <c r="D159" s="65" t="str">
        <f>IF(C159="","",VLOOKUP(C159,Sheet1!A$2651:B$2654,2,FALSE))</f>
        <v/>
      </c>
      <c r="E159" s="65">
        <f t="shared" si="11"/>
        <v>0</v>
      </c>
      <c r="F159" s="65">
        <f t="shared" si="11"/>
        <v>0</v>
      </c>
      <c r="G159" s="65">
        <f t="shared" si="11"/>
        <v>0</v>
      </c>
      <c r="H159" s="65">
        <f t="shared" si="11"/>
        <v>0</v>
      </c>
      <c r="I159" s="66">
        <f t="shared" si="10"/>
        <v>0</v>
      </c>
      <c r="J159" s="74"/>
    </row>
    <row r="160" spans="1:10" ht="73.5" customHeight="1" x14ac:dyDescent="0.2">
      <c r="A160" s="68"/>
      <c r="B160" s="69"/>
      <c r="C160" s="70"/>
      <c r="D160" s="65" t="str">
        <f>IF(C160="","",VLOOKUP(C160,Sheet1!A$2651:B$2654,2,FALSE))</f>
        <v/>
      </c>
      <c r="E160" s="65">
        <f t="shared" si="11"/>
        <v>0</v>
      </c>
      <c r="F160" s="65">
        <f t="shared" si="11"/>
        <v>0</v>
      </c>
      <c r="G160" s="65">
        <f t="shared" si="11"/>
        <v>0</v>
      </c>
      <c r="H160" s="65">
        <f t="shared" si="11"/>
        <v>0</v>
      </c>
      <c r="I160" s="66">
        <f t="shared" si="10"/>
        <v>0</v>
      </c>
      <c r="J160" s="74"/>
    </row>
    <row r="161" spans="1:10" ht="73.5" customHeight="1" x14ac:dyDescent="0.2">
      <c r="A161" s="68"/>
      <c r="B161" s="69"/>
      <c r="C161" s="70"/>
      <c r="D161" s="65" t="str">
        <f>IF(C161="","",VLOOKUP(C161,Sheet1!A$2651:B$2654,2,FALSE))</f>
        <v/>
      </c>
      <c r="E161" s="65">
        <f t="shared" si="11"/>
        <v>0</v>
      </c>
      <c r="F161" s="65">
        <f t="shared" si="11"/>
        <v>0</v>
      </c>
      <c r="G161" s="65">
        <f t="shared" si="11"/>
        <v>0</v>
      </c>
      <c r="H161" s="65">
        <f t="shared" si="11"/>
        <v>0</v>
      </c>
      <c r="I161" s="66">
        <f t="shared" si="10"/>
        <v>0</v>
      </c>
      <c r="J161" s="74"/>
    </row>
    <row r="162" spans="1:10" ht="73.5" customHeight="1" x14ac:dyDescent="0.2">
      <c r="A162" s="68"/>
      <c r="B162" s="69"/>
      <c r="C162" s="70"/>
      <c r="D162" s="65" t="str">
        <f>IF(C162="","",VLOOKUP(C162,Sheet1!A$2651:B$2654,2,FALSE))</f>
        <v/>
      </c>
      <c r="E162" s="65">
        <f t="shared" si="11"/>
        <v>0</v>
      </c>
      <c r="F162" s="65">
        <f t="shared" si="11"/>
        <v>0</v>
      </c>
      <c r="G162" s="65">
        <f t="shared" si="11"/>
        <v>0</v>
      </c>
      <c r="H162" s="65">
        <f t="shared" si="11"/>
        <v>0</v>
      </c>
      <c r="I162" s="66">
        <f t="shared" si="10"/>
        <v>0</v>
      </c>
      <c r="J162" s="74"/>
    </row>
    <row r="163" spans="1:10" ht="73.5" customHeight="1" x14ac:dyDescent="0.2">
      <c r="A163" s="68"/>
      <c r="B163" s="69"/>
      <c r="C163" s="70"/>
      <c r="D163" s="65" t="str">
        <f>IF(C163="","",VLOOKUP(C163,Sheet1!A$2651:B$2654,2,FALSE))</f>
        <v/>
      </c>
      <c r="E163" s="65">
        <f t="shared" si="11"/>
        <v>0</v>
      </c>
      <c r="F163" s="65">
        <f t="shared" si="11"/>
        <v>0</v>
      </c>
      <c r="G163" s="65">
        <f t="shared" si="11"/>
        <v>0</v>
      </c>
      <c r="H163" s="65">
        <f t="shared" si="11"/>
        <v>0</v>
      </c>
      <c r="I163" s="66">
        <f t="shared" si="10"/>
        <v>0</v>
      </c>
      <c r="J163" s="74"/>
    </row>
    <row r="164" spans="1:10" ht="73.5" customHeight="1" x14ac:dyDescent="0.2">
      <c r="A164" s="68"/>
      <c r="B164" s="69"/>
      <c r="C164" s="70"/>
      <c r="D164" s="65" t="str">
        <f>IF(C164="","",VLOOKUP(C164,Sheet1!A$2651:B$2654,2,FALSE))</f>
        <v/>
      </c>
      <c r="E164" s="65">
        <f t="shared" si="11"/>
        <v>0</v>
      </c>
      <c r="F164" s="65">
        <f t="shared" si="11"/>
        <v>0</v>
      </c>
      <c r="G164" s="65">
        <f t="shared" si="11"/>
        <v>0</v>
      </c>
      <c r="H164" s="65">
        <f t="shared" si="11"/>
        <v>0</v>
      </c>
      <c r="I164" s="66">
        <f t="shared" si="10"/>
        <v>0</v>
      </c>
      <c r="J164" s="74"/>
    </row>
    <row r="165" spans="1:10" ht="73.5" customHeight="1" x14ac:dyDescent="0.2">
      <c r="A165" s="68"/>
      <c r="B165" s="69"/>
      <c r="C165" s="70"/>
      <c r="D165" s="65" t="str">
        <f>IF(C165="","",VLOOKUP(C165,Sheet1!A$2651:B$2654,2,FALSE))</f>
        <v/>
      </c>
      <c r="E165" s="65">
        <f t="shared" si="11"/>
        <v>0</v>
      </c>
      <c r="F165" s="65">
        <f t="shared" si="11"/>
        <v>0</v>
      </c>
      <c r="G165" s="65">
        <f t="shared" si="11"/>
        <v>0</v>
      </c>
      <c r="H165" s="65">
        <f t="shared" si="11"/>
        <v>0</v>
      </c>
      <c r="I165" s="66">
        <f t="shared" si="10"/>
        <v>0</v>
      </c>
      <c r="J165" s="74"/>
    </row>
    <row r="166" spans="1:10" ht="73.5" customHeight="1" x14ac:dyDescent="0.2">
      <c r="A166" s="68"/>
      <c r="B166" s="69"/>
      <c r="C166" s="70"/>
      <c r="D166" s="65" t="str">
        <f>IF(C166="","",VLOOKUP(C166,Sheet1!A$2651:B$2654,2,FALSE))</f>
        <v/>
      </c>
      <c r="E166" s="65">
        <f t="shared" si="11"/>
        <v>0</v>
      </c>
      <c r="F166" s="65">
        <f t="shared" si="11"/>
        <v>0</v>
      </c>
      <c r="G166" s="65">
        <f t="shared" si="11"/>
        <v>0</v>
      </c>
      <c r="H166" s="65">
        <f t="shared" si="11"/>
        <v>0</v>
      </c>
      <c r="I166" s="66">
        <f t="shared" si="10"/>
        <v>0</v>
      </c>
      <c r="J166" s="74"/>
    </row>
    <row r="167" spans="1:10" ht="73.5" customHeight="1" x14ac:dyDescent="0.2">
      <c r="A167" s="68"/>
      <c r="B167" s="69"/>
      <c r="C167" s="70"/>
      <c r="D167" s="65" t="str">
        <f>IF(C167="","",VLOOKUP(C167,Sheet1!A$2651:B$2654,2,FALSE))</f>
        <v/>
      </c>
      <c r="E167" s="65">
        <f t="shared" si="11"/>
        <v>0</v>
      </c>
      <c r="F167" s="65">
        <f t="shared" si="11"/>
        <v>0</v>
      </c>
      <c r="G167" s="65">
        <f t="shared" si="11"/>
        <v>0</v>
      </c>
      <c r="H167" s="65">
        <f t="shared" si="11"/>
        <v>0</v>
      </c>
      <c r="I167" s="66">
        <f t="shared" si="10"/>
        <v>0</v>
      </c>
      <c r="J167" s="74"/>
    </row>
    <row r="168" spans="1:10" ht="73.5" customHeight="1" x14ac:dyDescent="0.2">
      <c r="A168" s="68"/>
      <c r="B168" s="69"/>
      <c r="C168" s="70"/>
      <c r="D168" s="65" t="str">
        <f>IF(C168="","",VLOOKUP(C168,Sheet1!A$2651:B$2654,2,FALSE))</f>
        <v/>
      </c>
      <c r="E168" s="65">
        <f t="shared" si="11"/>
        <v>0</v>
      </c>
      <c r="F168" s="65">
        <f t="shared" si="11"/>
        <v>0</v>
      </c>
      <c r="G168" s="65">
        <f t="shared" si="11"/>
        <v>0</v>
      </c>
      <c r="H168" s="65">
        <f t="shared" si="11"/>
        <v>0</v>
      </c>
      <c r="I168" s="66">
        <f t="shared" si="10"/>
        <v>0</v>
      </c>
      <c r="J168" s="74"/>
    </row>
    <row r="169" spans="1:10" ht="73.5" customHeight="1" x14ac:dyDescent="0.2">
      <c r="A169" s="68"/>
      <c r="B169" s="69"/>
      <c r="C169" s="70"/>
      <c r="D169" s="65" t="str">
        <f>IF(C169="","",VLOOKUP(C169,Sheet1!A$2651:B$2654,2,FALSE))</f>
        <v/>
      </c>
      <c r="E169" s="65">
        <f t="shared" si="11"/>
        <v>0</v>
      </c>
      <c r="F169" s="65">
        <f t="shared" si="11"/>
        <v>0</v>
      </c>
      <c r="G169" s="65">
        <f t="shared" si="11"/>
        <v>0</v>
      </c>
      <c r="H169" s="65">
        <f t="shared" si="11"/>
        <v>0</v>
      </c>
      <c r="I169" s="66">
        <f t="shared" si="10"/>
        <v>0</v>
      </c>
      <c r="J169" s="74"/>
    </row>
    <row r="170" spans="1:10" ht="73.5" customHeight="1" x14ac:dyDescent="0.2">
      <c r="A170" s="68"/>
      <c r="B170" s="69"/>
      <c r="C170" s="70"/>
      <c r="D170" s="65" t="str">
        <f>IF(C170="","",VLOOKUP(C170,Sheet1!A$2651:B$2654,2,FALSE))</f>
        <v/>
      </c>
      <c r="E170" s="65">
        <f t="shared" si="11"/>
        <v>0</v>
      </c>
      <c r="F170" s="65">
        <f t="shared" si="11"/>
        <v>0</v>
      </c>
      <c r="G170" s="65">
        <f t="shared" si="11"/>
        <v>0</v>
      </c>
      <c r="H170" s="65">
        <f t="shared" si="11"/>
        <v>0</v>
      </c>
      <c r="I170" s="66">
        <f t="shared" si="10"/>
        <v>0</v>
      </c>
      <c r="J170" s="74"/>
    </row>
    <row r="171" spans="1:10" ht="73.5" customHeight="1" x14ac:dyDescent="0.2">
      <c r="A171" s="68"/>
      <c r="B171" s="69"/>
      <c r="C171" s="70"/>
      <c r="D171" s="65" t="str">
        <f>IF(C171="","",VLOOKUP(C171,Sheet1!A$2651:B$2654,2,FALSE))</f>
        <v/>
      </c>
      <c r="E171" s="65">
        <f t="shared" si="11"/>
        <v>0</v>
      </c>
      <c r="F171" s="65">
        <f t="shared" si="11"/>
        <v>0</v>
      </c>
      <c r="G171" s="65">
        <f t="shared" si="11"/>
        <v>0</v>
      </c>
      <c r="H171" s="65">
        <f t="shared" si="11"/>
        <v>0</v>
      </c>
      <c r="I171" s="66">
        <f t="shared" si="10"/>
        <v>0</v>
      </c>
      <c r="J171" s="74"/>
    </row>
    <row r="172" spans="1:10" ht="73.5" customHeight="1" x14ac:dyDescent="0.2">
      <c r="A172" s="68"/>
      <c r="B172" s="69"/>
      <c r="C172" s="70"/>
      <c r="D172" s="65" t="str">
        <f>IF(C172="","",VLOOKUP(C172,Sheet1!A$2651:B$2654,2,FALSE))</f>
        <v/>
      </c>
      <c r="E172" s="65">
        <f t="shared" si="11"/>
        <v>0</v>
      </c>
      <c r="F172" s="65">
        <f t="shared" si="11"/>
        <v>0</v>
      </c>
      <c r="G172" s="65">
        <f t="shared" si="11"/>
        <v>0</v>
      </c>
      <c r="H172" s="65">
        <f t="shared" si="11"/>
        <v>0</v>
      </c>
      <c r="I172" s="66">
        <f t="shared" si="10"/>
        <v>0</v>
      </c>
      <c r="J172" s="74"/>
    </row>
    <row r="173" spans="1:10" ht="73.5" customHeight="1" x14ac:dyDescent="0.2">
      <c r="A173" s="68"/>
      <c r="B173" s="69"/>
      <c r="C173" s="70"/>
      <c r="D173" s="65" t="str">
        <f>IF(C173="","",VLOOKUP(C173,Sheet1!A$2651:B$2654,2,FALSE))</f>
        <v/>
      </c>
      <c r="E173" s="65">
        <f t="shared" si="11"/>
        <v>0</v>
      </c>
      <c r="F173" s="65">
        <f t="shared" si="11"/>
        <v>0</v>
      </c>
      <c r="G173" s="65">
        <f t="shared" si="11"/>
        <v>0</v>
      </c>
      <c r="H173" s="65">
        <f t="shared" si="11"/>
        <v>0</v>
      </c>
      <c r="I173" s="66">
        <f t="shared" si="10"/>
        <v>0</v>
      </c>
      <c r="J173" s="74"/>
    </row>
    <row r="174" spans="1:10" ht="73.5" customHeight="1" x14ac:dyDescent="0.2">
      <c r="A174" s="68"/>
      <c r="B174" s="69"/>
      <c r="C174" s="70"/>
      <c r="D174" s="65" t="str">
        <f>IF(C174="","",VLOOKUP(C174,Sheet1!A$2651:B$2654,2,FALSE))</f>
        <v/>
      </c>
      <c r="E174" s="65">
        <f t="shared" si="11"/>
        <v>0</v>
      </c>
      <c r="F174" s="65">
        <f t="shared" si="11"/>
        <v>0</v>
      </c>
      <c r="G174" s="65">
        <f t="shared" si="11"/>
        <v>0</v>
      </c>
      <c r="H174" s="65">
        <f t="shared" si="11"/>
        <v>0</v>
      </c>
      <c r="I174" s="66">
        <f t="shared" si="10"/>
        <v>0</v>
      </c>
      <c r="J174" s="74"/>
    </row>
    <row r="175" spans="1:10" ht="73.5" customHeight="1" x14ac:dyDescent="0.2">
      <c r="A175" s="68"/>
      <c r="B175" s="69"/>
      <c r="C175" s="70"/>
      <c r="D175" s="65" t="str">
        <f>IF(C175="","",VLOOKUP(C175,Sheet1!A$2651:B$2654,2,FALSE))</f>
        <v/>
      </c>
      <c r="E175" s="65">
        <f t="shared" si="11"/>
        <v>0</v>
      </c>
      <c r="F175" s="65">
        <f t="shared" si="11"/>
        <v>0</v>
      </c>
      <c r="G175" s="65">
        <f t="shared" si="11"/>
        <v>0</v>
      </c>
      <c r="H175" s="65">
        <f t="shared" si="11"/>
        <v>0</v>
      </c>
      <c r="I175" s="66">
        <f t="shared" si="10"/>
        <v>0</v>
      </c>
      <c r="J175" s="74"/>
    </row>
    <row r="176" spans="1:10" ht="73.5" customHeight="1" x14ac:dyDescent="0.2">
      <c r="A176" s="68"/>
      <c r="B176" s="69"/>
      <c r="C176" s="70"/>
      <c r="D176" s="65" t="str">
        <f>IF(C176="","",VLOOKUP(C176,Sheet1!A$2651:B$2654,2,FALSE))</f>
        <v/>
      </c>
      <c r="E176" s="65">
        <f t="shared" si="11"/>
        <v>0</v>
      </c>
      <c r="F176" s="65">
        <f t="shared" si="11"/>
        <v>0</v>
      </c>
      <c r="G176" s="65">
        <f t="shared" si="11"/>
        <v>0</v>
      </c>
      <c r="H176" s="65">
        <f t="shared" si="11"/>
        <v>0</v>
      </c>
      <c r="I176" s="66">
        <f t="shared" si="10"/>
        <v>0</v>
      </c>
      <c r="J176" s="74"/>
    </row>
    <row r="177" spans="1:10" ht="73.5" customHeight="1" x14ac:dyDescent="0.2">
      <c r="A177" s="68"/>
      <c r="B177" s="69"/>
      <c r="C177" s="70"/>
      <c r="D177" s="65" t="str">
        <f>IF(C177="","",VLOOKUP(C177,Sheet1!A$2651:B$2654,2,FALSE))</f>
        <v/>
      </c>
      <c r="E177" s="65">
        <f t="shared" si="11"/>
        <v>0</v>
      </c>
      <c r="F177" s="65">
        <f t="shared" si="11"/>
        <v>0</v>
      </c>
      <c r="G177" s="65">
        <f t="shared" si="11"/>
        <v>0</v>
      </c>
      <c r="H177" s="65">
        <f t="shared" si="11"/>
        <v>0</v>
      </c>
      <c r="I177" s="66">
        <f t="shared" si="10"/>
        <v>0</v>
      </c>
      <c r="J177" s="74"/>
    </row>
    <row r="178" spans="1:10" ht="73.5" customHeight="1" x14ac:dyDescent="0.2">
      <c r="A178" s="68"/>
      <c r="B178" s="69"/>
      <c r="C178" s="70"/>
      <c r="D178" s="65" t="str">
        <f>IF(C178="","",VLOOKUP(C178,Sheet1!A$2651:B$2654,2,FALSE))</f>
        <v/>
      </c>
      <c r="E178" s="65">
        <f t="shared" si="11"/>
        <v>0</v>
      </c>
      <c r="F178" s="65">
        <f t="shared" si="11"/>
        <v>0</v>
      </c>
      <c r="G178" s="65">
        <f t="shared" si="11"/>
        <v>0</v>
      </c>
      <c r="H178" s="65">
        <f t="shared" si="11"/>
        <v>0</v>
      </c>
      <c r="I178" s="66">
        <f t="shared" si="10"/>
        <v>0</v>
      </c>
      <c r="J178" s="74"/>
    </row>
    <row r="179" spans="1:10" ht="73.5" customHeight="1" x14ac:dyDescent="0.2">
      <c r="A179" s="68"/>
      <c r="B179" s="69"/>
      <c r="C179" s="70"/>
      <c r="D179" s="65" t="str">
        <f>IF(C179="","",VLOOKUP(C179,Sheet1!A$2651:B$2654,2,FALSE))</f>
        <v/>
      </c>
      <c r="E179" s="65">
        <f t="shared" si="11"/>
        <v>0</v>
      </c>
      <c r="F179" s="65">
        <f t="shared" si="11"/>
        <v>0</v>
      </c>
      <c r="G179" s="65">
        <f t="shared" si="11"/>
        <v>0</v>
      </c>
      <c r="H179" s="65">
        <f t="shared" si="11"/>
        <v>0</v>
      </c>
      <c r="I179" s="66">
        <f t="shared" si="10"/>
        <v>0</v>
      </c>
      <c r="J179" s="74"/>
    </row>
    <row r="180" spans="1:10" ht="73.5" customHeight="1" x14ac:dyDescent="0.2">
      <c r="A180" s="68"/>
      <c r="B180" s="69"/>
      <c r="C180" s="70"/>
      <c r="D180" s="65" t="str">
        <f>IF(C180="","",VLOOKUP(C180,Sheet1!A$2651:B$2654,2,FALSE))</f>
        <v/>
      </c>
      <c r="E180" s="65">
        <f t="shared" si="11"/>
        <v>0</v>
      </c>
      <c r="F180" s="65">
        <f t="shared" si="11"/>
        <v>0</v>
      </c>
      <c r="G180" s="65">
        <f t="shared" si="11"/>
        <v>0</v>
      </c>
      <c r="H180" s="65">
        <f t="shared" si="11"/>
        <v>0</v>
      </c>
      <c r="I180" s="66">
        <f t="shared" si="10"/>
        <v>0</v>
      </c>
      <c r="J180" s="74"/>
    </row>
    <row r="181" spans="1:10" ht="73.5" customHeight="1" x14ac:dyDescent="0.2">
      <c r="A181" s="68"/>
      <c r="B181" s="69"/>
      <c r="C181" s="70"/>
      <c r="D181" s="65" t="str">
        <f>IF(C181="","",VLOOKUP(C181,Sheet1!A$2651:B$2654,2,FALSE))</f>
        <v/>
      </c>
      <c r="E181" s="65">
        <f t="shared" si="11"/>
        <v>0</v>
      </c>
      <c r="F181" s="65">
        <f t="shared" si="11"/>
        <v>0</v>
      </c>
      <c r="G181" s="65">
        <f t="shared" si="11"/>
        <v>0</v>
      </c>
      <c r="H181" s="65">
        <f t="shared" si="11"/>
        <v>0</v>
      </c>
      <c r="I181" s="66">
        <f t="shared" si="10"/>
        <v>0</v>
      </c>
      <c r="J181" s="74"/>
    </row>
    <row r="182" spans="1:10" ht="73.5" customHeight="1" x14ac:dyDescent="0.2">
      <c r="A182" s="68"/>
      <c r="B182" s="69"/>
      <c r="C182" s="70"/>
      <c r="D182" s="65" t="str">
        <f>IF(C182="","",VLOOKUP(C182,Sheet1!A$2651:B$2654,2,FALSE))</f>
        <v/>
      </c>
      <c r="E182" s="65">
        <f t="shared" si="11"/>
        <v>0</v>
      </c>
      <c r="F182" s="65">
        <f t="shared" si="11"/>
        <v>0</v>
      </c>
      <c r="G182" s="65">
        <f t="shared" si="11"/>
        <v>0</v>
      </c>
      <c r="H182" s="65">
        <f t="shared" si="11"/>
        <v>0</v>
      </c>
      <c r="I182" s="66">
        <f t="shared" si="10"/>
        <v>0</v>
      </c>
      <c r="J182" s="74"/>
    </row>
    <row r="183" spans="1:10" ht="73.5" customHeight="1" x14ac:dyDescent="0.2">
      <c r="A183" s="68"/>
      <c r="B183" s="69"/>
      <c r="C183" s="70"/>
      <c r="D183" s="65" t="str">
        <f>IF(C183="","",VLOOKUP(C183,Sheet1!A$2651:B$2654,2,FALSE))</f>
        <v/>
      </c>
      <c r="E183" s="65">
        <f t="shared" si="11"/>
        <v>0</v>
      </c>
      <c r="F183" s="65">
        <f t="shared" si="11"/>
        <v>0</v>
      </c>
      <c r="G183" s="65">
        <f t="shared" si="11"/>
        <v>0</v>
      </c>
      <c r="H183" s="65">
        <f t="shared" si="11"/>
        <v>0</v>
      </c>
      <c r="I183" s="66">
        <f t="shared" si="10"/>
        <v>0</v>
      </c>
      <c r="J183" s="74"/>
    </row>
    <row r="184" spans="1:10" ht="73.5" customHeight="1" x14ac:dyDescent="0.2">
      <c r="A184" s="68"/>
      <c r="B184" s="69"/>
      <c r="C184" s="70"/>
      <c r="D184" s="65" t="str">
        <f>IF(C184="","",VLOOKUP(C184,Sheet1!A$2651:B$2654,2,FALSE))</f>
        <v/>
      </c>
      <c r="E184" s="65">
        <f t="shared" si="11"/>
        <v>0</v>
      </c>
      <c r="F184" s="65">
        <f t="shared" si="11"/>
        <v>0</v>
      </c>
      <c r="G184" s="65">
        <f t="shared" si="11"/>
        <v>0</v>
      </c>
      <c r="H184" s="65">
        <f t="shared" si="11"/>
        <v>0</v>
      </c>
      <c r="I184" s="66">
        <f t="shared" si="10"/>
        <v>0</v>
      </c>
      <c r="J184" s="74"/>
    </row>
    <row r="185" spans="1:10" ht="73.5" customHeight="1" x14ac:dyDescent="0.2">
      <c r="A185" s="68"/>
      <c r="B185" s="69"/>
      <c r="C185" s="70"/>
      <c r="D185" s="65" t="str">
        <f>IF(C185="","",VLOOKUP(C185,Sheet1!A$2651:B$2654,2,FALSE))</f>
        <v/>
      </c>
      <c r="E185" s="65">
        <f t="shared" si="11"/>
        <v>0</v>
      </c>
      <c r="F185" s="65">
        <f t="shared" si="11"/>
        <v>0</v>
      </c>
      <c r="G185" s="65">
        <f t="shared" si="11"/>
        <v>0</v>
      </c>
      <c r="H185" s="65">
        <f t="shared" si="11"/>
        <v>0</v>
      </c>
      <c r="I185" s="66">
        <f t="shared" si="10"/>
        <v>0</v>
      </c>
      <c r="J185" s="74"/>
    </row>
    <row r="186" spans="1:10" ht="73.5" customHeight="1" x14ac:dyDescent="0.2">
      <c r="A186" s="68"/>
      <c r="B186" s="69"/>
      <c r="C186" s="70"/>
      <c r="D186" s="65" t="str">
        <f>IF(C186="","",VLOOKUP(C186,Sheet1!A$2651:B$2654,2,FALSE))</f>
        <v/>
      </c>
      <c r="E186" s="65">
        <f t="shared" si="11"/>
        <v>0</v>
      </c>
      <c r="F186" s="65">
        <f t="shared" si="11"/>
        <v>0</v>
      </c>
      <c r="G186" s="65">
        <f t="shared" si="11"/>
        <v>0</v>
      </c>
      <c r="H186" s="65">
        <f t="shared" si="11"/>
        <v>0</v>
      </c>
      <c r="I186" s="66">
        <f t="shared" si="10"/>
        <v>0</v>
      </c>
      <c r="J186" s="74"/>
    </row>
    <row r="187" spans="1:10" ht="73.5" customHeight="1" x14ac:dyDescent="0.2">
      <c r="A187" s="68"/>
      <c r="B187" s="69"/>
      <c r="C187" s="70"/>
      <c r="D187" s="65" t="str">
        <f>IF(C187="","",VLOOKUP(C187,Sheet1!A$2651:B$2654,2,FALSE))</f>
        <v/>
      </c>
      <c r="E187" s="65">
        <f t="shared" si="11"/>
        <v>0</v>
      </c>
      <c r="F187" s="65">
        <f t="shared" si="11"/>
        <v>0</v>
      </c>
      <c r="G187" s="65">
        <f t="shared" si="11"/>
        <v>0</v>
      </c>
      <c r="H187" s="65">
        <f t="shared" si="11"/>
        <v>0</v>
      </c>
      <c r="I187" s="66">
        <f t="shared" si="10"/>
        <v>0</v>
      </c>
      <c r="J187" s="74"/>
    </row>
    <row r="188" spans="1:10" ht="73.5" customHeight="1" x14ac:dyDescent="0.2">
      <c r="A188" s="68"/>
      <c r="B188" s="69"/>
      <c r="C188" s="70"/>
      <c r="D188" s="65" t="str">
        <f>IF(C188="","",VLOOKUP(C188,Sheet1!A$2651:B$2654,2,FALSE))</f>
        <v/>
      </c>
      <c r="E188" s="65">
        <f t="shared" si="11"/>
        <v>0</v>
      </c>
      <c r="F188" s="65">
        <f t="shared" si="11"/>
        <v>0</v>
      </c>
      <c r="G188" s="65">
        <f t="shared" si="11"/>
        <v>0</v>
      </c>
      <c r="H188" s="65">
        <f t="shared" si="11"/>
        <v>0</v>
      </c>
      <c r="I188" s="66">
        <f t="shared" si="10"/>
        <v>0</v>
      </c>
      <c r="J188" s="74"/>
    </row>
    <row r="189" spans="1:10" ht="73.5" customHeight="1" x14ac:dyDescent="0.2">
      <c r="A189" s="68"/>
      <c r="B189" s="69"/>
      <c r="C189" s="70"/>
      <c r="D189" s="65" t="str">
        <f>IF(C189="","",VLOOKUP(C189,Sheet1!A$2651:B$2654,2,FALSE))</f>
        <v/>
      </c>
      <c r="E189" s="65">
        <f t="shared" si="11"/>
        <v>0</v>
      </c>
      <c r="F189" s="65">
        <f t="shared" si="11"/>
        <v>0</v>
      </c>
      <c r="G189" s="65">
        <f t="shared" si="11"/>
        <v>0</v>
      </c>
      <c r="H189" s="65">
        <f t="shared" si="11"/>
        <v>0</v>
      </c>
      <c r="I189" s="66">
        <f t="shared" si="10"/>
        <v>0</v>
      </c>
      <c r="J189" s="74"/>
    </row>
    <row r="190" spans="1:10" ht="73.5" customHeight="1" x14ac:dyDescent="0.2">
      <c r="A190" s="68"/>
      <c r="B190" s="69"/>
      <c r="C190" s="70"/>
      <c r="D190" s="65" t="str">
        <f>IF(C190="","",VLOOKUP(C190,Sheet1!A$2651:B$2654,2,FALSE))</f>
        <v/>
      </c>
      <c r="E190" s="65">
        <f t="shared" si="11"/>
        <v>0</v>
      </c>
      <c r="F190" s="65">
        <f t="shared" si="11"/>
        <v>0</v>
      </c>
      <c r="G190" s="65">
        <f t="shared" si="11"/>
        <v>0</v>
      </c>
      <c r="H190" s="65">
        <f t="shared" si="11"/>
        <v>0</v>
      </c>
      <c r="I190" s="66">
        <f t="shared" si="10"/>
        <v>0</v>
      </c>
      <c r="J190" s="74"/>
    </row>
    <row r="191" spans="1:10" ht="73.5" customHeight="1" x14ac:dyDescent="0.2">
      <c r="A191" s="68"/>
      <c r="B191" s="69"/>
      <c r="C191" s="70"/>
      <c r="D191" s="65" t="str">
        <f>IF(C191="","",VLOOKUP(C191,Sheet1!A$2651:B$2654,2,FALSE))</f>
        <v/>
      </c>
      <c r="E191" s="65">
        <f t="shared" si="11"/>
        <v>0</v>
      </c>
      <c r="F191" s="65">
        <f t="shared" si="11"/>
        <v>0</v>
      </c>
      <c r="G191" s="65">
        <f t="shared" si="11"/>
        <v>0</v>
      </c>
      <c r="H191" s="65">
        <f t="shared" si="11"/>
        <v>0</v>
      </c>
      <c r="I191" s="66">
        <f t="shared" si="10"/>
        <v>0</v>
      </c>
      <c r="J191" s="74"/>
    </row>
    <row r="192" spans="1:10" ht="73.5" customHeight="1" x14ac:dyDescent="0.2">
      <c r="A192" s="68"/>
      <c r="B192" s="69"/>
      <c r="C192" s="70"/>
      <c r="D192" s="65" t="str">
        <f>IF(C192="","",VLOOKUP(C192,Sheet1!A$2651:B$2654,2,FALSE))</f>
        <v/>
      </c>
      <c r="E192" s="65">
        <f t="shared" si="11"/>
        <v>0</v>
      </c>
      <c r="F192" s="65">
        <f t="shared" si="11"/>
        <v>0</v>
      </c>
      <c r="G192" s="65">
        <f t="shared" si="11"/>
        <v>0</v>
      </c>
      <c r="H192" s="65">
        <f t="shared" si="11"/>
        <v>0</v>
      </c>
      <c r="I192" s="66">
        <f t="shared" si="10"/>
        <v>0</v>
      </c>
      <c r="J192" s="74"/>
    </row>
    <row r="193" spans="1:10" ht="73.5" customHeight="1" x14ac:dyDescent="0.2">
      <c r="A193" s="68"/>
      <c r="B193" s="69"/>
      <c r="C193" s="70"/>
      <c r="D193" s="65" t="str">
        <f>IF(C193="","",VLOOKUP(C193,Sheet1!A$2651:B$2654,2,FALSE))</f>
        <v/>
      </c>
      <c r="E193" s="65">
        <f t="shared" si="11"/>
        <v>0</v>
      </c>
      <c r="F193" s="65">
        <f t="shared" si="11"/>
        <v>0</v>
      </c>
      <c r="G193" s="65">
        <f t="shared" si="11"/>
        <v>0</v>
      </c>
      <c r="H193" s="65">
        <f t="shared" si="11"/>
        <v>0</v>
      </c>
      <c r="I193" s="66">
        <f t="shared" si="10"/>
        <v>0</v>
      </c>
      <c r="J193" s="74"/>
    </row>
    <row r="194" spans="1:10" ht="73.5" customHeight="1" x14ac:dyDescent="0.2">
      <c r="A194" s="68"/>
      <c r="B194" s="69"/>
      <c r="C194" s="70"/>
      <c r="D194" s="65" t="str">
        <f>IF(C194="","",VLOOKUP(C194,Sheet1!A$2651:B$2654,2,FALSE))</f>
        <v/>
      </c>
      <c r="E194" s="65">
        <f t="shared" si="11"/>
        <v>0</v>
      </c>
      <c r="F194" s="65">
        <f t="shared" si="11"/>
        <v>0</v>
      </c>
      <c r="G194" s="65">
        <f t="shared" si="11"/>
        <v>0</v>
      </c>
      <c r="H194" s="65">
        <f t="shared" si="11"/>
        <v>0</v>
      </c>
      <c r="I194" s="66">
        <f t="shared" si="10"/>
        <v>0</v>
      </c>
      <c r="J194" s="74"/>
    </row>
    <row r="195" spans="1:10" ht="73.5" customHeight="1" x14ac:dyDescent="0.2">
      <c r="A195" s="68"/>
      <c r="B195" s="69"/>
      <c r="C195" s="70"/>
      <c r="D195" s="65" t="str">
        <f>IF(C195="","",VLOOKUP(C195,Sheet1!A$2651:B$2654,2,FALSE))</f>
        <v/>
      </c>
      <c r="E195" s="65">
        <f t="shared" si="11"/>
        <v>0</v>
      </c>
      <c r="F195" s="65">
        <f t="shared" si="11"/>
        <v>0</v>
      </c>
      <c r="G195" s="65">
        <f t="shared" si="11"/>
        <v>0</v>
      </c>
      <c r="H195" s="65">
        <f t="shared" si="11"/>
        <v>0</v>
      </c>
      <c r="I195" s="66">
        <f t="shared" si="10"/>
        <v>0</v>
      </c>
      <c r="J195" s="74"/>
    </row>
    <row r="196" spans="1:10" ht="73.5" customHeight="1" x14ac:dyDescent="0.2">
      <c r="A196" s="68"/>
      <c r="B196" s="69"/>
      <c r="C196" s="70"/>
      <c r="D196" s="65" t="str">
        <f>IF(C196="","",VLOOKUP(C196,Sheet1!A$2651:B$2654,2,FALSE))</f>
        <v/>
      </c>
      <c r="E196" s="65">
        <f t="shared" si="11"/>
        <v>0</v>
      </c>
      <c r="F196" s="65">
        <f t="shared" si="11"/>
        <v>0</v>
      </c>
      <c r="G196" s="65">
        <f t="shared" si="11"/>
        <v>0</v>
      </c>
      <c r="H196" s="65">
        <f t="shared" si="11"/>
        <v>0</v>
      </c>
      <c r="I196" s="66">
        <f t="shared" si="10"/>
        <v>0</v>
      </c>
      <c r="J196" s="74"/>
    </row>
    <row r="197" spans="1:10" ht="73.5" customHeight="1" x14ac:dyDescent="0.2">
      <c r="A197" s="68"/>
      <c r="B197" s="69"/>
      <c r="C197" s="70"/>
      <c r="D197" s="65" t="str">
        <f>IF(C197="","",VLOOKUP(C197,Sheet1!A$2651:B$2654,2,FALSE))</f>
        <v/>
      </c>
      <c r="E197" s="65">
        <f t="shared" si="11"/>
        <v>0</v>
      </c>
      <c r="F197" s="65">
        <f t="shared" si="11"/>
        <v>0</v>
      </c>
      <c r="G197" s="65">
        <f t="shared" si="11"/>
        <v>0</v>
      </c>
      <c r="H197" s="65">
        <f t="shared" si="11"/>
        <v>0</v>
      </c>
      <c r="I197" s="66">
        <f t="shared" si="10"/>
        <v>0</v>
      </c>
      <c r="J197" s="74"/>
    </row>
    <row r="198" spans="1:10" ht="73.5" customHeight="1" x14ac:dyDescent="0.2">
      <c r="A198" s="68"/>
      <c r="B198" s="69"/>
      <c r="C198" s="70"/>
      <c r="D198" s="65" t="str">
        <f>IF(C198="","",VLOOKUP(C198,Sheet1!A$2651:B$2654,2,FALSE))</f>
        <v/>
      </c>
      <c r="E198" s="65">
        <f t="shared" si="11"/>
        <v>0</v>
      </c>
      <c r="F198" s="65">
        <f t="shared" si="11"/>
        <v>0</v>
      </c>
      <c r="G198" s="65">
        <f t="shared" si="11"/>
        <v>0</v>
      </c>
      <c r="H198" s="65">
        <f t="shared" si="11"/>
        <v>0</v>
      </c>
      <c r="I198" s="66">
        <f t="shared" si="10"/>
        <v>0</v>
      </c>
      <c r="J198" s="74"/>
    </row>
    <row r="199" spans="1:10" ht="73.5" customHeight="1" x14ac:dyDescent="0.2">
      <c r="A199" s="68"/>
      <c r="B199" s="69"/>
      <c r="C199" s="70"/>
      <c r="D199" s="65" t="str">
        <f>IF(C199="","",VLOOKUP(C199,Sheet1!A$2651:B$2654,2,FALSE))</f>
        <v/>
      </c>
      <c r="E199" s="65">
        <f t="shared" si="11"/>
        <v>0</v>
      </c>
      <c r="F199" s="65">
        <f t="shared" si="11"/>
        <v>0</v>
      </c>
      <c r="G199" s="65">
        <f t="shared" si="11"/>
        <v>0</v>
      </c>
      <c r="H199" s="65">
        <f t="shared" si="11"/>
        <v>0</v>
      </c>
      <c r="I199" s="66">
        <f t="shared" si="10"/>
        <v>0</v>
      </c>
      <c r="J199" s="74"/>
    </row>
    <row r="200" spans="1:10" ht="73.5" customHeight="1" x14ac:dyDescent="0.2">
      <c r="A200" s="68"/>
      <c r="B200" s="69"/>
      <c r="C200" s="70"/>
      <c r="D200" s="65" t="str">
        <f>IF(C200="","",VLOOKUP(C200,Sheet1!A$2651:B$2654,2,FALSE))</f>
        <v/>
      </c>
      <c r="E200" s="65">
        <f t="shared" si="11"/>
        <v>0</v>
      </c>
      <c r="F200" s="65">
        <f t="shared" si="11"/>
        <v>0</v>
      </c>
      <c r="G200" s="65">
        <f t="shared" si="11"/>
        <v>0</v>
      </c>
      <c r="H200" s="65">
        <f t="shared" si="11"/>
        <v>0</v>
      </c>
      <c r="I200" s="66">
        <f t="shared" si="10"/>
        <v>0</v>
      </c>
      <c r="J200" s="74"/>
    </row>
    <row r="201" spans="1:10" ht="73.5" customHeight="1" x14ac:dyDescent="0.2">
      <c r="A201" s="68"/>
      <c r="B201" s="69"/>
      <c r="C201" s="70"/>
      <c r="D201" s="65" t="str">
        <f>IF(C201="","",VLOOKUP(C201,Sheet1!A$2651:B$2654,2,FALSE))</f>
        <v/>
      </c>
      <c r="E201" s="65">
        <f t="shared" si="11"/>
        <v>0</v>
      </c>
      <c r="F201" s="65">
        <f t="shared" si="11"/>
        <v>0</v>
      </c>
      <c r="G201" s="65">
        <f t="shared" si="11"/>
        <v>0</v>
      </c>
      <c r="H201" s="65">
        <f t="shared" si="11"/>
        <v>0</v>
      </c>
      <c r="I201" s="66">
        <f t="shared" si="10"/>
        <v>0</v>
      </c>
      <c r="J201" s="74"/>
    </row>
    <row r="202" spans="1:10" ht="73.5" customHeight="1" x14ac:dyDescent="0.2">
      <c r="A202" s="68"/>
      <c r="B202" s="69"/>
      <c r="C202" s="70"/>
      <c r="D202" s="65" t="str">
        <f>IF(C202="","",VLOOKUP(C202,Sheet1!A$2651:B$2654,2,FALSE))</f>
        <v/>
      </c>
      <c r="E202" s="65">
        <f t="shared" si="11"/>
        <v>0</v>
      </c>
      <c r="F202" s="65">
        <f t="shared" si="11"/>
        <v>0</v>
      </c>
      <c r="G202" s="65">
        <f t="shared" si="11"/>
        <v>0</v>
      </c>
      <c r="H202" s="65">
        <f t="shared" si="11"/>
        <v>0</v>
      </c>
      <c r="I202" s="66">
        <f t="shared" si="10"/>
        <v>0</v>
      </c>
      <c r="J202" s="74"/>
    </row>
    <row r="203" spans="1:10" ht="73.5" customHeight="1" x14ac:dyDescent="0.2">
      <c r="A203" s="68"/>
      <c r="B203" s="69"/>
      <c r="C203" s="70"/>
      <c r="D203" s="65" t="str">
        <f>IF(C203="","",VLOOKUP(C203,Sheet1!A$2651:B$2654,2,FALSE))</f>
        <v/>
      </c>
      <c r="E203" s="65">
        <f t="shared" si="11"/>
        <v>0</v>
      </c>
      <c r="F203" s="65">
        <f t="shared" si="11"/>
        <v>0</v>
      </c>
      <c r="G203" s="65">
        <f t="shared" si="11"/>
        <v>0</v>
      </c>
      <c r="H203" s="65">
        <f t="shared" si="11"/>
        <v>0</v>
      </c>
      <c r="I203" s="66">
        <f t="shared" si="10"/>
        <v>0</v>
      </c>
      <c r="J203" s="74"/>
    </row>
    <row r="204" spans="1:10" ht="73.5" customHeight="1" x14ac:dyDescent="0.2">
      <c r="A204" s="68"/>
      <c r="B204" s="69"/>
      <c r="C204" s="70"/>
      <c r="D204" s="65" t="str">
        <f>IF(C204="","",VLOOKUP(C204,Sheet1!A$2651:B$2654,2,FALSE))</f>
        <v/>
      </c>
      <c r="E204" s="65">
        <f t="shared" si="11"/>
        <v>0</v>
      </c>
      <c r="F204" s="65">
        <f t="shared" si="11"/>
        <v>0</v>
      </c>
      <c r="G204" s="65">
        <f t="shared" si="11"/>
        <v>0</v>
      </c>
      <c r="H204" s="65">
        <f t="shared" si="11"/>
        <v>0</v>
      </c>
      <c r="I204" s="66">
        <f t="shared" si="10"/>
        <v>0</v>
      </c>
      <c r="J204" s="74"/>
    </row>
    <row r="205" spans="1:10" ht="73.5" customHeight="1" x14ac:dyDescent="0.2">
      <c r="A205" s="68"/>
      <c r="B205" s="69"/>
      <c r="C205" s="70"/>
      <c r="D205" s="65" t="str">
        <f>IF(C205="","",VLOOKUP(C205,Sheet1!A$2651:B$2654,2,FALSE))</f>
        <v/>
      </c>
      <c r="E205" s="65">
        <f t="shared" si="11"/>
        <v>0</v>
      </c>
      <c r="F205" s="65">
        <f t="shared" si="11"/>
        <v>0</v>
      </c>
      <c r="G205" s="65">
        <f t="shared" si="11"/>
        <v>0</v>
      </c>
      <c r="H205" s="65">
        <f t="shared" si="11"/>
        <v>0</v>
      </c>
      <c r="I205" s="66">
        <f t="shared" si="10"/>
        <v>0</v>
      </c>
      <c r="J205" s="74"/>
    </row>
    <row r="206" spans="1:10" ht="73.5" customHeight="1" x14ac:dyDescent="0.2">
      <c r="A206" s="68"/>
      <c r="B206" s="69"/>
      <c r="C206" s="70"/>
      <c r="D206" s="65" t="str">
        <f>IF(C206="","",VLOOKUP(C206,Sheet1!A$2651:B$2654,2,FALSE))</f>
        <v/>
      </c>
      <c r="E206" s="65">
        <f t="shared" si="11"/>
        <v>0</v>
      </c>
      <c r="F206" s="65">
        <f t="shared" si="11"/>
        <v>0</v>
      </c>
      <c r="G206" s="65">
        <f t="shared" si="11"/>
        <v>0</v>
      </c>
      <c r="H206" s="65">
        <f t="shared" si="11"/>
        <v>0</v>
      </c>
      <c r="I206" s="66">
        <f t="shared" si="10"/>
        <v>0</v>
      </c>
      <c r="J206" s="74"/>
    </row>
    <row r="207" spans="1:10" ht="73.5" customHeight="1" x14ac:dyDescent="0.2">
      <c r="A207" s="68"/>
      <c r="B207" s="69"/>
      <c r="C207" s="70"/>
      <c r="D207" s="65" t="str">
        <f>IF(C207="","",VLOOKUP(C207,Sheet1!A$2651:B$2654,2,FALSE))</f>
        <v/>
      </c>
      <c r="E207" s="65">
        <f t="shared" si="11"/>
        <v>0</v>
      </c>
      <c r="F207" s="65">
        <f t="shared" si="11"/>
        <v>0</v>
      </c>
      <c r="G207" s="65">
        <f t="shared" si="11"/>
        <v>0</v>
      </c>
      <c r="H207" s="65">
        <f t="shared" si="11"/>
        <v>0</v>
      </c>
      <c r="I207" s="66">
        <f t="shared" si="10"/>
        <v>0</v>
      </c>
      <c r="J207" s="74"/>
    </row>
    <row r="208" spans="1:10" ht="73.5" customHeight="1" x14ac:dyDescent="0.2">
      <c r="A208" s="68"/>
      <c r="B208" s="69"/>
      <c r="C208" s="70"/>
      <c r="D208" s="65" t="str">
        <f>IF(C208="","",VLOOKUP(C208,Sheet1!A$2651:B$2654,2,FALSE))</f>
        <v/>
      </c>
      <c r="E208" s="65">
        <f t="shared" si="11"/>
        <v>0</v>
      </c>
      <c r="F208" s="65">
        <f t="shared" si="11"/>
        <v>0</v>
      </c>
      <c r="G208" s="65">
        <f t="shared" si="11"/>
        <v>0</v>
      </c>
      <c r="H208" s="65">
        <f t="shared" si="11"/>
        <v>0</v>
      </c>
      <c r="I208" s="66">
        <f t="shared" si="10"/>
        <v>0</v>
      </c>
      <c r="J208" s="74"/>
    </row>
    <row r="209" spans="1:10" ht="73.5" customHeight="1" x14ac:dyDescent="0.2">
      <c r="A209" s="68"/>
      <c r="B209" s="69"/>
      <c r="C209" s="70"/>
      <c r="D209" s="65" t="str">
        <f>IF(C209="","",VLOOKUP(C209,Sheet1!A$2651:B$2654,2,FALSE))</f>
        <v/>
      </c>
      <c r="E209" s="65">
        <f t="shared" si="11"/>
        <v>0</v>
      </c>
      <c r="F209" s="65">
        <f t="shared" si="11"/>
        <v>0</v>
      </c>
      <c r="G209" s="65">
        <f t="shared" si="11"/>
        <v>0</v>
      </c>
      <c r="H209" s="65">
        <f t="shared" si="11"/>
        <v>0</v>
      </c>
      <c r="I209" s="66">
        <f t="shared" si="10"/>
        <v>0</v>
      </c>
      <c r="J209" s="74"/>
    </row>
    <row r="210" spans="1:10" ht="73.5" customHeight="1" x14ac:dyDescent="0.2">
      <c r="A210" s="68"/>
      <c r="B210" s="69"/>
      <c r="C210" s="70"/>
      <c r="D210" s="65" t="str">
        <f>IF(C210="","",VLOOKUP(C210,Sheet1!A$2651:B$2654,2,FALSE))</f>
        <v/>
      </c>
      <c r="E210" s="65">
        <f t="shared" si="11"/>
        <v>0</v>
      </c>
      <c r="F210" s="65">
        <f t="shared" si="11"/>
        <v>0</v>
      </c>
      <c r="G210" s="65">
        <f t="shared" si="11"/>
        <v>0</v>
      </c>
      <c r="H210" s="65">
        <f t="shared" si="11"/>
        <v>0</v>
      </c>
      <c r="I210" s="66">
        <f t="shared" si="10"/>
        <v>0</v>
      </c>
      <c r="J210" s="74"/>
    </row>
    <row r="211" spans="1:10" ht="73.5" customHeight="1" x14ac:dyDescent="0.2">
      <c r="A211" s="68"/>
      <c r="B211" s="69"/>
      <c r="C211" s="70"/>
      <c r="D211" s="65" t="str">
        <f>IF(C211="","",VLOOKUP(C211,Sheet1!A$2651:B$2654,2,FALSE))</f>
        <v/>
      </c>
      <c r="E211" s="65">
        <f t="shared" si="11"/>
        <v>0</v>
      </c>
      <c r="F211" s="65">
        <f t="shared" si="11"/>
        <v>0</v>
      </c>
      <c r="G211" s="65">
        <f t="shared" si="11"/>
        <v>0</v>
      </c>
      <c r="H211" s="65">
        <f t="shared" si="11"/>
        <v>0</v>
      </c>
      <c r="I211" s="66">
        <f t="shared" si="10"/>
        <v>0</v>
      </c>
      <c r="J211" s="74"/>
    </row>
    <row r="212" spans="1:10" ht="73.5" customHeight="1" x14ac:dyDescent="0.2">
      <c r="A212" s="68"/>
      <c r="B212" s="69"/>
      <c r="C212" s="70"/>
      <c r="D212" s="65" t="str">
        <f>IF(C212="","",VLOOKUP(C212,Sheet1!A$2651:B$2654,2,FALSE))</f>
        <v/>
      </c>
      <c r="E212" s="65">
        <f t="shared" si="11"/>
        <v>0</v>
      </c>
      <c r="F212" s="65">
        <f t="shared" si="11"/>
        <v>0</v>
      </c>
      <c r="G212" s="65">
        <f t="shared" si="11"/>
        <v>0</v>
      </c>
      <c r="H212" s="65">
        <f t="shared" si="11"/>
        <v>0</v>
      </c>
      <c r="I212" s="66">
        <f t="shared" si="10"/>
        <v>0</v>
      </c>
      <c r="J212" s="74"/>
    </row>
    <row r="213" spans="1:10" ht="73.5" customHeight="1" x14ac:dyDescent="0.2">
      <c r="A213" s="68"/>
      <c r="B213" s="69"/>
      <c r="C213" s="70"/>
      <c r="D213" s="65" t="str">
        <f>IF(C213="","",VLOOKUP(C213,Sheet1!A$2651:B$2654,2,FALSE))</f>
        <v/>
      </c>
      <c r="E213" s="65">
        <f t="shared" si="11"/>
        <v>0</v>
      </c>
      <c r="F213" s="65">
        <f t="shared" si="11"/>
        <v>0</v>
      </c>
      <c r="G213" s="65">
        <f t="shared" si="11"/>
        <v>0</v>
      </c>
      <c r="H213" s="65">
        <f t="shared" si="11"/>
        <v>0</v>
      </c>
      <c r="I213" s="66">
        <f t="shared" si="10"/>
        <v>0</v>
      </c>
      <c r="J213" s="74"/>
    </row>
    <row r="214" spans="1:10" ht="73.5" customHeight="1" x14ac:dyDescent="0.2">
      <c r="A214" s="68"/>
      <c r="B214" s="69"/>
      <c r="C214" s="70"/>
      <c r="D214" s="65" t="str">
        <f>IF(C214="","",VLOOKUP(C214,Sheet1!A$2651:B$2654,2,FALSE))</f>
        <v/>
      </c>
      <c r="E214" s="65">
        <f t="shared" si="11"/>
        <v>0</v>
      </c>
      <c r="F214" s="65">
        <f t="shared" si="11"/>
        <v>0</v>
      </c>
      <c r="G214" s="65">
        <f t="shared" si="11"/>
        <v>0</v>
      </c>
      <c r="H214" s="65">
        <f t="shared" si="11"/>
        <v>0</v>
      </c>
      <c r="I214" s="66">
        <f t="shared" si="10"/>
        <v>0</v>
      </c>
      <c r="J214" s="74"/>
    </row>
    <row r="215" spans="1:10" ht="73.5" customHeight="1" x14ac:dyDescent="0.2">
      <c r="A215" s="68"/>
      <c r="B215" s="69"/>
      <c r="C215" s="70"/>
      <c r="D215" s="65" t="str">
        <f>IF(C215="","",VLOOKUP(C215,Sheet1!A$2651:B$2654,2,FALSE))</f>
        <v/>
      </c>
      <c r="E215" s="65">
        <f t="shared" si="11"/>
        <v>0</v>
      </c>
      <c r="F215" s="65">
        <f t="shared" si="11"/>
        <v>0</v>
      </c>
      <c r="G215" s="65">
        <f t="shared" si="11"/>
        <v>0</v>
      </c>
      <c r="H215" s="65">
        <f t="shared" si="11"/>
        <v>0</v>
      </c>
      <c r="I215" s="66">
        <f t="shared" si="10"/>
        <v>0</v>
      </c>
      <c r="J215" s="74"/>
    </row>
    <row r="216" spans="1:10" ht="73.5" customHeight="1" x14ac:dyDescent="0.2">
      <c r="A216" s="68"/>
      <c r="B216" s="69"/>
      <c r="C216" s="70"/>
      <c r="D216" s="65" t="str">
        <f>IF(C216="","",VLOOKUP(C216,Sheet1!A$2651:B$2654,2,FALSE))</f>
        <v/>
      </c>
      <c r="E216" s="65">
        <f t="shared" si="11"/>
        <v>0</v>
      </c>
      <c r="F216" s="65">
        <f t="shared" si="11"/>
        <v>0</v>
      </c>
      <c r="G216" s="65">
        <f t="shared" si="11"/>
        <v>0</v>
      </c>
      <c r="H216" s="65">
        <f t="shared" si="11"/>
        <v>0</v>
      </c>
      <c r="I216" s="66">
        <f t="shared" si="10"/>
        <v>0</v>
      </c>
      <c r="J216" s="74"/>
    </row>
    <row r="217" spans="1:10" ht="73.5" customHeight="1" x14ac:dyDescent="0.2">
      <c r="A217" s="68"/>
      <c r="B217" s="69"/>
      <c r="C217" s="70"/>
      <c r="D217" s="65" t="str">
        <f>IF(C217="","",VLOOKUP(C217,Sheet1!A$2651:B$2654,2,FALSE))</f>
        <v/>
      </c>
      <c r="E217" s="65">
        <f t="shared" si="11"/>
        <v>0</v>
      </c>
      <c r="F217" s="65">
        <f t="shared" si="11"/>
        <v>0</v>
      </c>
      <c r="G217" s="65">
        <f t="shared" si="11"/>
        <v>0</v>
      </c>
      <c r="H217" s="65">
        <f t="shared" si="11"/>
        <v>0</v>
      </c>
      <c r="I217" s="66">
        <f t="shared" si="10"/>
        <v>0</v>
      </c>
      <c r="J217" s="74"/>
    </row>
    <row r="218" spans="1:10" ht="73.5" customHeight="1" x14ac:dyDescent="0.2">
      <c r="A218" s="68"/>
      <c r="B218" s="69"/>
      <c r="C218" s="70"/>
      <c r="D218" s="65" t="str">
        <f>IF(C218="","",VLOOKUP(C218,Sheet1!A$2651:B$2654,2,FALSE))</f>
        <v/>
      </c>
      <c r="E218" s="65">
        <f t="shared" si="11"/>
        <v>0</v>
      </c>
      <c r="F218" s="65">
        <f t="shared" si="11"/>
        <v>0</v>
      </c>
      <c r="G218" s="65">
        <f t="shared" si="11"/>
        <v>0</v>
      </c>
      <c r="H218" s="65">
        <f t="shared" si="11"/>
        <v>0</v>
      </c>
      <c r="I218" s="66">
        <f t="shared" si="10"/>
        <v>0</v>
      </c>
      <c r="J218" s="74"/>
    </row>
    <row r="219" spans="1:10" ht="73.5" customHeight="1" x14ac:dyDescent="0.2">
      <c r="A219" s="68"/>
      <c r="B219" s="69"/>
      <c r="C219" s="70"/>
      <c r="D219" s="65" t="str">
        <f>IF(C219="","",VLOOKUP(C219,Sheet1!A$2651:B$2654,2,FALSE))</f>
        <v/>
      </c>
      <c r="E219" s="65">
        <f t="shared" si="11"/>
        <v>0</v>
      </c>
      <c r="F219" s="65">
        <f t="shared" si="11"/>
        <v>0</v>
      </c>
      <c r="G219" s="65">
        <f t="shared" si="11"/>
        <v>0</v>
      </c>
      <c r="H219" s="65">
        <f t="shared" ref="E219:H245" si="12">IF(H$9=$C219,$D219/365*$B219*$A219,0)</f>
        <v>0</v>
      </c>
      <c r="I219" s="66">
        <f t="shared" ref="I219:I244" si="13">SUM(E219:H219)</f>
        <v>0</v>
      </c>
      <c r="J219" s="74"/>
    </row>
    <row r="220" spans="1:10" ht="73.5" customHeight="1" x14ac:dyDescent="0.2">
      <c r="A220" s="68"/>
      <c r="B220" s="69"/>
      <c r="C220" s="70"/>
      <c r="D220" s="65" t="str">
        <f>IF(C220="","",VLOOKUP(C220,Sheet1!A$2651:B$2654,2,FALSE))</f>
        <v/>
      </c>
      <c r="E220" s="65">
        <f t="shared" si="12"/>
        <v>0</v>
      </c>
      <c r="F220" s="65">
        <f t="shared" si="12"/>
        <v>0</v>
      </c>
      <c r="G220" s="65">
        <f t="shared" si="12"/>
        <v>0</v>
      </c>
      <c r="H220" s="65">
        <f t="shared" si="12"/>
        <v>0</v>
      </c>
      <c r="I220" s="66">
        <f t="shared" si="13"/>
        <v>0</v>
      </c>
      <c r="J220" s="74"/>
    </row>
    <row r="221" spans="1:10" ht="73.5" customHeight="1" x14ac:dyDescent="0.2">
      <c r="A221" s="68"/>
      <c r="B221" s="69"/>
      <c r="C221" s="70"/>
      <c r="D221" s="65" t="str">
        <f>IF(C221="","",VLOOKUP(C221,Sheet1!A$2651:B$2654,2,FALSE))</f>
        <v/>
      </c>
      <c r="E221" s="65">
        <f t="shared" si="12"/>
        <v>0</v>
      </c>
      <c r="F221" s="65">
        <f t="shared" si="12"/>
        <v>0</v>
      </c>
      <c r="G221" s="65">
        <f t="shared" si="12"/>
        <v>0</v>
      </c>
      <c r="H221" s="65">
        <f t="shared" si="12"/>
        <v>0</v>
      </c>
      <c r="I221" s="66">
        <f t="shared" si="13"/>
        <v>0</v>
      </c>
      <c r="J221" s="74"/>
    </row>
    <row r="222" spans="1:10" ht="73.5" customHeight="1" x14ac:dyDescent="0.2">
      <c r="A222" s="68"/>
      <c r="B222" s="69"/>
      <c r="C222" s="70"/>
      <c r="D222" s="65" t="str">
        <f>IF(C222="","",VLOOKUP(C222,Sheet1!A$2651:B$2654,2,FALSE))</f>
        <v/>
      </c>
      <c r="E222" s="65">
        <f t="shared" si="12"/>
        <v>0</v>
      </c>
      <c r="F222" s="65">
        <f t="shared" si="12"/>
        <v>0</v>
      </c>
      <c r="G222" s="65">
        <f t="shared" si="12"/>
        <v>0</v>
      </c>
      <c r="H222" s="65">
        <f t="shared" si="12"/>
        <v>0</v>
      </c>
      <c r="I222" s="66">
        <f t="shared" si="13"/>
        <v>0</v>
      </c>
      <c r="J222" s="74"/>
    </row>
    <row r="223" spans="1:10" ht="73.5" customHeight="1" x14ac:dyDescent="0.2">
      <c r="A223" s="68"/>
      <c r="B223" s="69"/>
      <c r="C223" s="70"/>
      <c r="D223" s="65" t="str">
        <f>IF(C223="","",VLOOKUP(C223,Sheet1!A$2651:B$2654,2,FALSE))</f>
        <v/>
      </c>
      <c r="E223" s="65">
        <f t="shared" si="12"/>
        <v>0</v>
      </c>
      <c r="F223" s="65">
        <f t="shared" si="12"/>
        <v>0</v>
      </c>
      <c r="G223" s="65">
        <f t="shared" si="12"/>
        <v>0</v>
      </c>
      <c r="H223" s="65">
        <f t="shared" si="12"/>
        <v>0</v>
      </c>
      <c r="I223" s="66">
        <f t="shared" si="13"/>
        <v>0</v>
      </c>
      <c r="J223" s="74"/>
    </row>
    <row r="224" spans="1:10" ht="73.5" customHeight="1" x14ac:dyDescent="0.2">
      <c r="A224" s="68"/>
      <c r="B224" s="69"/>
      <c r="C224" s="70"/>
      <c r="D224" s="65" t="str">
        <f>IF(C224="","",VLOOKUP(C224,Sheet1!A$2651:B$2654,2,FALSE))</f>
        <v/>
      </c>
      <c r="E224" s="65">
        <f t="shared" si="12"/>
        <v>0</v>
      </c>
      <c r="F224" s="65">
        <f t="shared" si="12"/>
        <v>0</v>
      </c>
      <c r="G224" s="65">
        <f t="shared" si="12"/>
        <v>0</v>
      </c>
      <c r="H224" s="65">
        <f t="shared" si="12"/>
        <v>0</v>
      </c>
      <c r="I224" s="66">
        <f t="shared" si="13"/>
        <v>0</v>
      </c>
      <c r="J224" s="74"/>
    </row>
    <row r="225" spans="1:10" ht="73.5" customHeight="1" x14ac:dyDescent="0.2">
      <c r="A225" s="68"/>
      <c r="B225" s="69"/>
      <c r="C225" s="70"/>
      <c r="D225" s="65" t="str">
        <f>IF(C225="","",VLOOKUP(C225,Sheet1!A$2651:B$2654,2,FALSE))</f>
        <v/>
      </c>
      <c r="E225" s="65">
        <f t="shared" si="12"/>
        <v>0</v>
      </c>
      <c r="F225" s="65">
        <f t="shared" si="12"/>
        <v>0</v>
      </c>
      <c r="G225" s="65">
        <f t="shared" si="12"/>
        <v>0</v>
      </c>
      <c r="H225" s="65">
        <f t="shared" si="12"/>
        <v>0</v>
      </c>
      <c r="I225" s="66">
        <f t="shared" si="13"/>
        <v>0</v>
      </c>
      <c r="J225" s="74"/>
    </row>
    <row r="226" spans="1:10" ht="73.5" customHeight="1" x14ac:dyDescent="0.2">
      <c r="A226" s="68"/>
      <c r="B226" s="69"/>
      <c r="C226" s="70"/>
      <c r="D226" s="65" t="str">
        <f>IF(C226="","",VLOOKUP(C226,Sheet1!A$2651:B$2654,2,FALSE))</f>
        <v/>
      </c>
      <c r="E226" s="65">
        <f t="shared" si="12"/>
        <v>0</v>
      </c>
      <c r="F226" s="65">
        <f t="shared" si="12"/>
        <v>0</v>
      </c>
      <c r="G226" s="65">
        <f t="shared" si="12"/>
        <v>0</v>
      </c>
      <c r="H226" s="65">
        <f t="shared" si="12"/>
        <v>0</v>
      </c>
      <c r="I226" s="66">
        <f t="shared" si="13"/>
        <v>0</v>
      </c>
      <c r="J226" s="74"/>
    </row>
    <row r="227" spans="1:10" ht="73.5" customHeight="1" x14ac:dyDescent="0.2">
      <c r="A227" s="68"/>
      <c r="B227" s="69"/>
      <c r="C227" s="70"/>
      <c r="D227" s="65" t="str">
        <f>IF(C227="","",VLOOKUP(C227,Sheet1!A$2651:B$2654,2,FALSE))</f>
        <v/>
      </c>
      <c r="E227" s="65">
        <f t="shared" si="12"/>
        <v>0</v>
      </c>
      <c r="F227" s="65">
        <f t="shared" si="12"/>
        <v>0</v>
      </c>
      <c r="G227" s="65">
        <f t="shared" si="12"/>
        <v>0</v>
      </c>
      <c r="H227" s="65">
        <f t="shared" si="12"/>
        <v>0</v>
      </c>
      <c r="I227" s="66">
        <f t="shared" si="13"/>
        <v>0</v>
      </c>
      <c r="J227" s="74"/>
    </row>
    <row r="228" spans="1:10" ht="73.5" customHeight="1" x14ac:dyDescent="0.2">
      <c r="A228" s="68"/>
      <c r="B228" s="69"/>
      <c r="C228" s="70"/>
      <c r="D228" s="65" t="str">
        <f>IF(C228="","",VLOOKUP(C228,Sheet1!A$2651:B$2654,2,FALSE))</f>
        <v/>
      </c>
      <c r="E228" s="65">
        <f t="shared" si="12"/>
        <v>0</v>
      </c>
      <c r="F228" s="65">
        <f t="shared" si="12"/>
        <v>0</v>
      </c>
      <c r="G228" s="65">
        <f t="shared" si="12"/>
        <v>0</v>
      </c>
      <c r="H228" s="65">
        <f t="shared" si="12"/>
        <v>0</v>
      </c>
      <c r="I228" s="66">
        <f t="shared" si="13"/>
        <v>0</v>
      </c>
      <c r="J228" s="74"/>
    </row>
    <row r="229" spans="1:10" ht="73.5" customHeight="1" x14ac:dyDescent="0.2">
      <c r="A229" s="68"/>
      <c r="B229" s="69"/>
      <c r="C229" s="70"/>
      <c r="D229" s="65" t="str">
        <f>IF(C229="","",VLOOKUP(C229,Sheet1!A$2651:B$2654,2,FALSE))</f>
        <v/>
      </c>
      <c r="E229" s="65">
        <f t="shared" si="12"/>
        <v>0</v>
      </c>
      <c r="F229" s="65">
        <f t="shared" si="12"/>
        <v>0</v>
      </c>
      <c r="G229" s="65">
        <f t="shared" si="12"/>
        <v>0</v>
      </c>
      <c r="H229" s="65">
        <f t="shared" si="12"/>
        <v>0</v>
      </c>
      <c r="I229" s="66">
        <f t="shared" si="13"/>
        <v>0</v>
      </c>
      <c r="J229" s="74"/>
    </row>
    <row r="230" spans="1:10" ht="73.5" customHeight="1" x14ac:dyDescent="0.2">
      <c r="A230" s="68"/>
      <c r="B230" s="69"/>
      <c r="C230" s="70"/>
      <c r="D230" s="65" t="str">
        <f>IF(C230="","",VLOOKUP(C230,Sheet1!A$2651:B$2654,2,FALSE))</f>
        <v/>
      </c>
      <c r="E230" s="65">
        <f t="shared" si="12"/>
        <v>0</v>
      </c>
      <c r="F230" s="65">
        <f t="shared" si="12"/>
        <v>0</v>
      </c>
      <c r="G230" s="65">
        <f t="shared" si="12"/>
        <v>0</v>
      </c>
      <c r="H230" s="65">
        <f t="shared" si="12"/>
        <v>0</v>
      </c>
      <c r="I230" s="66">
        <f t="shared" si="13"/>
        <v>0</v>
      </c>
      <c r="J230" s="74"/>
    </row>
    <row r="231" spans="1:10" ht="73.5" customHeight="1" x14ac:dyDescent="0.2">
      <c r="A231" s="68"/>
      <c r="B231" s="69"/>
      <c r="C231" s="70"/>
      <c r="D231" s="65" t="str">
        <f>IF(C231="","",VLOOKUP(C231,Sheet1!A$2651:B$2654,2,FALSE))</f>
        <v/>
      </c>
      <c r="E231" s="65">
        <f t="shared" si="12"/>
        <v>0</v>
      </c>
      <c r="F231" s="65">
        <f t="shared" si="12"/>
        <v>0</v>
      </c>
      <c r="G231" s="65">
        <f t="shared" si="12"/>
        <v>0</v>
      </c>
      <c r="H231" s="65">
        <f t="shared" si="12"/>
        <v>0</v>
      </c>
      <c r="I231" s="66">
        <f t="shared" si="13"/>
        <v>0</v>
      </c>
      <c r="J231" s="74"/>
    </row>
    <row r="232" spans="1:10" ht="73.5" customHeight="1" x14ac:dyDescent="0.2">
      <c r="A232" s="68"/>
      <c r="B232" s="69"/>
      <c r="C232" s="70"/>
      <c r="D232" s="65" t="str">
        <f>IF(C232="","",VLOOKUP(C232,Sheet1!A$2651:B$2654,2,FALSE))</f>
        <v/>
      </c>
      <c r="E232" s="65">
        <f t="shared" si="12"/>
        <v>0</v>
      </c>
      <c r="F232" s="65">
        <f t="shared" si="12"/>
        <v>0</v>
      </c>
      <c r="G232" s="65">
        <f t="shared" si="12"/>
        <v>0</v>
      </c>
      <c r="H232" s="65">
        <f t="shared" si="12"/>
        <v>0</v>
      </c>
      <c r="I232" s="66">
        <f t="shared" si="13"/>
        <v>0</v>
      </c>
      <c r="J232" s="74"/>
    </row>
    <row r="233" spans="1:10" ht="73.5" customHeight="1" x14ac:dyDescent="0.2">
      <c r="A233" s="68"/>
      <c r="B233" s="69"/>
      <c r="C233" s="70"/>
      <c r="D233" s="65" t="str">
        <f>IF(C233="","",VLOOKUP(C233,Sheet1!A$2651:B$2654,2,FALSE))</f>
        <v/>
      </c>
      <c r="E233" s="65">
        <f t="shared" si="12"/>
        <v>0</v>
      </c>
      <c r="F233" s="65">
        <f t="shared" si="12"/>
        <v>0</v>
      </c>
      <c r="G233" s="65">
        <f t="shared" si="12"/>
        <v>0</v>
      </c>
      <c r="H233" s="65">
        <f t="shared" si="12"/>
        <v>0</v>
      </c>
      <c r="I233" s="66">
        <f t="shared" si="13"/>
        <v>0</v>
      </c>
      <c r="J233" s="74"/>
    </row>
    <row r="234" spans="1:10" ht="73.5" customHeight="1" x14ac:dyDescent="0.2">
      <c r="A234" s="68"/>
      <c r="B234" s="69"/>
      <c r="C234" s="70"/>
      <c r="D234" s="65" t="str">
        <f>IF(C234="","",VLOOKUP(C234,Sheet1!A$2651:B$2654,2,FALSE))</f>
        <v/>
      </c>
      <c r="E234" s="65">
        <f t="shared" si="12"/>
        <v>0</v>
      </c>
      <c r="F234" s="65">
        <f t="shared" si="12"/>
        <v>0</v>
      </c>
      <c r="G234" s="65">
        <f t="shared" si="12"/>
        <v>0</v>
      </c>
      <c r="H234" s="65">
        <f t="shared" si="12"/>
        <v>0</v>
      </c>
      <c r="I234" s="66">
        <f t="shared" si="13"/>
        <v>0</v>
      </c>
      <c r="J234" s="74"/>
    </row>
    <row r="235" spans="1:10" ht="73.5" customHeight="1" x14ac:dyDescent="0.2">
      <c r="A235" s="68"/>
      <c r="B235" s="69"/>
      <c r="C235" s="70"/>
      <c r="D235" s="65" t="str">
        <f>IF(C235="","",VLOOKUP(C235,Sheet1!A$2651:B$2654,2,FALSE))</f>
        <v/>
      </c>
      <c r="E235" s="65">
        <f t="shared" si="12"/>
        <v>0</v>
      </c>
      <c r="F235" s="65">
        <f t="shared" si="12"/>
        <v>0</v>
      </c>
      <c r="G235" s="65">
        <f t="shared" si="12"/>
        <v>0</v>
      </c>
      <c r="H235" s="65">
        <f t="shared" si="12"/>
        <v>0</v>
      </c>
      <c r="I235" s="66">
        <f t="shared" si="13"/>
        <v>0</v>
      </c>
      <c r="J235" s="74"/>
    </row>
    <row r="236" spans="1:10" ht="73.5" customHeight="1" x14ac:dyDescent="0.2">
      <c r="A236" s="68"/>
      <c r="B236" s="69"/>
      <c r="C236" s="70"/>
      <c r="D236" s="65" t="str">
        <f>IF(C236="","",VLOOKUP(C236,Sheet1!A$2651:B$2654,2,FALSE))</f>
        <v/>
      </c>
      <c r="E236" s="65">
        <f t="shared" si="12"/>
        <v>0</v>
      </c>
      <c r="F236" s="65">
        <f t="shared" si="12"/>
        <v>0</v>
      </c>
      <c r="G236" s="65">
        <f t="shared" si="12"/>
        <v>0</v>
      </c>
      <c r="H236" s="65">
        <f t="shared" si="12"/>
        <v>0</v>
      </c>
      <c r="I236" s="66">
        <f t="shared" si="13"/>
        <v>0</v>
      </c>
      <c r="J236" s="74"/>
    </row>
    <row r="237" spans="1:10" ht="73.5" customHeight="1" x14ac:dyDescent="0.2">
      <c r="A237" s="68"/>
      <c r="B237" s="69"/>
      <c r="C237" s="70"/>
      <c r="D237" s="65" t="str">
        <f>IF(C237="","",VLOOKUP(C237,Sheet1!A$2651:B$2654,2,FALSE))</f>
        <v/>
      </c>
      <c r="E237" s="65">
        <f t="shared" si="12"/>
        <v>0</v>
      </c>
      <c r="F237" s="65">
        <f t="shared" si="12"/>
        <v>0</v>
      </c>
      <c r="G237" s="65">
        <f t="shared" si="12"/>
        <v>0</v>
      </c>
      <c r="H237" s="65">
        <f t="shared" si="12"/>
        <v>0</v>
      </c>
      <c r="I237" s="66">
        <f t="shared" si="13"/>
        <v>0</v>
      </c>
      <c r="J237" s="74"/>
    </row>
    <row r="238" spans="1:10" ht="73.5" customHeight="1" x14ac:dyDescent="0.2">
      <c r="A238" s="68"/>
      <c r="B238" s="69"/>
      <c r="C238" s="70"/>
      <c r="D238" s="65" t="str">
        <f>IF(C238="","",VLOOKUP(C238,Sheet1!A$2651:B$2654,2,FALSE))</f>
        <v/>
      </c>
      <c r="E238" s="65">
        <f t="shared" si="12"/>
        <v>0</v>
      </c>
      <c r="F238" s="65">
        <f t="shared" si="12"/>
        <v>0</v>
      </c>
      <c r="G238" s="65">
        <f t="shared" si="12"/>
        <v>0</v>
      </c>
      <c r="H238" s="65">
        <f t="shared" si="12"/>
        <v>0</v>
      </c>
      <c r="I238" s="66">
        <f t="shared" si="13"/>
        <v>0</v>
      </c>
      <c r="J238" s="74"/>
    </row>
    <row r="239" spans="1:10" ht="73.5" customHeight="1" x14ac:dyDescent="0.2">
      <c r="A239" s="68"/>
      <c r="B239" s="69"/>
      <c r="C239" s="70"/>
      <c r="D239" s="65" t="str">
        <f>IF(C239="","",VLOOKUP(C239,Sheet1!A$2651:B$2654,2,FALSE))</f>
        <v/>
      </c>
      <c r="E239" s="65">
        <f t="shared" si="12"/>
        <v>0</v>
      </c>
      <c r="F239" s="65">
        <f t="shared" si="12"/>
        <v>0</v>
      </c>
      <c r="G239" s="65">
        <f t="shared" si="12"/>
        <v>0</v>
      </c>
      <c r="H239" s="65">
        <f t="shared" si="12"/>
        <v>0</v>
      </c>
      <c r="I239" s="66">
        <f t="shared" si="13"/>
        <v>0</v>
      </c>
      <c r="J239" s="74"/>
    </row>
    <row r="240" spans="1:10" ht="73.5" customHeight="1" x14ac:dyDescent="0.2">
      <c r="A240" s="68"/>
      <c r="B240" s="69"/>
      <c r="C240" s="70"/>
      <c r="D240" s="65" t="str">
        <f>IF(C240="","",VLOOKUP(C240,Sheet1!A$2651:B$2654,2,FALSE))</f>
        <v/>
      </c>
      <c r="E240" s="65">
        <f t="shared" si="12"/>
        <v>0</v>
      </c>
      <c r="F240" s="65">
        <f t="shared" si="12"/>
        <v>0</v>
      </c>
      <c r="G240" s="65">
        <f t="shared" si="12"/>
        <v>0</v>
      </c>
      <c r="H240" s="65">
        <f t="shared" si="12"/>
        <v>0</v>
      </c>
      <c r="I240" s="66">
        <f t="shared" si="13"/>
        <v>0</v>
      </c>
      <c r="J240" s="74"/>
    </row>
    <row r="241" spans="1:10" ht="73.5" customHeight="1" x14ac:dyDescent="0.2">
      <c r="A241" s="68"/>
      <c r="B241" s="69"/>
      <c r="C241" s="70"/>
      <c r="D241" s="65" t="str">
        <f>IF(C241="","",VLOOKUP(C241,Sheet1!A$2651:B$2654,2,FALSE))</f>
        <v/>
      </c>
      <c r="E241" s="65">
        <f t="shared" si="12"/>
        <v>0</v>
      </c>
      <c r="F241" s="65">
        <f t="shared" si="12"/>
        <v>0</v>
      </c>
      <c r="G241" s="65">
        <f t="shared" si="12"/>
        <v>0</v>
      </c>
      <c r="H241" s="65">
        <f t="shared" si="12"/>
        <v>0</v>
      </c>
      <c r="I241" s="66">
        <f t="shared" si="13"/>
        <v>0</v>
      </c>
      <c r="J241" s="74"/>
    </row>
    <row r="242" spans="1:10" ht="73.5" customHeight="1" x14ac:dyDescent="0.2">
      <c r="A242" s="68"/>
      <c r="B242" s="69"/>
      <c r="C242" s="70"/>
      <c r="D242" s="65" t="str">
        <f>IF(C242="","",VLOOKUP(C242,Sheet1!A$2651:B$2654,2,FALSE))</f>
        <v/>
      </c>
      <c r="E242" s="65">
        <f t="shared" si="12"/>
        <v>0</v>
      </c>
      <c r="F242" s="65">
        <f t="shared" si="12"/>
        <v>0</v>
      </c>
      <c r="G242" s="65">
        <f t="shared" si="12"/>
        <v>0</v>
      </c>
      <c r="H242" s="65">
        <f t="shared" si="12"/>
        <v>0</v>
      </c>
      <c r="I242" s="66">
        <f t="shared" si="13"/>
        <v>0</v>
      </c>
      <c r="J242" s="74"/>
    </row>
    <row r="243" spans="1:10" ht="73.5" customHeight="1" x14ac:dyDescent="0.2">
      <c r="A243" s="68"/>
      <c r="B243" s="69"/>
      <c r="C243" s="70"/>
      <c r="D243" s="65" t="str">
        <f>IF(C243="","",VLOOKUP(C243,Sheet1!A$2651:B$2654,2,FALSE))</f>
        <v/>
      </c>
      <c r="E243" s="65">
        <f t="shared" si="12"/>
        <v>0</v>
      </c>
      <c r="F243" s="65">
        <f t="shared" si="12"/>
        <v>0</v>
      </c>
      <c r="G243" s="65">
        <f t="shared" si="12"/>
        <v>0</v>
      </c>
      <c r="H243" s="65">
        <f t="shared" si="12"/>
        <v>0</v>
      </c>
      <c r="I243" s="66">
        <f t="shared" si="13"/>
        <v>0</v>
      </c>
      <c r="J243" s="74"/>
    </row>
    <row r="244" spans="1:10" ht="73.5" customHeight="1" x14ac:dyDescent="0.2">
      <c r="A244" s="68"/>
      <c r="B244" s="69"/>
      <c r="C244" s="70"/>
      <c r="D244" s="65" t="str">
        <f>IF(C244="","",VLOOKUP(C244,Sheet1!A$2651:B$2654,2,FALSE))</f>
        <v/>
      </c>
      <c r="E244" s="65">
        <f t="shared" si="12"/>
        <v>0</v>
      </c>
      <c r="F244" s="65">
        <f t="shared" si="12"/>
        <v>0</v>
      </c>
      <c r="G244" s="65">
        <f t="shared" si="12"/>
        <v>0</v>
      </c>
      <c r="H244" s="65">
        <f t="shared" si="12"/>
        <v>0</v>
      </c>
      <c r="I244" s="66">
        <f t="shared" si="13"/>
        <v>0</v>
      </c>
      <c r="J244" s="74"/>
    </row>
    <row r="245" spans="1:10" ht="73.5" customHeight="1" x14ac:dyDescent="0.2">
      <c r="A245" s="68"/>
      <c r="B245" s="69"/>
      <c r="C245" s="70"/>
      <c r="D245" s="65" t="str">
        <f>IF(C245="","",VLOOKUP(C245,Sheet1!A$2651:B$2654,2,FALSE))</f>
        <v/>
      </c>
      <c r="E245" s="65">
        <f t="shared" si="12"/>
        <v>0</v>
      </c>
      <c r="F245" s="65">
        <f t="shared" si="12"/>
        <v>0</v>
      </c>
      <c r="G245" s="65">
        <f t="shared" si="12"/>
        <v>0</v>
      </c>
      <c r="H245" s="65">
        <f t="shared" si="12"/>
        <v>0</v>
      </c>
      <c r="I245" s="66">
        <f t="shared" ref="I245:I308" si="14">SUM(E245:H245)</f>
        <v>0</v>
      </c>
      <c r="J245" s="74"/>
    </row>
    <row r="246" spans="1:10" ht="73.5" customHeight="1" x14ac:dyDescent="0.2">
      <c r="A246" s="68"/>
      <c r="B246" s="69"/>
      <c r="C246" s="70"/>
      <c r="D246" s="65" t="str">
        <f>IF(C246="","",VLOOKUP(C246,Sheet1!A$2651:B$2654,2,FALSE))</f>
        <v/>
      </c>
      <c r="E246" s="65">
        <f t="shared" ref="E246:H309" si="15">IF(E$9=$C246,$D246/365*$B246*$A246,0)</f>
        <v>0</v>
      </c>
      <c r="F246" s="65">
        <f t="shared" si="15"/>
        <v>0</v>
      </c>
      <c r="G246" s="65">
        <f t="shared" si="15"/>
        <v>0</v>
      </c>
      <c r="H246" s="65">
        <f t="shared" si="15"/>
        <v>0</v>
      </c>
      <c r="I246" s="66">
        <f t="shared" si="14"/>
        <v>0</v>
      </c>
      <c r="J246" s="74"/>
    </row>
    <row r="247" spans="1:10" ht="73.5" customHeight="1" x14ac:dyDescent="0.2">
      <c r="A247" s="68"/>
      <c r="B247" s="69"/>
      <c r="C247" s="70"/>
      <c r="D247" s="65" t="str">
        <f>IF(C247="","",VLOOKUP(C247,Sheet1!A$2651:B$2654,2,FALSE))</f>
        <v/>
      </c>
      <c r="E247" s="65">
        <f t="shared" si="15"/>
        <v>0</v>
      </c>
      <c r="F247" s="65">
        <f t="shared" si="15"/>
        <v>0</v>
      </c>
      <c r="G247" s="65">
        <f t="shared" si="15"/>
        <v>0</v>
      </c>
      <c r="H247" s="65">
        <f t="shared" si="15"/>
        <v>0</v>
      </c>
      <c r="I247" s="66">
        <f t="shared" si="14"/>
        <v>0</v>
      </c>
      <c r="J247" s="74"/>
    </row>
    <row r="248" spans="1:10" ht="73.5" customHeight="1" x14ac:dyDescent="0.2">
      <c r="A248" s="68"/>
      <c r="B248" s="69"/>
      <c r="C248" s="70"/>
      <c r="D248" s="65" t="str">
        <f>IF(C248="","",VLOOKUP(C248,Sheet1!A$2651:B$2654,2,FALSE))</f>
        <v/>
      </c>
      <c r="E248" s="65">
        <f t="shared" si="15"/>
        <v>0</v>
      </c>
      <c r="F248" s="65">
        <f t="shared" si="15"/>
        <v>0</v>
      </c>
      <c r="G248" s="65">
        <f t="shared" si="15"/>
        <v>0</v>
      </c>
      <c r="H248" s="65">
        <f t="shared" si="15"/>
        <v>0</v>
      </c>
      <c r="I248" s="66">
        <f t="shared" si="14"/>
        <v>0</v>
      </c>
      <c r="J248" s="74"/>
    </row>
    <row r="249" spans="1:10" ht="73.5" customHeight="1" x14ac:dyDescent="0.2">
      <c r="A249" s="68"/>
      <c r="B249" s="69"/>
      <c r="C249" s="70"/>
      <c r="D249" s="65" t="str">
        <f>IF(C249="","",VLOOKUP(C249,Sheet1!A$2651:B$2654,2,FALSE))</f>
        <v/>
      </c>
      <c r="E249" s="65">
        <f t="shared" si="15"/>
        <v>0</v>
      </c>
      <c r="F249" s="65">
        <f t="shared" si="15"/>
        <v>0</v>
      </c>
      <c r="G249" s="65">
        <f t="shared" si="15"/>
        <v>0</v>
      </c>
      <c r="H249" s="65">
        <f t="shared" si="15"/>
        <v>0</v>
      </c>
      <c r="I249" s="66">
        <f t="shared" si="14"/>
        <v>0</v>
      </c>
      <c r="J249" s="74"/>
    </row>
    <row r="250" spans="1:10" ht="73.5" customHeight="1" x14ac:dyDescent="0.2">
      <c r="A250" s="68"/>
      <c r="B250" s="69"/>
      <c r="C250" s="70"/>
      <c r="D250" s="65" t="str">
        <f>IF(C250="","",VLOOKUP(C250,Sheet1!A$2651:B$2654,2,FALSE))</f>
        <v/>
      </c>
      <c r="E250" s="65">
        <f t="shared" si="15"/>
        <v>0</v>
      </c>
      <c r="F250" s="65">
        <f t="shared" si="15"/>
        <v>0</v>
      </c>
      <c r="G250" s="65">
        <f t="shared" si="15"/>
        <v>0</v>
      </c>
      <c r="H250" s="65">
        <f t="shared" si="15"/>
        <v>0</v>
      </c>
      <c r="I250" s="66">
        <f t="shared" si="14"/>
        <v>0</v>
      </c>
      <c r="J250" s="74"/>
    </row>
    <row r="251" spans="1:10" ht="73.5" customHeight="1" x14ac:dyDescent="0.2">
      <c r="A251" s="68"/>
      <c r="B251" s="69"/>
      <c r="C251" s="70"/>
      <c r="D251" s="65" t="str">
        <f>IF(C251="","",VLOOKUP(C251,Sheet1!A$2651:B$2654,2,FALSE))</f>
        <v/>
      </c>
      <c r="E251" s="65">
        <f t="shared" si="15"/>
        <v>0</v>
      </c>
      <c r="F251" s="65">
        <f t="shared" si="15"/>
        <v>0</v>
      </c>
      <c r="G251" s="65">
        <f t="shared" si="15"/>
        <v>0</v>
      </c>
      <c r="H251" s="65">
        <f t="shared" si="15"/>
        <v>0</v>
      </c>
      <c r="I251" s="66">
        <f t="shared" si="14"/>
        <v>0</v>
      </c>
      <c r="J251" s="74"/>
    </row>
    <row r="252" spans="1:10" ht="73.5" customHeight="1" x14ac:dyDescent="0.2">
      <c r="A252" s="68"/>
      <c r="B252" s="69"/>
      <c r="C252" s="70"/>
      <c r="D252" s="65" t="str">
        <f>IF(C252="","",VLOOKUP(C252,Sheet1!A$2651:B$2654,2,FALSE))</f>
        <v/>
      </c>
      <c r="E252" s="65">
        <f t="shared" si="15"/>
        <v>0</v>
      </c>
      <c r="F252" s="65">
        <f t="shared" si="15"/>
        <v>0</v>
      </c>
      <c r="G252" s="65">
        <f t="shared" si="15"/>
        <v>0</v>
      </c>
      <c r="H252" s="65">
        <f t="shared" si="15"/>
        <v>0</v>
      </c>
      <c r="I252" s="66">
        <f t="shared" si="14"/>
        <v>0</v>
      </c>
      <c r="J252" s="74"/>
    </row>
    <row r="253" spans="1:10" ht="73.5" customHeight="1" x14ac:dyDescent="0.2">
      <c r="A253" s="68"/>
      <c r="B253" s="69"/>
      <c r="C253" s="70"/>
      <c r="D253" s="65" t="str">
        <f>IF(C253="","",VLOOKUP(C253,Sheet1!A$2651:B$2654,2,FALSE))</f>
        <v/>
      </c>
      <c r="E253" s="65">
        <f t="shared" si="15"/>
        <v>0</v>
      </c>
      <c r="F253" s="65">
        <f t="shared" si="15"/>
        <v>0</v>
      </c>
      <c r="G253" s="65">
        <f t="shared" si="15"/>
        <v>0</v>
      </c>
      <c r="H253" s="65">
        <f t="shared" si="15"/>
        <v>0</v>
      </c>
      <c r="I253" s="66">
        <f t="shared" si="14"/>
        <v>0</v>
      </c>
      <c r="J253" s="74"/>
    </row>
    <row r="254" spans="1:10" ht="73.5" customHeight="1" x14ac:dyDescent="0.2">
      <c r="A254" s="68"/>
      <c r="B254" s="69"/>
      <c r="C254" s="70"/>
      <c r="D254" s="65" t="str">
        <f>IF(C254="","",VLOOKUP(C254,Sheet1!A$2651:B$2654,2,FALSE))</f>
        <v/>
      </c>
      <c r="E254" s="65">
        <f t="shared" si="15"/>
        <v>0</v>
      </c>
      <c r="F254" s="65">
        <f t="shared" si="15"/>
        <v>0</v>
      </c>
      <c r="G254" s="65">
        <f t="shared" si="15"/>
        <v>0</v>
      </c>
      <c r="H254" s="65">
        <f t="shared" si="15"/>
        <v>0</v>
      </c>
      <c r="I254" s="66">
        <f t="shared" si="14"/>
        <v>0</v>
      </c>
      <c r="J254" s="74"/>
    </row>
    <row r="255" spans="1:10" ht="73.5" customHeight="1" x14ac:dyDescent="0.2">
      <c r="A255" s="68"/>
      <c r="B255" s="69"/>
      <c r="C255" s="70"/>
      <c r="D255" s="65" t="str">
        <f>IF(C255="","",VLOOKUP(C255,Sheet1!A$2651:B$2654,2,FALSE))</f>
        <v/>
      </c>
      <c r="E255" s="65">
        <f t="shared" si="15"/>
        <v>0</v>
      </c>
      <c r="F255" s="65">
        <f t="shared" si="15"/>
        <v>0</v>
      </c>
      <c r="G255" s="65">
        <f t="shared" si="15"/>
        <v>0</v>
      </c>
      <c r="H255" s="65">
        <f t="shared" si="15"/>
        <v>0</v>
      </c>
      <c r="I255" s="66">
        <f t="shared" si="14"/>
        <v>0</v>
      </c>
      <c r="J255" s="74"/>
    </row>
    <row r="256" spans="1:10" ht="73.5" customHeight="1" x14ac:dyDescent="0.2">
      <c r="A256" s="68"/>
      <c r="B256" s="69"/>
      <c r="C256" s="70"/>
      <c r="D256" s="65" t="str">
        <f>IF(C256="","",VLOOKUP(C256,Sheet1!A$2651:B$2654,2,FALSE))</f>
        <v/>
      </c>
      <c r="E256" s="65">
        <f t="shared" si="15"/>
        <v>0</v>
      </c>
      <c r="F256" s="65">
        <f t="shared" si="15"/>
        <v>0</v>
      </c>
      <c r="G256" s="65">
        <f t="shared" si="15"/>
        <v>0</v>
      </c>
      <c r="H256" s="65">
        <f t="shared" si="15"/>
        <v>0</v>
      </c>
      <c r="I256" s="66">
        <f t="shared" si="14"/>
        <v>0</v>
      </c>
      <c r="J256" s="74"/>
    </row>
    <row r="257" spans="1:10" ht="73.5" customHeight="1" x14ac:dyDescent="0.2">
      <c r="A257" s="68"/>
      <c r="B257" s="69"/>
      <c r="C257" s="70"/>
      <c r="D257" s="65" t="str">
        <f>IF(C257="","",VLOOKUP(C257,Sheet1!A$2651:B$2654,2,FALSE))</f>
        <v/>
      </c>
      <c r="E257" s="65">
        <f t="shared" si="15"/>
        <v>0</v>
      </c>
      <c r="F257" s="65">
        <f t="shared" si="15"/>
        <v>0</v>
      </c>
      <c r="G257" s="65">
        <f t="shared" si="15"/>
        <v>0</v>
      </c>
      <c r="H257" s="65">
        <f t="shared" si="15"/>
        <v>0</v>
      </c>
      <c r="I257" s="66">
        <f t="shared" si="14"/>
        <v>0</v>
      </c>
      <c r="J257" s="74"/>
    </row>
    <row r="258" spans="1:10" ht="73.5" customHeight="1" x14ac:dyDescent="0.2">
      <c r="A258" s="68"/>
      <c r="B258" s="69"/>
      <c r="C258" s="70"/>
      <c r="D258" s="65" t="str">
        <f>IF(C258="","",VLOOKUP(C258,Sheet1!A$2651:B$2654,2,FALSE))</f>
        <v/>
      </c>
      <c r="E258" s="65">
        <f t="shared" si="15"/>
        <v>0</v>
      </c>
      <c r="F258" s="65">
        <f t="shared" si="15"/>
        <v>0</v>
      </c>
      <c r="G258" s="65">
        <f t="shared" si="15"/>
        <v>0</v>
      </c>
      <c r="H258" s="65">
        <f t="shared" si="15"/>
        <v>0</v>
      </c>
      <c r="I258" s="66">
        <f t="shared" si="14"/>
        <v>0</v>
      </c>
      <c r="J258" s="74"/>
    </row>
    <row r="259" spans="1:10" ht="73.5" customHeight="1" x14ac:dyDescent="0.2">
      <c r="A259" s="68"/>
      <c r="B259" s="69"/>
      <c r="C259" s="70"/>
      <c r="D259" s="65" t="str">
        <f>IF(C259="","",VLOOKUP(C259,Sheet1!A$2651:B$2654,2,FALSE))</f>
        <v/>
      </c>
      <c r="E259" s="65">
        <f t="shared" si="15"/>
        <v>0</v>
      </c>
      <c r="F259" s="65">
        <f t="shared" si="15"/>
        <v>0</v>
      </c>
      <c r="G259" s="65">
        <f t="shared" si="15"/>
        <v>0</v>
      </c>
      <c r="H259" s="65">
        <f t="shared" si="15"/>
        <v>0</v>
      </c>
      <c r="I259" s="66">
        <f t="shared" si="14"/>
        <v>0</v>
      </c>
      <c r="J259" s="74"/>
    </row>
    <row r="260" spans="1:10" ht="73.5" customHeight="1" x14ac:dyDescent="0.2">
      <c r="A260" s="68"/>
      <c r="B260" s="69"/>
      <c r="C260" s="70"/>
      <c r="D260" s="65" t="str">
        <f>IF(C260="","",VLOOKUP(C260,Sheet1!A$2651:B$2654,2,FALSE))</f>
        <v/>
      </c>
      <c r="E260" s="65">
        <f t="shared" si="15"/>
        <v>0</v>
      </c>
      <c r="F260" s="65">
        <f t="shared" si="15"/>
        <v>0</v>
      </c>
      <c r="G260" s="65">
        <f t="shared" si="15"/>
        <v>0</v>
      </c>
      <c r="H260" s="65">
        <f t="shared" si="15"/>
        <v>0</v>
      </c>
      <c r="I260" s="66">
        <f t="shared" si="14"/>
        <v>0</v>
      </c>
      <c r="J260" s="74"/>
    </row>
    <row r="261" spans="1:10" ht="73.5" customHeight="1" x14ac:dyDescent="0.2">
      <c r="A261" s="68"/>
      <c r="B261" s="69"/>
      <c r="C261" s="70"/>
      <c r="D261" s="65" t="str">
        <f>IF(C261="","",VLOOKUP(C261,Sheet1!A$2651:B$2654,2,FALSE))</f>
        <v/>
      </c>
      <c r="E261" s="65">
        <f t="shared" si="15"/>
        <v>0</v>
      </c>
      <c r="F261" s="65">
        <f t="shared" si="15"/>
        <v>0</v>
      </c>
      <c r="G261" s="65">
        <f t="shared" si="15"/>
        <v>0</v>
      </c>
      <c r="H261" s="65">
        <f t="shared" si="15"/>
        <v>0</v>
      </c>
      <c r="I261" s="66">
        <f t="shared" si="14"/>
        <v>0</v>
      </c>
      <c r="J261" s="74"/>
    </row>
    <row r="262" spans="1:10" ht="73.5" customHeight="1" x14ac:dyDescent="0.2">
      <c r="A262" s="68"/>
      <c r="B262" s="69"/>
      <c r="C262" s="70"/>
      <c r="D262" s="65" t="str">
        <f>IF(C262="","",VLOOKUP(C262,Sheet1!A$2651:B$2654,2,FALSE))</f>
        <v/>
      </c>
      <c r="E262" s="65">
        <f t="shared" si="15"/>
        <v>0</v>
      </c>
      <c r="F262" s="65">
        <f t="shared" si="15"/>
        <v>0</v>
      </c>
      <c r="G262" s="65">
        <f t="shared" si="15"/>
        <v>0</v>
      </c>
      <c r="H262" s="65">
        <f t="shared" si="15"/>
        <v>0</v>
      </c>
      <c r="I262" s="66">
        <f t="shared" si="14"/>
        <v>0</v>
      </c>
      <c r="J262" s="74"/>
    </row>
    <row r="263" spans="1:10" ht="73.5" customHeight="1" x14ac:dyDescent="0.2">
      <c r="A263" s="68"/>
      <c r="B263" s="69"/>
      <c r="C263" s="70"/>
      <c r="D263" s="65" t="str">
        <f>IF(C263="","",VLOOKUP(C263,Sheet1!A$2651:B$2654,2,FALSE))</f>
        <v/>
      </c>
      <c r="E263" s="65">
        <f t="shared" si="15"/>
        <v>0</v>
      </c>
      <c r="F263" s="65">
        <f t="shared" si="15"/>
        <v>0</v>
      </c>
      <c r="G263" s="65">
        <f t="shared" si="15"/>
        <v>0</v>
      </c>
      <c r="H263" s="65">
        <f t="shared" si="15"/>
        <v>0</v>
      </c>
      <c r="I263" s="66">
        <f t="shared" si="14"/>
        <v>0</v>
      </c>
      <c r="J263" s="74"/>
    </row>
    <row r="264" spans="1:10" ht="73.5" customHeight="1" x14ac:dyDescent="0.2">
      <c r="A264" s="68"/>
      <c r="B264" s="69"/>
      <c r="C264" s="70"/>
      <c r="D264" s="65" t="str">
        <f>IF(C264="","",VLOOKUP(C264,Sheet1!A$2651:B$2654,2,FALSE))</f>
        <v/>
      </c>
      <c r="E264" s="65">
        <f t="shared" si="15"/>
        <v>0</v>
      </c>
      <c r="F264" s="65">
        <f t="shared" si="15"/>
        <v>0</v>
      </c>
      <c r="G264" s="65">
        <f t="shared" si="15"/>
        <v>0</v>
      </c>
      <c r="H264" s="65">
        <f t="shared" si="15"/>
        <v>0</v>
      </c>
      <c r="I264" s="66">
        <f t="shared" si="14"/>
        <v>0</v>
      </c>
      <c r="J264" s="74"/>
    </row>
    <row r="265" spans="1:10" ht="73.5" customHeight="1" x14ac:dyDescent="0.2">
      <c r="A265" s="68"/>
      <c r="B265" s="69"/>
      <c r="C265" s="70"/>
      <c r="D265" s="65" t="str">
        <f>IF(C265="","",VLOOKUP(C265,Sheet1!A$2651:B$2654,2,FALSE))</f>
        <v/>
      </c>
      <c r="E265" s="65">
        <f t="shared" si="15"/>
        <v>0</v>
      </c>
      <c r="F265" s="65">
        <f t="shared" si="15"/>
        <v>0</v>
      </c>
      <c r="G265" s="65">
        <f t="shared" si="15"/>
        <v>0</v>
      </c>
      <c r="H265" s="65">
        <f t="shared" si="15"/>
        <v>0</v>
      </c>
      <c r="I265" s="66">
        <f t="shared" si="14"/>
        <v>0</v>
      </c>
      <c r="J265" s="74"/>
    </row>
    <row r="266" spans="1:10" ht="73.5" customHeight="1" x14ac:dyDescent="0.2">
      <c r="A266" s="68"/>
      <c r="B266" s="69"/>
      <c r="C266" s="70"/>
      <c r="D266" s="65" t="str">
        <f>IF(C266="","",VLOOKUP(C266,Sheet1!A$2651:B$2654,2,FALSE))</f>
        <v/>
      </c>
      <c r="E266" s="65">
        <f t="shared" si="15"/>
        <v>0</v>
      </c>
      <c r="F266" s="65">
        <f t="shared" si="15"/>
        <v>0</v>
      </c>
      <c r="G266" s="65">
        <f t="shared" si="15"/>
        <v>0</v>
      </c>
      <c r="H266" s="65">
        <f t="shared" si="15"/>
        <v>0</v>
      </c>
      <c r="I266" s="66">
        <f t="shared" si="14"/>
        <v>0</v>
      </c>
      <c r="J266" s="74"/>
    </row>
    <row r="267" spans="1:10" ht="73.5" customHeight="1" x14ac:dyDescent="0.2">
      <c r="A267" s="68"/>
      <c r="B267" s="69"/>
      <c r="C267" s="70"/>
      <c r="D267" s="65" t="str">
        <f>IF(C267="","",VLOOKUP(C267,Sheet1!A$2651:B$2654,2,FALSE))</f>
        <v/>
      </c>
      <c r="E267" s="65">
        <f t="shared" si="15"/>
        <v>0</v>
      </c>
      <c r="F267" s="65">
        <f t="shared" si="15"/>
        <v>0</v>
      </c>
      <c r="G267" s="65">
        <f t="shared" si="15"/>
        <v>0</v>
      </c>
      <c r="H267" s="65">
        <f t="shared" si="15"/>
        <v>0</v>
      </c>
      <c r="I267" s="66">
        <f t="shared" si="14"/>
        <v>0</v>
      </c>
      <c r="J267" s="74"/>
    </row>
    <row r="268" spans="1:10" ht="73.5" customHeight="1" x14ac:dyDescent="0.2">
      <c r="A268" s="68"/>
      <c r="B268" s="69"/>
      <c r="C268" s="70"/>
      <c r="D268" s="65" t="str">
        <f>IF(C268="","",VLOOKUP(C268,Sheet1!A$2651:B$2654,2,FALSE))</f>
        <v/>
      </c>
      <c r="E268" s="65">
        <f t="shared" si="15"/>
        <v>0</v>
      </c>
      <c r="F268" s="65">
        <f t="shared" si="15"/>
        <v>0</v>
      </c>
      <c r="G268" s="65">
        <f t="shared" si="15"/>
        <v>0</v>
      </c>
      <c r="H268" s="65">
        <f t="shared" si="15"/>
        <v>0</v>
      </c>
      <c r="I268" s="66">
        <f t="shared" si="14"/>
        <v>0</v>
      </c>
      <c r="J268" s="74"/>
    </row>
    <row r="269" spans="1:10" ht="73.5" customHeight="1" x14ac:dyDescent="0.2">
      <c r="A269" s="68"/>
      <c r="B269" s="69"/>
      <c r="C269" s="70"/>
      <c r="D269" s="65" t="str">
        <f>IF(C269="","",VLOOKUP(C269,Sheet1!A$2651:B$2654,2,FALSE))</f>
        <v/>
      </c>
      <c r="E269" s="65">
        <f t="shared" si="15"/>
        <v>0</v>
      </c>
      <c r="F269" s="65">
        <f t="shared" si="15"/>
        <v>0</v>
      </c>
      <c r="G269" s="65">
        <f t="shared" si="15"/>
        <v>0</v>
      </c>
      <c r="H269" s="65">
        <f t="shared" si="15"/>
        <v>0</v>
      </c>
      <c r="I269" s="66">
        <f t="shared" si="14"/>
        <v>0</v>
      </c>
      <c r="J269" s="74"/>
    </row>
    <row r="270" spans="1:10" ht="73.5" customHeight="1" x14ac:dyDescent="0.2">
      <c r="A270" s="68"/>
      <c r="B270" s="69"/>
      <c r="C270" s="70"/>
      <c r="D270" s="65" t="str">
        <f>IF(C270="","",VLOOKUP(C270,Sheet1!A$2651:B$2654,2,FALSE))</f>
        <v/>
      </c>
      <c r="E270" s="65">
        <f t="shared" si="15"/>
        <v>0</v>
      </c>
      <c r="F270" s="65">
        <f t="shared" si="15"/>
        <v>0</v>
      </c>
      <c r="G270" s="65">
        <f t="shared" si="15"/>
        <v>0</v>
      </c>
      <c r="H270" s="65">
        <f t="shared" si="15"/>
        <v>0</v>
      </c>
      <c r="I270" s="66">
        <f t="shared" si="14"/>
        <v>0</v>
      </c>
      <c r="J270" s="74"/>
    </row>
    <row r="271" spans="1:10" ht="73.5" customHeight="1" x14ac:dyDescent="0.2">
      <c r="A271" s="68"/>
      <c r="B271" s="69"/>
      <c r="C271" s="70"/>
      <c r="D271" s="65" t="str">
        <f>IF(C271="","",VLOOKUP(C271,Sheet1!A$2651:B$2654,2,FALSE))</f>
        <v/>
      </c>
      <c r="E271" s="65">
        <f t="shared" si="15"/>
        <v>0</v>
      </c>
      <c r="F271" s="65">
        <f t="shared" si="15"/>
        <v>0</v>
      </c>
      <c r="G271" s="65">
        <f t="shared" si="15"/>
        <v>0</v>
      </c>
      <c r="H271" s="65">
        <f t="shared" si="15"/>
        <v>0</v>
      </c>
      <c r="I271" s="66">
        <f t="shared" si="14"/>
        <v>0</v>
      </c>
      <c r="J271" s="74"/>
    </row>
    <row r="272" spans="1:10" ht="73.5" customHeight="1" x14ac:dyDescent="0.2">
      <c r="A272" s="68"/>
      <c r="B272" s="69"/>
      <c r="C272" s="70"/>
      <c r="D272" s="65" t="str">
        <f>IF(C272="","",VLOOKUP(C272,Sheet1!A$2651:B$2654,2,FALSE))</f>
        <v/>
      </c>
      <c r="E272" s="65">
        <f t="shared" si="15"/>
        <v>0</v>
      </c>
      <c r="F272" s="65">
        <f t="shared" si="15"/>
        <v>0</v>
      </c>
      <c r="G272" s="65">
        <f t="shared" si="15"/>
        <v>0</v>
      </c>
      <c r="H272" s="65">
        <f t="shared" si="15"/>
        <v>0</v>
      </c>
      <c r="I272" s="66">
        <f t="shared" si="14"/>
        <v>0</v>
      </c>
      <c r="J272" s="74"/>
    </row>
    <row r="273" spans="1:10" ht="73.5" customHeight="1" x14ac:dyDescent="0.2">
      <c r="A273" s="68"/>
      <c r="B273" s="69"/>
      <c r="C273" s="70"/>
      <c r="D273" s="65" t="str">
        <f>IF(C273="","",VLOOKUP(C273,Sheet1!A$2651:B$2654,2,FALSE))</f>
        <v/>
      </c>
      <c r="E273" s="65">
        <f t="shared" si="15"/>
        <v>0</v>
      </c>
      <c r="F273" s="65">
        <f t="shared" si="15"/>
        <v>0</v>
      </c>
      <c r="G273" s="65">
        <f t="shared" si="15"/>
        <v>0</v>
      </c>
      <c r="H273" s="65">
        <f t="shared" si="15"/>
        <v>0</v>
      </c>
      <c r="I273" s="66">
        <f t="shared" si="14"/>
        <v>0</v>
      </c>
      <c r="J273" s="74"/>
    </row>
    <row r="274" spans="1:10" ht="73.5" customHeight="1" x14ac:dyDescent="0.2">
      <c r="A274" s="68"/>
      <c r="B274" s="69"/>
      <c r="C274" s="70"/>
      <c r="D274" s="65" t="str">
        <f>IF(C274="","",VLOOKUP(C274,Sheet1!A$2651:B$2654,2,FALSE))</f>
        <v/>
      </c>
      <c r="E274" s="65">
        <f t="shared" si="15"/>
        <v>0</v>
      </c>
      <c r="F274" s="65">
        <f t="shared" si="15"/>
        <v>0</v>
      </c>
      <c r="G274" s="65">
        <f t="shared" si="15"/>
        <v>0</v>
      </c>
      <c r="H274" s="65">
        <f t="shared" si="15"/>
        <v>0</v>
      </c>
      <c r="I274" s="66">
        <f t="shared" si="14"/>
        <v>0</v>
      </c>
      <c r="J274" s="74"/>
    </row>
    <row r="275" spans="1:10" ht="73.5" customHeight="1" x14ac:dyDescent="0.2">
      <c r="A275" s="68"/>
      <c r="B275" s="69"/>
      <c r="C275" s="70"/>
      <c r="D275" s="65" t="str">
        <f>IF(C275="","",VLOOKUP(C275,Sheet1!A$2651:B$2654,2,FALSE))</f>
        <v/>
      </c>
      <c r="E275" s="65">
        <f t="shared" si="15"/>
        <v>0</v>
      </c>
      <c r="F275" s="65">
        <f t="shared" si="15"/>
        <v>0</v>
      </c>
      <c r="G275" s="65">
        <f t="shared" si="15"/>
        <v>0</v>
      </c>
      <c r="H275" s="65">
        <f t="shared" si="15"/>
        <v>0</v>
      </c>
      <c r="I275" s="66">
        <f t="shared" si="14"/>
        <v>0</v>
      </c>
      <c r="J275" s="74"/>
    </row>
    <row r="276" spans="1:10" ht="73.5" customHeight="1" x14ac:dyDescent="0.2">
      <c r="A276" s="68"/>
      <c r="B276" s="69"/>
      <c r="C276" s="70"/>
      <c r="D276" s="65" t="str">
        <f>IF(C276="","",VLOOKUP(C276,Sheet1!A$2651:B$2654,2,FALSE))</f>
        <v/>
      </c>
      <c r="E276" s="65">
        <f t="shared" si="15"/>
        <v>0</v>
      </c>
      <c r="F276" s="65">
        <f t="shared" si="15"/>
        <v>0</v>
      </c>
      <c r="G276" s="65">
        <f t="shared" si="15"/>
        <v>0</v>
      </c>
      <c r="H276" s="65">
        <f t="shared" si="15"/>
        <v>0</v>
      </c>
      <c r="I276" s="66">
        <f t="shared" si="14"/>
        <v>0</v>
      </c>
      <c r="J276" s="74"/>
    </row>
    <row r="277" spans="1:10" ht="73.5" customHeight="1" x14ac:dyDescent="0.2">
      <c r="A277" s="68"/>
      <c r="B277" s="69"/>
      <c r="C277" s="70"/>
      <c r="D277" s="65" t="str">
        <f>IF(C277="","",VLOOKUP(C277,Sheet1!A$2651:B$2654,2,FALSE))</f>
        <v/>
      </c>
      <c r="E277" s="65">
        <f t="shared" si="15"/>
        <v>0</v>
      </c>
      <c r="F277" s="65">
        <f t="shared" si="15"/>
        <v>0</v>
      </c>
      <c r="G277" s="65">
        <f t="shared" si="15"/>
        <v>0</v>
      </c>
      <c r="H277" s="65">
        <f t="shared" si="15"/>
        <v>0</v>
      </c>
      <c r="I277" s="66">
        <f t="shared" si="14"/>
        <v>0</v>
      </c>
      <c r="J277" s="74"/>
    </row>
    <row r="278" spans="1:10" ht="73.5" customHeight="1" x14ac:dyDescent="0.2">
      <c r="A278" s="68"/>
      <c r="B278" s="69"/>
      <c r="C278" s="70"/>
      <c r="D278" s="65" t="str">
        <f>IF(C278="","",VLOOKUP(C278,Sheet1!A$2651:B$2654,2,FALSE))</f>
        <v/>
      </c>
      <c r="E278" s="65">
        <f t="shared" si="15"/>
        <v>0</v>
      </c>
      <c r="F278" s="65">
        <f t="shared" si="15"/>
        <v>0</v>
      </c>
      <c r="G278" s="65">
        <f t="shared" si="15"/>
        <v>0</v>
      </c>
      <c r="H278" s="65">
        <f t="shared" si="15"/>
        <v>0</v>
      </c>
      <c r="I278" s="66">
        <f t="shared" si="14"/>
        <v>0</v>
      </c>
      <c r="J278" s="74"/>
    </row>
    <row r="279" spans="1:10" ht="73.5" customHeight="1" x14ac:dyDescent="0.2">
      <c r="A279" s="68"/>
      <c r="B279" s="69"/>
      <c r="C279" s="70"/>
      <c r="D279" s="65" t="str">
        <f>IF(C279="","",VLOOKUP(C279,Sheet1!A$2651:B$2654,2,FALSE))</f>
        <v/>
      </c>
      <c r="E279" s="65">
        <f t="shared" si="15"/>
        <v>0</v>
      </c>
      <c r="F279" s="65">
        <f t="shared" si="15"/>
        <v>0</v>
      </c>
      <c r="G279" s="65">
        <f t="shared" si="15"/>
        <v>0</v>
      </c>
      <c r="H279" s="65">
        <f t="shared" si="15"/>
        <v>0</v>
      </c>
      <c r="I279" s="66">
        <f t="shared" si="14"/>
        <v>0</v>
      </c>
      <c r="J279" s="74"/>
    </row>
    <row r="280" spans="1:10" ht="73.5" customHeight="1" x14ac:dyDescent="0.2">
      <c r="A280" s="68"/>
      <c r="B280" s="69"/>
      <c r="C280" s="70"/>
      <c r="D280" s="65" t="str">
        <f>IF(C280="","",VLOOKUP(C280,Sheet1!A$2651:B$2654,2,FALSE))</f>
        <v/>
      </c>
      <c r="E280" s="65">
        <f t="shared" si="15"/>
        <v>0</v>
      </c>
      <c r="F280" s="65">
        <f t="shared" si="15"/>
        <v>0</v>
      </c>
      <c r="G280" s="65">
        <f t="shared" si="15"/>
        <v>0</v>
      </c>
      <c r="H280" s="65">
        <f t="shared" si="15"/>
        <v>0</v>
      </c>
      <c r="I280" s="66">
        <f t="shared" si="14"/>
        <v>0</v>
      </c>
      <c r="J280" s="74"/>
    </row>
    <row r="281" spans="1:10" ht="73.5" customHeight="1" x14ac:dyDescent="0.2">
      <c r="A281" s="68"/>
      <c r="B281" s="69"/>
      <c r="C281" s="70"/>
      <c r="D281" s="65" t="str">
        <f>IF(C281="","",VLOOKUP(C281,Sheet1!A$2651:B$2654,2,FALSE))</f>
        <v/>
      </c>
      <c r="E281" s="65">
        <f t="shared" si="15"/>
        <v>0</v>
      </c>
      <c r="F281" s="65">
        <f t="shared" si="15"/>
        <v>0</v>
      </c>
      <c r="G281" s="65">
        <f t="shared" si="15"/>
        <v>0</v>
      </c>
      <c r="H281" s="65">
        <f t="shared" si="15"/>
        <v>0</v>
      </c>
      <c r="I281" s="66">
        <f t="shared" si="14"/>
        <v>0</v>
      </c>
      <c r="J281" s="74"/>
    </row>
    <row r="282" spans="1:10" ht="73.5" customHeight="1" x14ac:dyDescent="0.2">
      <c r="A282" s="68"/>
      <c r="B282" s="69"/>
      <c r="C282" s="70"/>
      <c r="D282" s="65" t="str">
        <f>IF(C282="","",VLOOKUP(C282,Sheet1!A$2651:B$2654,2,FALSE))</f>
        <v/>
      </c>
      <c r="E282" s="65">
        <f t="shared" si="15"/>
        <v>0</v>
      </c>
      <c r="F282" s="65">
        <f t="shared" si="15"/>
        <v>0</v>
      </c>
      <c r="G282" s="65">
        <f t="shared" si="15"/>
        <v>0</v>
      </c>
      <c r="H282" s="65">
        <f t="shared" si="15"/>
        <v>0</v>
      </c>
      <c r="I282" s="66">
        <f t="shared" si="14"/>
        <v>0</v>
      </c>
      <c r="J282" s="74"/>
    </row>
    <row r="283" spans="1:10" ht="73.5" customHeight="1" x14ac:dyDescent="0.2">
      <c r="A283" s="68"/>
      <c r="B283" s="69"/>
      <c r="C283" s="70"/>
      <c r="D283" s="65" t="str">
        <f>IF(C283="","",VLOOKUP(C283,Sheet1!A$2651:B$2654,2,FALSE))</f>
        <v/>
      </c>
      <c r="E283" s="65">
        <f t="shared" si="15"/>
        <v>0</v>
      </c>
      <c r="F283" s="65">
        <f t="shared" si="15"/>
        <v>0</v>
      </c>
      <c r="G283" s="65">
        <f t="shared" si="15"/>
        <v>0</v>
      </c>
      <c r="H283" s="65">
        <f t="shared" si="15"/>
        <v>0</v>
      </c>
      <c r="I283" s="66">
        <f t="shared" si="14"/>
        <v>0</v>
      </c>
      <c r="J283" s="74"/>
    </row>
    <row r="284" spans="1:10" ht="73.5" customHeight="1" x14ac:dyDescent="0.2">
      <c r="A284" s="68"/>
      <c r="B284" s="69"/>
      <c r="C284" s="70"/>
      <c r="D284" s="65" t="str">
        <f>IF(C284="","",VLOOKUP(C284,Sheet1!A$2651:B$2654,2,FALSE))</f>
        <v/>
      </c>
      <c r="E284" s="65">
        <f t="shared" si="15"/>
        <v>0</v>
      </c>
      <c r="F284" s="65">
        <f t="shared" si="15"/>
        <v>0</v>
      </c>
      <c r="G284" s="65">
        <f t="shared" si="15"/>
        <v>0</v>
      </c>
      <c r="H284" s="65">
        <f t="shared" si="15"/>
        <v>0</v>
      </c>
      <c r="I284" s="66">
        <f t="shared" si="14"/>
        <v>0</v>
      </c>
      <c r="J284" s="74"/>
    </row>
    <row r="285" spans="1:10" ht="73.5" customHeight="1" x14ac:dyDescent="0.2">
      <c r="A285" s="68"/>
      <c r="B285" s="69"/>
      <c r="C285" s="70"/>
      <c r="D285" s="65" t="str">
        <f>IF(C285="","",VLOOKUP(C285,Sheet1!A$2651:B$2654,2,FALSE))</f>
        <v/>
      </c>
      <c r="E285" s="65">
        <f t="shared" si="15"/>
        <v>0</v>
      </c>
      <c r="F285" s="65">
        <f t="shared" si="15"/>
        <v>0</v>
      </c>
      <c r="G285" s="65">
        <f t="shared" si="15"/>
        <v>0</v>
      </c>
      <c r="H285" s="65">
        <f t="shared" si="15"/>
        <v>0</v>
      </c>
      <c r="I285" s="66">
        <f t="shared" si="14"/>
        <v>0</v>
      </c>
      <c r="J285" s="74"/>
    </row>
    <row r="286" spans="1:10" ht="73.5" customHeight="1" x14ac:dyDescent="0.2">
      <c r="A286" s="68"/>
      <c r="B286" s="69"/>
      <c r="C286" s="70"/>
      <c r="D286" s="65" t="str">
        <f>IF(C286="","",VLOOKUP(C286,Sheet1!A$2651:B$2654,2,FALSE))</f>
        <v/>
      </c>
      <c r="E286" s="65">
        <f t="shared" si="15"/>
        <v>0</v>
      </c>
      <c r="F286" s="65">
        <f t="shared" si="15"/>
        <v>0</v>
      </c>
      <c r="G286" s="65">
        <f t="shared" si="15"/>
        <v>0</v>
      </c>
      <c r="H286" s="65">
        <f t="shared" si="15"/>
        <v>0</v>
      </c>
      <c r="I286" s="66">
        <f t="shared" si="14"/>
        <v>0</v>
      </c>
      <c r="J286" s="74"/>
    </row>
    <row r="287" spans="1:10" ht="73.5" customHeight="1" x14ac:dyDescent="0.2">
      <c r="A287" s="68"/>
      <c r="B287" s="69"/>
      <c r="C287" s="70"/>
      <c r="D287" s="65" t="str">
        <f>IF(C287="","",VLOOKUP(C287,Sheet1!A$2651:B$2654,2,FALSE))</f>
        <v/>
      </c>
      <c r="E287" s="65">
        <f t="shared" si="15"/>
        <v>0</v>
      </c>
      <c r="F287" s="65">
        <f t="shared" si="15"/>
        <v>0</v>
      </c>
      <c r="G287" s="65">
        <f t="shared" si="15"/>
        <v>0</v>
      </c>
      <c r="H287" s="65">
        <f t="shared" si="15"/>
        <v>0</v>
      </c>
      <c r="I287" s="66">
        <f t="shared" si="14"/>
        <v>0</v>
      </c>
      <c r="J287" s="74"/>
    </row>
    <row r="288" spans="1:10" ht="73.5" customHeight="1" x14ac:dyDescent="0.2">
      <c r="A288" s="68"/>
      <c r="B288" s="69"/>
      <c r="C288" s="70"/>
      <c r="D288" s="65" t="str">
        <f>IF(C288="","",VLOOKUP(C288,Sheet1!A$2651:B$2654,2,FALSE))</f>
        <v/>
      </c>
      <c r="E288" s="65">
        <f t="shared" si="15"/>
        <v>0</v>
      </c>
      <c r="F288" s="65">
        <f t="shared" si="15"/>
        <v>0</v>
      </c>
      <c r="G288" s="65">
        <f t="shared" si="15"/>
        <v>0</v>
      </c>
      <c r="H288" s="65">
        <f t="shared" si="15"/>
        <v>0</v>
      </c>
      <c r="I288" s="66">
        <f t="shared" si="14"/>
        <v>0</v>
      </c>
      <c r="J288" s="74"/>
    </row>
    <row r="289" spans="1:10" ht="73.5" customHeight="1" x14ac:dyDescent="0.2">
      <c r="A289" s="68"/>
      <c r="B289" s="69"/>
      <c r="C289" s="70"/>
      <c r="D289" s="65" t="str">
        <f>IF(C289="","",VLOOKUP(C289,Sheet1!A$2651:B$2654,2,FALSE))</f>
        <v/>
      </c>
      <c r="E289" s="65">
        <f t="shared" si="15"/>
        <v>0</v>
      </c>
      <c r="F289" s="65">
        <f t="shared" si="15"/>
        <v>0</v>
      </c>
      <c r="G289" s="65">
        <f t="shared" si="15"/>
        <v>0</v>
      </c>
      <c r="H289" s="65">
        <f t="shared" si="15"/>
        <v>0</v>
      </c>
      <c r="I289" s="66">
        <f t="shared" si="14"/>
        <v>0</v>
      </c>
      <c r="J289" s="74"/>
    </row>
    <row r="290" spans="1:10" ht="73.5" customHeight="1" x14ac:dyDescent="0.2">
      <c r="A290" s="68"/>
      <c r="B290" s="69"/>
      <c r="C290" s="70"/>
      <c r="D290" s="65" t="str">
        <f>IF(C290="","",VLOOKUP(C290,Sheet1!A$2651:B$2654,2,FALSE))</f>
        <v/>
      </c>
      <c r="E290" s="65">
        <f t="shared" si="15"/>
        <v>0</v>
      </c>
      <c r="F290" s="65">
        <f t="shared" si="15"/>
        <v>0</v>
      </c>
      <c r="G290" s="65">
        <f t="shared" si="15"/>
        <v>0</v>
      </c>
      <c r="H290" s="65">
        <f t="shared" si="15"/>
        <v>0</v>
      </c>
      <c r="I290" s="66">
        <f t="shared" si="14"/>
        <v>0</v>
      </c>
      <c r="J290" s="74"/>
    </row>
    <row r="291" spans="1:10" ht="73.5" customHeight="1" x14ac:dyDescent="0.2">
      <c r="A291" s="68"/>
      <c r="B291" s="69"/>
      <c r="C291" s="70"/>
      <c r="D291" s="65" t="str">
        <f>IF(C291="","",VLOOKUP(C291,Sheet1!A$2651:B$2654,2,FALSE))</f>
        <v/>
      </c>
      <c r="E291" s="65">
        <f t="shared" si="15"/>
        <v>0</v>
      </c>
      <c r="F291" s="65">
        <f t="shared" si="15"/>
        <v>0</v>
      </c>
      <c r="G291" s="65">
        <f t="shared" si="15"/>
        <v>0</v>
      </c>
      <c r="H291" s="65">
        <f t="shared" si="15"/>
        <v>0</v>
      </c>
      <c r="I291" s="66">
        <f t="shared" si="14"/>
        <v>0</v>
      </c>
      <c r="J291" s="74"/>
    </row>
    <row r="292" spans="1:10" ht="73.5" customHeight="1" x14ac:dyDescent="0.2">
      <c r="A292" s="68"/>
      <c r="B292" s="69"/>
      <c r="C292" s="70"/>
      <c r="D292" s="65" t="str">
        <f>IF(C292="","",VLOOKUP(C292,Sheet1!A$2651:B$2654,2,FALSE))</f>
        <v/>
      </c>
      <c r="E292" s="65">
        <f t="shared" si="15"/>
        <v>0</v>
      </c>
      <c r="F292" s="65">
        <f t="shared" si="15"/>
        <v>0</v>
      </c>
      <c r="G292" s="65">
        <f t="shared" si="15"/>
        <v>0</v>
      </c>
      <c r="H292" s="65">
        <f t="shared" si="15"/>
        <v>0</v>
      </c>
      <c r="I292" s="66">
        <f t="shared" si="14"/>
        <v>0</v>
      </c>
      <c r="J292" s="74"/>
    </row>
    <row r="293" spans="1:10" ht="73.5" customHeight="1" x14ac:dyDescent="0.2">
      <c r="A293" s="68"/>
      <c r="B293" s="69"/>
      <c r="C293" s="70"/>
      <c r="D293" s="65" t="str">
        <f>IF(C293="","",VLOOKUP(C293,Sheet1!A$2651:B$2654,2,FALSE))</f>
        <v/>
      </c>
      <c r="E293" s="65">
        <f t="shared" si="15"/>
        <v>0</v>
      </c>
      <c r="F293" s="65">
        <f t="shared" si="15"/>
        <v>0</v>
      </c>
      <c r="G293" s="65">
        <f t="shared" si="15"/>
        <v>0</v>
      </c>
      <c r="H293" s="65">
        <f t="shared" si="15"/>
        <v>0</v>
      </c>
      <c r="I293" s="66">
        <f t="shared" si="14"/>
        <v>0</v>
      </c>
      <c r="J293" s="74"/>
    </row>
    <row r="294" spans="1:10" ht="73.5" customHeight="1" x14ac:dyDescent="0.2">
      <c r="A294" s="68"/>
      <c r="B294" s="69"/>
      <c r="C294" s="70"/>
      <c r="D294" s="65" t="str">
        <f>IF(C294="","",VLOOKUP(C294,Sheet1!A$2651:B$2654,2,FALSE))</f>
        <v/>
      </c>
      <c r="E294" s="65">
        <f t="shared" si="15"/>
        <v>0</v>
      </c>
      <c r="F294" s="65">
        <f t="shared" si="15"/>
        <v>0</v>
      </c>
      <c r="G294" s="65">
        <f t="shared" si="15"/>
        <v>0</v>
      </c>
      <c r="H294" s="65">
        <f t="shared" si="15"/>
        <v>0</v>
      </c>
      <c r="I294" s="66">
        <f t="shared" si="14"/>
        <v>0</v>
      </c>
      <c r="J294" s="74"/>
    </row>
    <row r="295" spans="1:10" ht="73.5" customHeight="1" x14ac:dyDescent="0.2">
      <c r="A295" s="68"/>
      <c r="B295" s="69"/>
      <c r="C295" s="70"/>
      <c r="D295" s="65" t="str">
        <f>IF(C295="","",VLOOKUP(C295,Sheet1!A$2651:B$2654,2,FALSE))</f>
        <v/>
      </c>
      <c r="E295" s="65">
        <f t="shared" si="15"/>
        <v>0</v>
      </c>
      <c r="F295" s="65">
        <f t="shared" si="15"/>
        <v>0</v>
      </c>
      <c r="G295" s="65">
        <f t="shared" si="15"/>
        <v>0</v>
      </c>
      <c r="H295" s="65">
        <f t="shared" si="15"/>
        <v>0</v>
      </c>
      <c r="I295" s="66">
        <f t="shared" si="14"/>
        <v>0</v>
      </c>
      <c r="J295" s="74"/>
    </row>
    <row r="296" spans="1:10" ht="73.5" customHeight="1" x14ac:dyDescent="0.2">
      <c r="A296" s="68"/>
      <c r="B296" s="69"/>
      <c r="C296" s="70"/>
      <c r="D296" s="65" t="str">
        <f>IF(C296="","",VLOOKUP(C296,Sheet1!A$2651:B$2654,2,FALSE))</f>
        <v/>
      </c>
      <c r="E296" s="65">
        <f t="shared" si="15"/>
        <v>0</v>
      </c>
      <c r="F296" s="65">
        <f t="shared" si="15"/>
        <v>0</v>
      </c>
      <c r="G296" s="65">
        <f t="shared" si="15"/>
        <v>0</v>
      </c>
      <c r="H296" s="65">
        <f t="shared" si="15"/>
        <v>0</v>
      </c>
      <c r="I296" s="66">
        <f t="shared" si="14"/>
        <v>0</v>
      </c>
      <c r="J296" s="74"/>
    </row>
    <row r="297" spans="1:10" ht="73.5" customHeight="1" x14ac:dyDescent="0.2">
      <c r="A297" s="68"/>
      <c r="B297" s="69"/>
      <c r="C297" s="70"/>
      <c r="D297" s="65" t="str">
        <f>IF(C297="","",VLOOKUP(C297,Sheet1!A$2651:B$2654,2,FALSE))</f>
        <v/>
      </c>
      <c r="E297" s="65">
        <f t="shared" si="15"/>
        <v>0</v>
      </c>
      <c r="F297" s="65">
        <f t="shared" si="15"/>
        <v>0</v>
      </c>
      <c r="G297" s="65">
        <f t="shared" si="15"/>
        <v>0</v>
      </c>
      <c r="H297" s="65">
        <f t="shared" si="15"/>
        <v>0</v>
      </c>
      <c r="I297" s="66">
        <f t="shared" si="14"/>
        <v>0</v>
      </c>
      <c r="J297" s="74"/>
    </row>
    <row r="298" spans="1:10" ht="73.5" customHeight="1" x14ac:dyDescent="0.2">
      <c r="A298" s="68"/>
      <c r="B298" s="69"/>
      <c r="C298" s="70"/>
      <c r="D298" s="65" t="str">
        <f>IF(C298="","",VLOOKUP(C298,Sheet1!A$2651:B$2654,2,FALSE))</f>
        <v/>
      </c>
      <c r="E298" s="65">
        <f t="shared" si="15"/>
        <v>0</v>
      </c>
      <c r="F298" s="65">
        <f t="shared" si="15"/>
        <v>0</v>
      </c>
      <c r="G298" s="65">
        <f t="shared" si="15"/>
        <v>0</v>
      </c>
      <c r="H298" s="65">
        <f t="shared" si="15"/>
        <v>0</v>
      </c>
      <c r="I298" s="66">
        <f t="shared" si="14"/>
        <v>0</v>
      </c>
      <c r="J298" s="74"/>
    </row>
    <row r="299" spans="1:10" ht="73.5" customHeight="1" x14ac:dyDescent="0.2">
      <c r="A299" s="68"/>
      <c r="B299" s="69"/>
      <c r="C299" s="70"/>
      <c r="D299" s="65" t="str">
        <f>IF(C299="","",VLOOKUP(C299,Sheet1!A$2651:B$2654,2,FALSE))</f>
        <v/>
      </c>
      <c r="E299" s="65">
        <f t="shared" si="15"/>
        <v>0</v>
      </c>
      <c r="F299" s="65">
        <f t="shared" si="15"/>
        <v>0</v>
      </c>
      <c r="G299" s="65">
        <f t="shared" si="15"/>
        <v>0</v>
      </c>
      <c r="H299" s="65">
        <f t="shared" si="15"/>
        <v>0</v>
      </c>
      <c r="I299" s="66">
        <f t="shared" si="14"/>
        <v>0</v>
      </c>
      <c r="J299" s="74"/>
    </row>
    <row r="300" spans="1:10" ht="73.5" customHeight="1" x14ac:dyDescent="0.2">
      <c r="A300" s="68"/>
      <c r="B300" s="69"/>
      <c r="C300" s="70"/>
      <c r="D300" s="65" t="str">
        <f>IF(C300="","",VLOOKUP(C300,Sheet1!A$2651:B$2654,2,FALSE))</f>
        <v/>
      </c>
      <c r="E300" s="65">
        <f t="shared" si="15"/>
        <v>0</v>
      </c>
      <c r="F300" s="65">
        <f t="shared" si="15"/>
        <v>0</v>
      </c>
      <c r="G300" s="65">
        <f t="shared" si="15"/>
        <v>0</v>
      </c>
      <c r="H300" s="65">
        <f t="shared" si="15"/>
        <v>0</v>
      </c>
      <c r="I300" s="66">
        <f t="shared" si="14"/>
        <v>0</v>
      </c>
      <c r="J300" s="74"/>
    </row>
    <row r="301" spans="1:10" ht="73.5" customHeight="1" x14ac:dyDescent="0.2">
      <c r="A301" s="68"/>
      <c r="B301" s="69"/>
      <c r="C301" s="70"/>
      <c r="D301" s="65" t="str">
        <f>IF(C301="","",VLOOKUP(C301,Sheet1!A$2651:B$2654,2,FALSE))</f>
        <v/>
      </c>
      <c r="E301" s="65">
        <f t="shared" si="15"/>
        <v>0</v>
      </c>
      <c r="F301" s="65">
        <f t="shared" si="15"/>
        <v>0</v>
      </c>
      <c r="G301" s="65">
        <f t="shared" si="15"/>
        <v>0</v>
      </c>
      <c r="H301" s="65">
        <f t="shared" si="15"/>
        <v>0</v>
      </c>
      <c r="I301" s="66">
        <f t="shared" si="14"/>
        <v>0</v>
      </c>
      <c r="J301" s="74"/>
    </row>
    <row r="302" spans="1:10" ht="73.5" customHeight="1" x14ac:dyDescent="0.2">
      <c r="A302" s="68"/>
      <c r="B302" s="69"/>
      <c r="C302" s="70"/>
      <c r="D302" s="65" t="str">
        <f>IF(C302="","",VLOOKUP(C302,Sheet1!A$2651:B$2654,2,FALSE))</f>
        <v/>
      </c>
      <c r="E302" s="65">
        <f t="shared" si="15"/>
        <v>0</v>
      </c>
      <c r="F302" s="65">
        <f t="shared" si="15"/>
        <v>0</v>
      </c>
      <c r="G302" s="65">
        <f t="shared" si="15"/>
        <v>0</v>
      </c>
      <c r="H302" s="65">
        <f t="shared" si="15"/>
        <v>0</v>
      </c>
      <c r="I302" s="66">
        <f t="shared" si="14"/>
        <v>0</v>
      </c>
      <c r="J302" s="74"/>
    </row>
    <row r="303" spans="1:10" ht="73.5" customHeight="1" x14ac:dyDescent="0.2">
      <c r="A303" s="68"/>
      <c r="B303" s="69"/>
      <c r="C303" s="70"/>
      <c r="D303" s="65" t="str">
        <f>IF(C303="","",VLOOKUP(C303,Sheet1!A$2651:B$2654,2,FALSE))</f>
        <v/>
      </c>
      <c r="E303" s="65">
        <f t="shared" si="15"/>
        <v>0</v>
      </c>
      <c r="F303" s="65">
        <f t="shared" si="15"/>
        <v>0</v>
      </c>
      <c r="G303" s="65">
        <f t="shared" si="15"/>
        <v>0</v>
      </c>
      <c r="H303" s="65">
        <f t="shared" si="15"/>
        <v>0</v>
      </c>
      <c r="I303" s="66">
        <f t="shared" si="14"/>
        <v>0</v>
      </c>
      <c r="J303" s="74"/>
    </row>
    <row r="304" spans="1:10" ht="73.5" customHeight="1" x14ac:dyDescent="0.2">
      <c r="A304" s="68"/>
      <c r="B304" s="69"/>
      <c r="C304" s="70"/>
      <c r="D304" s="65" t="str">
        <f>IF(C304="","",VLOOKUP(C304,Sheet1!A$2651:B$2654,2,FALSE))</f>
        <v/>
      </c>
      <c r="E304" s="65">
        <f t="shared" si="15"/>
        <v>0</v>
      </c>
      <c r="F304" s="65">
        <f t="shared" si="15"/>
        <v>0</v>
      </c>
      <c r="G304" s="65">
        <f t="shared" si="15"/>
        <v>0</v>
      </c>
      <c r="H304" s="65">
        <f t="shared" si="15"/>
        <v>0</v>
      </c>
      <c r="I304" s="66">
        <f t="shared" si="14"/>
        <v>0</v>
      </c>
      <c r="J304" s="74"/>
    </row>
    <row r="305" spans="1:10" ht="73.5" customHeight="1" x14ac:dyDescent="0.2">
      <c r="A305" s="68"/>
      <c r="B305" s="69"/>
      <c r="C305" s="70"/>
      <c r="D305" s="65" t="str">
        <f>IF(C305="","",VLOOKUP(C305,Sheet1!A$2651:B$2654,2,FALSE))</f>
        <v/>
      </c>
      <c r="E305" s="65">
        <f t="shared" si="15"/>
        <v>0</v>
      </c>
      <c r="F305" s="65">
        <f t="shared" si="15"/>
        <v>0</v>
      </c>
      <c r="G305" s="65">
        <f t="shared" si="15"/>
        <v>0</v>
      </c>
      <c r="H305" s="65">
        <f t="shared" si="15"/>
        <v>0</v>
      </c>
      <c r="I305" s="66">
        <f t="shared" si="14"/>
        <v>0</v>
      </c>
      <c r="J305" s="74"/>
    </row>
    <row r="306" spans="1:10" ht="73.5" customHeight="1" x14ac:dyDescent="0.2">
      <c r="A306" s="68"/>
      <c r="B306" s="69"/>
      <c r="C306" s="70"/>
      <c r="D306" s="65" t="str">
        <f>IF(C306="","",VLOOKUP(C306,Sheet1!A$2651:B$2654,2,FALSE))</f>
        <v/>
      </c>
      <c r="E306" s="65">
        <f t="shared" si="15"/>
        <v>0</v>
      </c>
      <c r="F306" s="65">
        <f t="shared" si="15"/>
        <v>0</v>
      </c>
      <c r="G306" s="65">
        <f t="shared" si="15"/>
        <v>0</v>
      </c>
      <c r="H306" s="65">
        <f t="shared" si="15"/>
        <v>0</v>
      </c>
      <c r="I306" s="66">
        <f t="shared" si="14"/>
        <v>0</v>
      </c>
      <c r="J306" s="74"/>
    </row>
    <row r="307" spans="1:10" ht="73.5" customHeight="1" x14ac:dyDescent="0.2">
      <c r="A307" s="68"/>
      <c r="B307" s="69"/>
      <c r="C307" s="70"/>
      <c r="D307" s="65" t="str">
        <f>IF(C307="","",VLOOKUP(C307,Sheet1!A$2651:B$2654,2,FALSE))</f>
        <v/>
      </c>
      <c r="E307" s="65">
        <f t="shared" si="15"/>
        <v>0</v>
      </c>
      <c r="F307" s="65">
        <f t="shared" si="15"/>
        <v>0</v>
      </c>
      <c r="G307" s="65">
        <f t="shared" si="15"/>
        <v>0</v>
      </c>
      <c r="H307" s="65">
        <f t="shared" si="15"/>
        <v>0</v>
      </c>
      <c r="I307" s="66">
        <f t="shared" si="14"/>
        <v>0</v>
      </c>
      <c r="J307" s="74"/>
    </row>
    <row r="308" spans="1:10" ht="73.5" customHeight="1" x14ac:dyDescent="0.2">
      <c r="A308" s="68"/>
      <c r="B308" s="69"/>
      <c r="C308" s="70"/>
      <c r="D308" s="65" t="str">
        <f>IF(C308="","",VLOOKUP(C308,Sheet1!A$2651:B$2654,2,FALSE))</f>
        <v/>
      </c>
      <c r="E308" s="65">
        <f t="shared" si="15"/>
        <v>0</v>
      </c>
      <c r="F308" s="65">
        <f t="shared" si="15"/>
        <v>0</v>
      </c>
      <c r="G308" s="65">
        <f t="shared" si="15"/>
        <v>0</v>
      </c>
      <c r="H308" s="65">
        <f t="shared" si="15"/>
        <v>0</v>
      </c>
      <c r="I308" s="66">
        <f t="shared" si="14"/>
        <v>0</v>
      </c>
      <c r="J308" s="74"/>
    </row>
    <row r="309" spans="1:10" ht="73.5" customHeight="1" x14ac:dyDescent="0.2">
      <c r="A309" s="68"/>
      <c r="B309" s="69"/>
      <c r="C309" s="70"/>
      <c r="D309" s="65" t="str">
        <f>IF(C309="","",VLOOKUP(C309,Sheet1!A$2651:B$2654,2,FALSE))</f>
        <v/>
      </c>
      <c r="E309" s="65">
        <f t="shared" si="15"/>
        <v>0</v>
      </c>
      <c r="F309" s="65">
        <f t="shared" si="15"/>
        <v>0</v>
      </c>
      <c r="G309" s="65">
        <f t="shared" si="15"/>
        <v>0</v>
      </c>
      <c r="H309" s="65">
        <f t="shared" ref="E309:H364" si="16">IF(H$9=$C309,$D309/365*$B309*$A309,0)</f>
        <v>0</v>
      </c>
      <c r="I309" s="66">
        <f t="shared" ref="I309:I363" si="17">SUM(E309:H309)</f>
        <v>0</v>
      </c>
      <c r="J309" s="74"/>
    </row>
    <row r="310" spans="1:10" ht="73.5" customHeight="1" x14ac:dyDescent="0.2">
      <c r="A310" s="68"/>
      <c r="B310" s="69"/>
      <c r="C310" s="70"/>
      <c r="D310" s="65" t="str">
        <f>IF(C310="","",VLOOKUP(C310,Sheet1!A$2651:B$2654,2,FALSE))</f>
        <v/>
      </c>
      <c r="E310" s="65">
        <f t="shared" si="16"/>
        <v>0</v>
      </c>
      <c r="F310" s="65">
        <f t="shared" si="16"/>
        <v>0</v>
      </c>
      <c r="G310" s="65">
        <f t="shared" si="16"/>
        <v>0</v>
      </c>
      <c r="H310" s="65">
        <f t="shared" si="16"/>
        <v>0</v>
      </c>
      <c r="I310" s="66">
        <f t="shared" si="17"/>
        <v>0</v>
      </c>
      <c r="J310" s="74"/>
    </row>
    <row r="311" spans="1:10" ht="73.5" customHeight="1" x14ac:dyDescent="0.2">
      <c r="A311" s="68"/>
      <c r="B311" s="69"/>
      <c r="C311" s="70"/>
      <c r="D311" s="65" t="str">
        <f>IF(C311="","",VLOOKUP(C311,Sheet1!A$2651:B$2654,2,FALSE))</f>
        <v/>
      </c>
      <c r="E311" s="65">
        <f t="shared" si="16"/>
        <v>0</v>
      </c>
      <c r="F311" s="65">
        <f t="shared" si="16"/>
        <v>0</v>
      </c>
      <c r="G311" s="65">
        <f t="shared" si="16"/>
        <v>0</v>
      </c>
      <c r="H311" s="65">
        <f t="shared" si="16"/>
        <v>0</v>
      </c>
      <c r="I311" s="66">
        <f t="shared" si="17"/>
        <v>0</v>
      </c>
      <c r="J311" s="74"/>
    </row>
    <row r="312" spans="1:10" ht="73.5" customHeight="1" x14ac:dyDescent="0.2">
      <c r="A312" s="68"/>
      <c r="B312" s="69"/>
      <c r="C312" s="70"/>
      <c r="D312" s="65" t="str">
        <f>IF(C312="","",VLOOKUP(C312,Sheet1!A$2651:B$2654,2,FALSE))</f>
        <v/>
      </c>
      <c r="E312" s="65">
        <f t="shared" si="16"/>
        <v>0</v>
      </c>
      <c r="F312" s="65">
        <f t="shared" si="16"/>
        <v>0</v>
      </c>
      <c r="G312" s="65">
        <f t="shared" si="16"/>
        <v>0</v>
      </c>
      <c r="H312" s="65">
        <f t="shared" si="16"/>
        <v>0</v>
      </c>
      <c r="I312" s="66">
        <f t="shared" si="17"/>
        <v>0</v>
      </c>
      <c r="J312" s="74"/>
    </row>
    <row r="313" spans="1:10" ht="73.5" customHeight="1" x14ac:dyDescent="0.2">
      <c r="A313" s="68"/>
      <c r="B313" s="69"/>
      <c r="C313" s="70"/>
      <c r="D313" s="65" t="str">
        <f>IF(C313="","",VLOOKUP(C313,Sheet1!A$2651:B$2654,2,FALSE))</f>
        <v/>
      </c>
      <c r="E313" s="65">
        <f t="shared" si="16"/>
        <v>0</v>
      </c>
      <c r="F313" s="65">
        <f t="shared" si="16"/>
        <v>0</v>
      </c>
      <c r="G313" s="65">
        <f t="shared" si="16"/>
        <v>0</v>
      </c>
      <c r="H313" s="65">
        <f t="shared" si="16"/>
        <v>0</v>
      </c>
      <c r="I313" s="66">
        <f t="shared" si="17"/>
        <v>0</v>
      </c>
      <c r="J313" s="74"/>
    </row>
    <row r="314" spans="1:10" ht="73.5" customHeight="1" x14ac:dyDescent="0.2">
      <c r="A314" s="68"/>
      <c r="B314" s="69"/>
      <c r="C314" s="70"/>
      <c r="D314" s="65" t="str">
        <f>IF(C314="","",VLOOKUP(C314,Sheet1!A$2651:B$2654,2,FALSE))</f>
        <v/>
      </c>
      <c r="E314" s="65">
        <f t="shared" si="16"/>
        <v>0</v>
      </c>
      <c r="F314" s="65">
        <f t="shared" si="16"/>
        <v>0</v>
      </c>
      <c r="G314" s="65">
        <f t="shared" si="16"/>
        <v>0</v>
      </c>
      <c r="H314" s="65">
        <f t="shared" si="16"/>
        <v>0</v>
      </c>
      <c r="I314" s="66">
        <f t="shared" si="17"/>
        <v>0</v>
      </c>
      <c r="J314" s="74"/>
    </row>
    <row r="315" spans="1:10" ht="73.5" customHeight="1" x14ac:dyDescent="0.2">
      <c r="A315" s="68"/>
      <c r="B315" s="69"/>
      <c r="C315" s="70"/>
      <c r="D315" s="65" t="str">
        <f>IF(C315="","",VLOOKUP(C315,Sheet1!A$2651:B$2654,2,FALSE))</f>
        <v/>
      </c>
      <c r="E315" s="65">
        <f t="shared" si="16"/>
        <v>0</v>
      </c>
      <c r="F315" s="65">
        <f t="shared" si="16"/>
        <v>0</v>
      </c>
      <c r="G315" s="65">
        <f t="shared" si="16"/>
        <v>0</v>
      </c>
      <c r="H315" s="65">
        <f t="shared" si="16"/>
        <v>0</v>
      </c>
      <c r="I315" s="66">
        <f t="shared" si="17"/>
        <v>0</v>
      </c>
      <c r="J315" s="74"/>
    </row>
    <row r="316" spans="1:10" ht="73.5" customHeight="1" x14ac:dyDescent="0.2">
      <c r="A316" s="68"/>
      <c r="B316" s="69"/>
      <c r="C316" s="70"/>
      <c r="D316" s="65" t="str">
        <f>IF(C316="","",VLOOKUP(C316,Sheet1!A$2651:B$2654,2,FALSE))</f>
        <v/>
      </c>
      <c r="E316" s="65">
        <f t="shared" si="16"/>
        <v>0</v>
      </c>
      <c r="F316" s="65">
        <f t="shared" si="16"/>
        <v>0</v>
      </c>
      <c r="G316" s="65">
        <f t="shared" si="16"/>
        <v>0</v>
      </c>
      <c r="H316" s="65">
        <f t="shared" si="16"/>
        <v>0</v>
      </c>
      <c r="I316" s="66">
        <f t="shared" si="17"/>
        <v>0</v>
      </c>
      <c r="J316" s="74"/>
    </row>
    <row r="317" spans="1:10" ht="73.5" customHeight="1" x14ac:dyDescent="0.2">
      <c r="A317" s="68"/>
      <c r="B317" s="69"/>
      <c r="C317" s="70"/>
      <c r="D317" s="65" t="str">
        <f>IF(C317="","",VLOOKUP(C317,Sheet1!A$2651:B$2654,2,FALSE))</f>
        <v/>
      </c>
      <c r="E317" s="65">
        <f t="shared" si="16"/>
        <v>0</v>
      </c>
      <c r="F317" s="65">
        <f t="shared" si="16"/>
        <v>0</v>
      </c>
      <c r="G317" s="65">
        <f t="shared" si="16"/>
        <v>0</v>
      </c>
      <c r="H317" s="65">
        <f t="shared" si="16"/>
        <v>0</v>
      </c>
      <c r="I317" s="66">
        <f t="shared" si="17"/>
        <v>0</v>
      </c>
      <c r="J317" s="74"/>
    </row>
    <row r="318" spans="1:10" ht="73.5" customHeight="1" x14ac:dyDescent="0.2">
      <c r="A318" s="68"/>
      <c r="B318" s="69"/>
      <c r="C318" s="70"/>
      <c r="D318" s="65" t="str">
        <f>IF(C318="","",VLOOKUP(C318,Sheet1!A$2651:B$2654,2,FALSE))</f>
        <v/>
      </c>
      <c r="E318" s="65">
        <f t="shared" si="16"/>
        <v>0</v>
      </c>
      <c r="F318" s="65">
        <f t="shared" si="16"/>
        <v>0</v>
      </c>
      <c r="G318" s="65">
        <f t="shared" si="16"/>
        <v>0</v>
      </c>
      <c r="H318" s="65">
        <f t="shared" si="16"/>
        <v>0</v>
      </c>
      <c r="I318" s="66">
        <f t="shared" si="17"/>
        <v>0</v>
      </c>
      <c r="J318" s="74"/>
    </row>
    <row r="319" spans="1:10" ht="73.5" customHeight="1" x14ac:dyDescent="0.2">
      <c r="A319" s="68"/>
      <c r="B319" s="69"/>
      <c r="C319" s="70"/>
      <c r="D319" s="65" t="str">
        <f>IF(C319="","",VLOOKUP(C319,Sheet1!A$2651:B$2654,2,FALSE))</f>
        <v/>
      </c>
      <c r="E319" s="65">
        <f t="shared" si="16"/>
        <v>0</v>
      </c>
      <c r="F319" s="65">
        <f t="shared" si="16"/>
        <v>0</v>
      </c>
      <c r="G319" s="65">
        <f t="shared" si="16"/>
        <v>0</v>
      </c>
      <c r="H319" s="65">
        <f t="shared" si="16"/>
        <v>0</v>
      </c>
      <c r="I319" s="66">
        <f t="shared" si="17"/>
        <v>0</v>
      </c>
      <c r="J319" s="74"/>
    </row>
    <row r="320" spans="1:10" ht="73.5" customHeight="1" x14ac:dyDescent="0.2">
      <c r="A320" s="68"/>
      <c r="B320" s="69"/>
      <c r="C320" s="70"/>
      <c r="D320" s="65" t="str">
        <f>IF(C320="","",VLOOKUP(C320,Sheet1!A$2651:B$2654,2,FALSE))</f>
        <v/>
      </c>
      <c r="E320" s="65">
        <f t="shared" si="16"/>
        <v>0</v>
      </c>
      <c r="F320" s="65">
        <f t="shared" si="16"/>
        <v>0</v>
      </c>
      <c r="G320" s="65">
        <f t="shared" si="16"/>
        <v>0</v>
      </c>
      <c r="H320" s="65">
        <f t="shared" si="16"/>
        <v>0</v>
      </c>
      <c r="I320" s="66">
        <f t="shared" si="17"/>
        <v>0</v>
      </c>
      <c r="J320" s="74"/>
    </row>
    <row r="321" spans="1:10" ht="73.5" customHeight="1" x14ac:dyDescent="0.2">
      <c r="A321" s="68"/>
      <c r="B321" s="69"/>
      <c r="C321" s="70"/>
      <c r="D321" s="65" t="str">
        <f>IF(C321="","",VLOOKUP(C321,Sheet1!A$2651:B$2654,2,FALSE))</f>
        <v/>
      </c>
      <c r="E321" s="65">
        <f t="shared" si="16"/>
        <v>0</v>
      </c>
      <c r="F321" s="65">
        <f t="shared" si="16"/>
        <v>0</v>
      </c>
      <c r="G321" s="65">
        <f t="shared" si="16"/>
        <v>0</v>
      </c>
      <c r="H321" s="65">
        <f t="shared" si="16"/>
        <v>0</v>
      </c>
      <c r="I321" s="66">
        <f t="shared" si="17"/>
        <v>0</v>
      </c>
      <c r="J321" s="74"/>
    </row>
    <row r="322" spans="1:10" ht="73.5" customHeight="1" x14ac:dyDescent="0.2">
      <c r="A322" s="68"/>
      <c r="B322" s="69"/>
      <c r="C322" s="70"/>
      <c r="D322" s="65" t="str">
        <f>IF(C322="","",VLOOKUP(C322,Sheet1!A$2651:B$2654,2,FALSE))</f>
        <v/>
      </c>
      <c r="E322" s="65">
        <f t="shared" si="16"/>
        <v>0</v>
      </c>
      <c r="F322" s="65">
        <f t="shared" si="16"/>
        <v>0</v>
      </c>
      <c r="G322" s="65">
        <f t="shared" si="16"/>
        <v>0</v>
      </c>
      <c r="H322" s="65">
        <f t="shared" si="16"/>
        <v>0</v>
      </c>
      <c r="I322" s="66">
        <f t="shared" si="17"/>
        <v>0</v>
      </c>
      <c r="J322" s="74"/>
    </row>
    <row r="323" spans="1:10" ht="73.5" customHeight="1" x14ac:dyDescent="0.2">
      <c r="A323" s="68"/>
      <c r="B323" s="69"/>
      <c r="C323" s="70"/>
      <c r="D323" s="65" t="str">
        <f>IF(C323="","",VLOOKUP(C323,Sheet1!A$2651:B$2654,2,FALSE))</f>
        <v/>
      </c>
      <c r="E323" s="65">
        <f t="shared" si="16"/>
        <v>0</v>
      </c>
      <c r="F323" s="65">
        <f t="shared" si="16"/>
        <v>0</v>
      </c>
      <c r="G323" s="65">
        <f t="shared" si="16"/>
        <v>0</v>
      </c>
      <c r="H323" s="65">
        <f t="shared" si="16"/>
        <v>0</v>
      </c>
      <c r="I323" s="66">
        <f t="shared" si="17"/>
        <v>0</v>
      </c>
      <c r="J323" s="74"/>
    </row>
    <row r="324" spans="1:10" ht="73.5" customHeight="1" x14ac:dyDescent="0.2">
      <c r="A324" s="68"/>
      <c r="B324" s="69"/>
      <c r="C324" s="70"/>
      <c r="D324" s="65" t="str">
        <f>IF(C324="","",VLOOKUP(C324,Sheet1!A$2651:B$2654,2,FALSE))</f>
        <v/>
      </c>
      <c r="E324" s="65">
        <f t="shared" si="16"/>
        <v>0</v>
      </c>
      <c r="F324" s="65">
        <f t="shared" si="16"/>
        <v>0</v>
      </c>
      <c r="G324" s="65">
        <f t="shared" si="16"/>
        <v>0</v>
      </c>
      <c r="H324" s="65">
        <f t="shared" si="16"/>
        <v>0</v>
      </c>
      <c r="I324" s="66">
        <f t="shared" si="17"/>
        <v>0</v>
      </c>
      <c r="J324" s="74"/>
    </row>
    <row r="325" spans="1:10" ht="73.5" customHeight="1" x14ac:dyDescent="0.2">
      <c r="A325" s="68"/>
      <c r="B325" s="69"/>
      <c r="C325" s="70"/>
      <c r="D325" s="65" t="str">
        <f>IF(C325="","",VLOOKUP(C325,Sheet1!A$2651:B$2654,2,FALSE))</f>
        <v/>
      </c>
      <c r="E325" s="65">
        <f t="shared" si="16"/>
        <v>0</v>
      </c>
      <c r="F325" s="65">
        <f t="shared" si="16"/>
        <v>0</v>
      </c>
      <c r="G325" s="65">
        <f t="shared" si="16"/>
        <v>0</v>
      </c>
      <c r="H325" s="65">
        <f t="shared" si="16"/>
        <v>0</v>
      </c>
      <c r="I325" s="66">
        <f t="shared" si="17"/>
        <v>0</v>
      </c>
      <c r="J325" s="74"/>
    </row>
    <row r="326" spans="1:10" ht="73.5" customHeight="1" x14ac:dyDescent="0.2">
      <c r="A326" s="68"/>
      <c r="B326" s="69"/>
      <c r="C326" s="70"/>
      <c r="D326" s="65" t="str">
        <f>IF(C326="","",VLOOKUP(C326,Sheet1!A$2651:B$2654,2,FALSE))</f>
        <v/>
      </c>
      <c r="E326" s="65">
        <f t="shared" si="16"/>
        <v>0</v>
      </c>
      <c r="F326" s="65">
        <f t="shared" si="16"/>
        <v>0</v>
      </c>
      <c r="G326" s="65">
        <f t="shared" si="16"/>
        <v>0</v>
      </c>
      <c r="H326" s="65">
        <f t="shared" si="16"/>
        <v>0</v>
      </c>
      <c r="I326" s="66">
        <f t="shared" si="17"/>
        <v>0</v>
      </c>
      <c r="J326" s="74"/>
    </row>
    <row r="327" spans="1:10" ht="73.5" customHeight="1" x14ac:dyDescent="0.2">
      <c r="A327" s="68"/>
      <c r="B327" s="69"/>
      <c r="C327" s="70"/>
      <c r="D327" s="65" t="str">
        <f>IF(C327="","",VLOOKUP(C327,Sheet1!A$2651:B$2654,2,FALSE))</f>
        <v/>
      </c>
      <c r="E327" s="65">
        <f t="shared" si="16"/>
        <v>0</v>
      </c>
      <c r="F327" s="65">
        <f t="shared" si="16"/>
        <v>0</v>
      </c>
      <c r="G327" s="65">
        <f t="shared" si="16"/>
        <v>0</v>
      </c>
      <c r="H327" s="65">
        <f t="shared" si="16"/>
        <v>0</v>
      </c>
      <c r="I327" s="66">
        <f t="shared" si="17"/>
        <v>0</v>
      </c>
      <c r="J327" s="74"/>
    </row>
    <row r="328" spans="1:10" ht="73.5" customHeight="1" x14ac:dyDescent="0.2">
      <c r="A328" s="68"/>
      <c r="B328" s="69"/>
      <c r="C328" s="70"/>
      <c r="D328" s="65" t="str">
        <f>IF(C328="","",VLOOKUP(C328,Sheet1!A$2651:B$2654,2,FALSE))</f>
        <v/>
      </c>
      <c r="E328" s="65">
        <f t="shared" si="16"/>
        <v>0</v>
      </c>
      <c r="F328" s="65">
        <f t="shared" si="16"/>
        <v>0</v>
      </c>
      <c r="G328" s="65">
        <f t="shared" si="16"/>
        <v>0</v>
      </c>
      <c r="H328" s="65">
        <f t="shared" si="16"/>
        <v>0</v>
      </c>
      <c r="I328" s="66">
        <f t="shared" si="17"/>
        <v>0</v>
      </c>
      <c r="J328" s="74"/>
    </row>
    <row r="329" spans="1:10" ht="73.5" customHeight="1" x14ac:dyDescent="0.2">
      <c r="A329" s="68"/>
      <c r="B329" s="69"/>
      <c r="C329" s="70"/>
      <c r="D329" s="65" t="str">
        <f>IF(C329="","",VLOOKUP(C329,Sheet1!A$2651:B$2654,2,FALSE))</f>
        <v/>
      </c>
      <c r="E329" s="65">
        <f t="shared" si="16"/>
        <v>0</v>
      </c>
      <c r="F329" s="65">
        <f t="shared" si="16"/>
        <v>0</v>
      </c>
      <c r="G329" s="65">
        <f t="shared" si="16"/>
        <v>0</v>
      </c>
      <c r="H329" s="65">
        <f t="shared" si="16"/>
        <v>0</v>
      </c>
      <c r="I329" s="66">
        <f t="shared" si="17"/>
        <v>0</v>
      </c>
      <c r="J329" s="74"/>
    </row>
    <row r="330" spans="1:10" ht="73.5" customHeight="1" x14ac:dyDescent="0.2">
      <c r="A330" s="68"/>
      <c r="B330" s="69"/>
      <c r="C330" s="70"/>
      <c r="D330" s="65" t="str">
        <f>IF(C330="","",VLOOKUP(C330,Sheet1!A$2651:B$2654,2,FALSE))</f>
        <v/>
      </c>
      <c r="E330" s="65">
        <f t="shared" si="16"/>
        <v>0</v>
      </c>
      <c r="F330" s="65">
        <f t="shared" si="16"/>
        <v>0</v>
      </c>
      <c r="G330" s="65">
        <f t="shared" si="16"/>
        <v>0</v>
      </c>
      <c r="H330" s="65">
        <f t="shared" si="16"/>
        <v>0</v>
      </c>
      <c r="I330" s="66">
        <f t="shared" si="17"/>
        <v>0</v>
      </c>
      <c r="J330" s="74"/>
    </row>
    <row r="331" spans="1:10" ht="73.5" customHeight="1" x14ac:dyDescent="0.2">
      <c r="A331" s="68"/>
      <c r="B331" s="69"/>
      <c r="C331" s="70"/>
      <c r="D331" s="65" t="str">
        <f>IF(C331="","",VLOOKUP(C331,Sheet1!A$2651:B$2654,2,FALSE))</f>
        <v/>
      </c>
      <c r="E331" s="65">
        <f t="shared" si="16"/>
        <v>0</v>
      </c>
      <c r="F331" s="65">
        <f t="shared" si="16"/>
        <v>0</v>
      </c>
      <c r="G331" s="65">
        <f t="shared" si="16"/>
        <v>0</v>
      </c>
      <c r="H331" s="65">
        <f t="shared" si="16"/>
        <v>0</v>
      </c>
      <c r="I331" s="66">
        <f t="shared" si="17"/>
        <v>0</v>
      </c>
      <c r="J331" s="74"/>
    </row>
    <row r="332" spans="1:10" ht="73.5" customHeight="1" x14ac:dyDescent="0.2">
      <c r="A332" s="68"/>
      <c r="B332" s="69"/>
      <c r="C332" s="70"/>
      <c r="D332" s="65" t="str">
        <f>IF(C332="","",VLOOKUP(C332,Sheet1!A$2651:B$2654,2,FALSE))</f>
        <v/>
      </c>
      <c r="E332" s="65">
        <f t="shared" si="16"/>
        <v>0</v>
      </c>
      <c r="F332" s="65">
        <f t="shared" si="16"/>
        <v>0</v>
      </c>
      <c r="G332" s="65">
        <f t="shared" si="16"/>
        <v>0</v>
      </c>
      <c r="H332" s="65">
        <f t="shared" si="16"/>
        <v>0</v>
      </c>
      <c r="I332" s="66">
        <f t="shared" si="17"/>
        <v>0</v>
      </c>
      <c r="J332" s="74"/>
    </row>
    <row r="333" spans="1:10" ht="73.5" customHeight="1" x14ac:dyDescent="0.2">
      <c r="A333" s="68"/>
      <c r="B333" s="69"/>
      <c r="C333" s="70"/>
      <c r="D333" s="65" t="str">
        <f>IF(C333="","",VLOOKUP(C333,Sheet1!A$2651:B$2654,2,FALSE))</f>
        <v/>
      </c>
      <c r="E333" s="65">
        <f t="shared" si="16"/>
        <v>0</v>
      </c>
      <c r="F333" s="65">
        <f t="shared" si="16"/>
        <v>0</v>
      </c>
      <c r="G333" s="65">
        <f t="shared" si="16"/>
        <v>0</v>
      </c>
      <c r="H333" s="65">
        <f t="shared" si="16"/>
        <v>0</v>
      </c>
      <c r="I333" s="66">
        <f t="shared" si="17"/>
        <v>0</v>
      </c>
      <c r="J333" s="74"/>
    </row>
    <row r="334" spans="1:10" ht="73.5" customHeight="1" x14ac:dyDescent="0.2">
      <c r="A334" s="68"/>
      <c r="B334" s="69"/>
      <c r="C334" s="70"/>
      <c r="D334" s="65" t="str">
        <f>IF(C334="","",VLOOKUP(C334,Sheet1!A$2651:B$2654,2,FALSE))</f>
        <v/>
      </c>
      <c r="E334" s="65">
        <f t="shared" si="16"/>
        <v>0</v>
      </c>
      <c r="F334" s="65">
        <f t="shared" si="16"/>
        <v>0</v>
      </c>
      <c r="G334" s="65">
        <f t="shared" si="16"/>
        <v>0</v>
      </c>
      <c r="H334" s="65">
        <f t="shared" si="16"/>
        <v>0</v>
      </c>
      <c r="I334" s="66">
        <f t="shared" si="17"/>
        <v>0</v>
      </c>
      <c r="J334" s="74"/>
    </row>
    <row r="335" spans="1:10" ht="73.5" customHeight="1" x14ac:dyDescent="0.2">
      <c r="A335" s="68"/>
      <c r="B335" s="69"/>
      <c r="C335" s="70"/>
      <c r="D335" s="65" t="str">
        <f>IF(C335="","",VLOOKUP(C335,Sheet1!A$2651:B$2654,2,FALSE))</f>
        <v/>
      </c>
      <c r="E335" s="65">
        <f t="shared" si="16"/>
        <v>0</v>
      </c>
      <c r="F335" s="65">
        <f t="shared" si="16"/>
        <v>0</v>
      </c>
      <c r="G335" s="65">
        <f t="shared" si="16"/>
        <v>0</v>
      </c>
      <c r="H335" s="65">
        <f t="shared" si="16"/>
        <v>0</v>
      </c>
      <c r="I335" s="66">
        <f t="shared" si="17"/>
        <v>0</v>
      </c>
      <c r="J335" s="74"/>
    </row>
    <row r="336" spans="1:10" ht="73.5" customHeight="1" x14ac:dyDescent="0.2">
      <c r="A336" s="68"/>
      <c r="B336" s="69"/>
      <c r="C336" s="70"/>
      <c r="D336" s="65" t="str">
        <f>IF(C336="","",VLOOKUP(C336,Sheet1!A$2651:B$2654,2,FALSE))</f>
        <v/>
      </c>
      <c r="E336" s="65">
        <f t="shared" si="16"/>
        <v>0</v>
      </c>
      <c r="F336" s="65">
        <f t="shared" si="16"/>
        <v>0</v>
      </c>
      <c r="G336" s="65">
        <f t="shared" si="16"/>
        <v>0</v>
      </c>
      <c r="H336" s="65">
        <f t="shared" si="16"/>
        <v>0</v>
      </c>
      <c r="I336" s="66">
        <f t="shared" si="17"/>
        <v>0</v>
      </c>
      <c r="J336" s="74"/>
    </row>
    <row r="337" spans="1:10" ht="73.5" customHeight="1" x14ac:dyDescent="0.2">
      <c r="A337" s="68"/>
      <c r="B337" s="69"/>
      <c r="C337" s="70"/>
      <c r="D337" s="65" t="str">
        <f>IF(C337="","",VLOOKUP(C337,Sheet1!A$2651:B$2654,2,FALSE))</f>
        <v/>
      </c>
      <c r="E337" s="65">
        <f t="shared" si="16"/>
        <v>0</v>
      </c>
      <c r="F337" s="65">
        <f t="shared" si="16"/>
        <v>0</v>
      </c>
      <c r="G337" s="65">
        <f t="shared" si="16"/>
        <v>0</v>
      </c>
      <c r="H337" s="65">
        <f t="shared" si="16"/>
        <v>0</v>
      </c>
      <c r="I337" s="66">
        <f t="shared" si="17"/>
        <v>0</v>
      </c>
      <c r="J337" s="74"/>
    </row>
    <row r="338" spans="1:10" ht="73.5" customHeight="1" x14ac:dyDescent="0.2">
      <c r="A338" s="68"/>
      <c r="B338" s="69"/>
      <c r="C338" s="70"/>
      <c r="D338" s="65" t="str">
        <f>IF(C338="","",VLOOKUP(C338,Sheet1!A$2651:B$2654,2,FALSE))</f>
        <v/>
      </c>
      <c r="E338" s="65">
        <f t="shared" si="16"/>
        <v>0</v>
      </c>
      <c r="F338" s="65">
        <f t="shared" si="16"/>
        <v>0</v>
      </c>
      <c r="G338" s="65">
        <f t="shared" si="16"/>
        <v>0</v>
      </c>
      <c r="H338" s="65">
        <f t="shared" si="16"/>
        <v>0</v>
      </c>
      <c r="I338" s="66">
        <f t="shared" si="17"/>
        <v>0</v>
      </c>
      <c r="J338" s="74"/>
    </row>
    <row r="339" spans="1:10" ht="73.5" customHeight="1" x14ac:dyDescent="0.2">
      <c r="A339" s="68"/>
      <c r="B339" s="69"/>
      <c r="C339" s="70"/>
      <c r="D339" s="65" t="str">
        <f>IF(C339="","",VLOOKUP(C339,Sheet1!A$2651:B$2654,2,FALSE))</f>
        <v/>
      </c>
      <c r="E339" s="65">
        <f t="shared" si="16"/>
        <v>0</v>
      </c>
      <c r="F339" s="65">
        <f t="shared" si="16"/>
        <v>0</v>
      </c>
      <c r="G339" s="65">
        <f t="shared" si="16"/>
        <v>0</v>
      </c>
      <c r="H339" s="65">
        <f t="shared" si="16"/>
        <v>0</v>
      </c>
      <c r="I339" s="66">
        <f t="shared" si="17"/>
        <v>0</v>
      </c>
      <c r="J339" s="74"/>
    </row>
    <row r="340" spans="1:10" ht="73.5" customHeight="1" x14ac:dyDescent="0.2">
      <c r="A340" s="68"/>
      <c r="B340" s="69"/>
      <c r="C340" s="70"/>
      <c r="D340" s="65" t="str">
        <f>IF(C340="","",VLOOKUP(C340,Sheet1!A$2651:B$2654,2,FALSE))</f>
        <v/>
      </c>
      <c r="E340" s="65">
        <f t="shared" si="16"/>
        <v>0</v>
      </c>
      <c r="F340" s="65">
        <f t="shared" si="16"/>
        <v>0</v>
      </c>
      <c r="G340" s="65">
        <f t="shared" si="16"/>
        <v>0</v>
      </c>
      <c r="H340" s="65">
        <f t="shared" si="16"/>
        <v>0</v>
      </c>
      <c r="I340" s="66">
        <f t="shared" si="17"/>
        <v>0</v>
      </c>
      <c r="J340" s="74"/>
    </row>
    <row r="341" spans="1:10" ht="73.5" customHeight="1" x14ac:dyDescent="0.2">
      <c r="A341" s="68"/>
      <c r="B341" s="69"/>
      <c r="C341" s="70"/>
      <c r="D341" s="65" t="str">
        <f>IF(C341="","",VLOOKUP(C341,Sheet1!A$2651:B$2654,2,FALSE))</f>
        <v/>
      </c>
      <c r="E341" s="65">
        <f t="shared" si="16"/>
        <v>0</v>
      </c>
      <c r="F341" s="65">
        <f t="shared" si="16"/>
        <v>0</v>
      </c>
      <c r="G341" s="65">
        <f t="shared" si="16"/>
        <v>0</v>
      </c>
      <c r="H341" s="65">
        <f t="shared" si="16"/>
        <v>0</v>
      </c>
      <c r="I341" s="66">
        <f t="shared" si="17"/>
        <v>0</v>
      </c>
      <c r="J341" s="74"/>
    </row>
    <row r="342" spans="1:10" ht="73.5" customHeight="1" x14ac:dyDescent="0.2">
      <c r="A342" s="68"/>
      <c r="B342" s="69"/>
      <c r="C342" s="70"/>
      <c r="D342" s="65" t="str">
        <f>IF(C342="","",VLOOKUP(C342,Sheet1!A$2651:B$2654,2,FALSE))</f>
        <v/>
      </c>
      <c r="E342" s="65">
        <f t="shared" si="16"/>
        <v>0</v>
      </c>
      <c r="F342" s="65">
        <f t="shared" si="16"/>
        <v>0</v>
      </c>
      <c r="G342" s="65">
        <f t="shared" si="16"/>
        <v>0</v>
      </c>
      <c r="H342" s="65">
        <f t="shared" si="16"/>
        <v>0</v>
      </c>
      <c r="I342" s="66">
        <f t="shared" si="17"/>
        <v>0</v>
      </c>
      <c r="J342" s="74"/>
    </row>
    <row r="343" spans="1:10" ht="73.5" customHeight="1" x14ac:dyDescent="0.2">
      <c r="A343" s="68"/>
      <c r="B343" s="69"/>
      <c r="C343" s="70"/>
      <c r="D343" s="65" t="str">
        <f>IF(C343="","",VLOOKUP(C343,Sheet1!A$2651:B$2654,2,FALSE))</f>
        <v/>
      </c>
      <c r="E343" s="65">
        <f t="shared" si="16"/>
        <v>0</v>
      </c>
      <c r="F343" s="65">
        <f t="shared" si="16"/>
        <v>0</v>
      </c>
      <c r="G343" s="65">
        <f t="shared" si="16"/>
        <v>0</v>
      </c>
      <c r="H343" s="65">
        <f t="shared" si="16"/>
        <v>0</v>
      </c>
      <c r="I343" s="66">
        <f t="shared" si="17"/>
        <v>0</v>
      </c>
      <c r="J343" s="74"/>
    </row>
    <row r="344" spans="1:10" ht="73.5" customHeight="1" x14ac:dyDescent="0.2">
      <c r="A344" s="68"/>
      <c r="B344" s="69"/>
      <c r="C344" s="70"/>
      <c r="D344" s="65" t="str">
        <f>IF(C344="","",VLOOKUP(C344,Sheet1!A$2651:B$2654,2,FALSE))</f>
        <v/>
      </c>
      <c r="E344" s="65">
        <f t="shared" si="16"/>
        <v>0</v>
      </c>
      <c r="F344" s="65">
        <f t="shared" si="16"/>
        <v>0</v>
      </c>
      <c r="G344" s="65">
        <f t="shared" si="16"/>
        <v>0</v>
      </c>
      <c r="H344" s="65">
        <f t="shared" si="16"/>
        <v>0</v>
      </c>
      <c r="I344" s="66">
        <f t="shared" si="17"/>
        <v>0</v>
      </c>
      <c r="J344" s="74"/>
    </row>
    <row r="345" spans="1:10" ht="73.5" customHeight="1" x14ac:dyDescent="0.2">
      <c r="A345" s="68"/>
      <c r="B345" s="69"/>
      <c r="C345" s="70"/>
      <c r="D345" s="65" t="str">
        <f>IF(C345="","",VLOOKUP(C345,Sheet1!A$2651:B$2654,2,FALSE))</f>
        <v/>
      </c>
      <c r="E345" s="65">
        <f t="shared" si="16"/>
        <v>0</v>
      </c>
      <c r="F345" s="65">
        <f t="shared" si="16"/>
        <v>0</v>
      </c>
      <c r="G345" s="65">
        <f t="shared" si="16"/>
        <v>0</v>
      </c>
      <c r="H345" s="65">
        <f t="shared" si="16"/>
        <v>0</v>
      </c>
      <c r="I345" s="66">
        <f t="shared" si="17"/>
        <v>0</v>
      </c>
      <c r="J345" s="74"/>
    </row>
    <row r="346" spans="1:10" ht="73.5" customHeight="1" x14ac:dyDescent="0.2">
      <c r="A346" s="68"/>
      <c r="B346" s="69"/>
      <c r="C346" s="70"/>
      <c r="D346" s="65" t="str">
        <f>IF(C346="","",VLOOKUP(C346,Sheet1!A$2651:B$2654,2,FALSE))</f>
        <v/>
      </c>
      <c r="E346" s="65">
        <f t="shared" si="16"/>
        <v>0</v>
      </c>
      <c r="F346" s="65">
        <f t="shared" si="16"/>
        <v>0</v>
      </c>
      <c r="G346" s="65">
        <f t="shared" si="16"/>
        <v>0</v>
      </c>
      <c r="H346" s="65">
        <f t="shared" si="16"/>
        <v>0</v>
      </c>
      <c r="I346" s="66">
        <f t="shared" si="17"/>
        <v>0</v>
      </c>
      <c r="J346" s="74"/>
    </row>
    <row r="347" spans="1:10" ht="73.5" customHeight="1" x14ac:dyDescent="0.2">
      <c r="A347" s="68"/>
      <c r="B347" s="69"/>
      <c r="C347" s="70"/>
      <c r="D347" s="65" t="str">
        <f>IF(C347="","",VLOOKUP(C347,Sheet1!A$2651:B$2654,2,FALSE))</f>
        <v/>
      </c>
      <c r="E347" s="65">
        <f t="shared" si="16"/>
        <v>0</v>
      </c>
      <c r="F347" s="65">
        <f t="shared" si="16"/>
        <v>0</v>
      </c>
      <c r="G347" s="65">
        <f t="shared" si="16"/>
        <v>0</v>
      </c>
      <c r="H347" s="65">
        <f t="shared" si="16"/>
        <v>0</v>
      </c>
      <c r="I347" s="66">
        <f t="shared" si="17"/>
        <v>0</v>
      </c>
      <c r="J347" s="74"/>
    </row>
    <row r="348" spans="1:10" ht="73.5" customHeight="1" x14ac:dyDescent="0.2">
      <c r="A348" s="68"/>
      <c r="B348" s="69"/>
      <c r="C348" s="70"/>
      <c r="D348" s="65" t="str">
        <f>IF(C348="","",VLOOKUP(C348,Sheet1!A$2651:B$2654,2,FALSE))</f>
        <v/>
      </c>
      <c r="E348" s="65">
        <f t="shared" si="16"/>
        <v>0</v>
      </c>
      <c r="F348" s="65">
        <f t="shared" si="16"/>
        <v>0</v>
      </c>
      <c r="G348" s="65">
        <f t="shared" si="16"/>
        <v>0</v>
      </c>
      <c r="H348" s="65">
        <f t="shared" si="16"/>
        <v>0</v>
      </c>
      <c r="I348" s="66">
        <f t="shared" si="17"/>
        <v>0</v>
      </c>
      <c r="J348" s="74"/>
    </row>
    <row r="349" spans="1:10" ht="73.5" customHeight="1" x14ac:dyDescent="0.2">
      <c r="A349" s="68"/>
      <c r="B349" s="69"/>
      <c r="C349" s="70"/>
      <c r="D349" s="65" t="str">
        <f>IF(C349="","",VLOOKUP(C349,Sheet1!A$2651:B$2654,2,FALSE))</f>
        <v/>
      </c>
      <c r="E349" s="65">
        <f t="shared" si="16"/>
        <v>0</v>
      </c>
      <c r="F349" s="65">
        <f t="shared" si="16"/>
        <v>0</v>
      </c>
      <c r="G349" s="65">
        <f t="shared" si="16"/>
        <v>0</v>
      </c>
      <c r="H349" s="65">
        <f t="shared" si="16"/>
        <v>0</v>
      </c>
      <c r="I349" s="66">
        <f t="shared" si="17"/>
        <v>0</v>
      </c>
      <c r="J349" s="74"/>
    </row>
    <row r="350" spans="1:10" ht="73.5" customHeight="1" x14ac:dyDescent="0.2">
      <c r="A350" s="68"/>
      <c r="B350" s="69"/>
      <c r="C350" s="70"/>
      <c r="D350" s="65" t="str">
        <f>IF(C350="","",VLOOKUP(C350,Sheet1!A$2651:B$2654,2,FALSE))</f>
        <v/>
      </c>
      <c r="E350" s="65">
        <f t="shared" si="16"/>
        <v>0</v>
      </c>
      <c r="F350" s="65">
        <f t="shared" si="16"/>
        <v>0</v>
      </c>
      <c r="G350" s="65">
        <f t="shared" si="16"/>
        <v>0</v>
      </c>
      <c r="H350" s="65">
        <f t="shared" si="16"/>
        <v>0</v>
      </c>
      <c r="I350" s="66">
        <f t="shared" si="17"/>
        <v>0</v>
      </c>
      <c r="J350" s="74"/>
    </row>
    <row r="351" spans="1:10" ht="73.5" customHeight="1" x14ac:dyDescent="0.2">
      <c r="A351" s="68"/>
      <c r="B351" s="69"/>
      <c r="C351" s="70"/>
      <c r="D351" s="65" t="str">
        <f>IF(C351="","",VLOOKUP(C351,Sheet1!A$2651:B$2654,2,FALSE))</f>
        <v/>
      </c>
      <c r="E351" s="65">
        <f t="shared" si="16"/>
        <v>0</v>
      </c>
      <c r="F351" s="65">
        <f t="shared" si="16"/>
        <v>0</v>
      </c>
      <c r="G351" s="65">
        <f t="shared" si="16"/>
        <v>0</v>
      </c>
      <c r="H351" s="65">
        <f t="shared" si="16"/>
        <v>0</v>
      </c>
      <c r="I351" s="66">
        <f t="shared" si="17"/>
        <v>0</v>
      </c>
      <c r="J351" s="74"/>
    </row>
    <row r="352" spans="1:10" ht="73.5" customHeight="1" x14ac:dyDescent="0.2">
      <c r="A352" s="68"/>
      <c r="B352" s="69"/>
      <c r="C352" s="70"/>
      <c r="D352" s="65" t="str">
        <f>IF(C352="","",VLOOKUP(C352,Sheet1!A$2651:B$2654,2,FALSE))</f>
        <v/>
      </c>
      <c r="E352" s="65">
        <f t="shared" si="16"/>
        <v>0</v>
      </c>
      <c r="F352" s="65">
        <f t="shared" si="16"/>
        <v>0</v>
      </c>
      <c r="G352" s="65">
        <f t="shared" si="16"/>
        <v>0</v>
      </c>
      <c r="H352" s="65">
        <f t="shared" si="16"/>
        <v>0</v>
      </c>
      <c r="I352" s="66">
        <f t="shared" si="17"/>
        <v>0</v>
      </c>
      <c r="J352" s="74"/>
    </row>
    <row r="353" spans="1:10" ht="73.5" customHeight="1" x14ac:dyDescent="0.2">
      <c r="A353" s="68"/>
      <c r="B353" s="69"/>
      <c r="C353" s="70"/>
      <c r="D353" s="65" t="str">
        <f>IF(C353="","",VLOOKUP(C353,Sheet1!A$2651:B$2654,2,FALSE))</f>
        <v/>
      </c>
      <c r="E353" s="65">
        <f t="shared" si="16"/>
        <v>0</v>
      </c>
      <c r="F353" s="65">
        <f t="shared" si="16"/>
        <v>0</v>
      </c>
      <c r="G353" s="65">
        <f t="shared" si="16"/>
        <v>0</v>
      </c>
      <c r="H353" s="65">
        <f t="shared" si="16"/>
        <v>0</v>
      </c>
      <c r="I353" s="66">
        <f t="shared" si="17"/>
        <v>0</v>
      </c>
      <c r="J353" s="74"/>
    </row>
    <row r="354" spans="1:10" ht="73.5" customHeight="1" x14ac:dyDescent="0.2">
      <c r="A354" s="68"/>
      <c r="B354" s="69"/>
      <c r="C354" s="70"/>
      <c r="D354" s="65" t="str">
        <f>IF(C354="","",VLOOKUP(C354,Sheet1!A$2651:B$2654,2,FALSE))</f>
        <v/>
      </c>
      <c r="E354" s="65">
        <f t="shared" si="16"/>
        <v>0</v>
      </c>
      <c r="F354" s="65">
        <f t="shared" si="16"/>
        <v>0</v>
      </c>
      <c r="G354" s="65">
        <f t="shared" si="16"/>
        <v>0</v>
      </c>
      <c r="H354" s="65">
        <f t="shared" si="16"/>
        <v>0</v>
      </c>
      <c r="I354" s="66">
        <f t="shared" si="17"/>
        <v>0</v>
      </c>
      <c r="J354" s="74"/>
    </row>
    <row r="355" spans="1:10" ht="73.5" customHeight="1" x14ac:dyDescent="0.2">
      <c r="A355" s="68"/>
      <c r="B355" s="69"/>
      <c r="C355" s="70"/>
      <c r="D355" s="65" t="str">
        <f>IF(C355="","",VLOOKUP(C355,Sheet1!A$2651:B$2654,2,FALSE))</f>
        <v/>
      </c>
      <c r="E355" s="65">
        <f t="shared" si="16"/>
        <v>0</v>
      </c>
      <c r="F355" s="65">
        <f t="shared" si="16"/>
        <v>0</v>
      </c>
      <c r="G355" s="65">
        <f t="shared" si="16"/>
        <v>0</v>
      </c>
      <c r="H355" s="65">
        <f t="shared" si="16"/>
        <v>0</v>
      </c>
      <c r="I355" s="66">
        <f t="shared" si="17"/>
        <v>0</v>
      </c>
      <c r="J355" s="74"/>
    </row>
    <row r="356" spans="1:10" ht="73.5" customHeight="1" x14ac:dyDescent="0.2">
      <c r="A356" s="68"/>
      <c r="B356" s="69"/>
      <c r="C356" s="70"/>
      <c r="D356" s="65" t="str">
        <f>IF(C356="","",VLOOKUP(C356,Sheet1!A$2651:B$2654,2,FALSE))</f>
        <v/>
      </c>
      <c r="E356" s="65">
        <f t="shared" si="16"/>
        <v>0</v>
      </c>
      <c r="F356" s="65">
        <f t="shared" si="16"/>
        <v>0</v>
      </c>
      <c r="G356" s="65">
        <f t="shared" si="16"/>
        <v>0</v>
      </c>
      <c r="H356" s="65">
        <f t="shared" si="16"/>
        <v>0</v>
      </c>
      <c r="I356" s="66">
        <f t="shared" si="17"/>
        <v>0</v>
      </c>
      <c r="J356" s="74"/>
    </row>
    <row r="357" spans="1:10" ht="73.5" customHeight="1" x14ac:dyDescent="0.2">
      <c r="A357" s="68"/>
      <c r="B357" s="69"/>
      <c r="C357" s="70"/>
      <c r="D357" s="65" t="str">
        <f>IF(C357="","",VLOOKUP(C357,Sheet1!A$2651:B$2654,2,FALSE))</f>
        <v/>
      </c>
      <c r="E357" s="65">
        <f t="shared" si="16"/>
        <v>0</v>
      </c>
      <c r="F357" s="65">
        <f t="shared" si="16"/>
        <v>0</v>
      </c>
      <c r="G357" s="65">
        <f t="shared" si="16"/>
        <v>0</v>
      </c>
      <c r="H357" s="65">
        <f t="shared" si="16"/>
        <v>0</v>
      </c>
      <c r="I357" s="66">
        <f t="shared" si="17"/>
        <v>0</v>
      </c>
      <c r="J357" s="74"/>
    </row>
    <row r="358" spans="1:10" ht="73.5" customHeight="1" x14ac:dyDescent="0.2">
      <c r="A358" s="68"/>
      <c r="B358" s="69"/>
      <c r="C358" s="70"/>
      <c r="D358" s="65" t="str">
        <f>IF(C358="","",VLOOKUP(C358,Sheet1!A$2651:B$2654,2,FALSE))</f>
        <v/>
      </c>
      <c r="E358" s="65">
        <f t="shared" si="16"/>
        <v>0</v>
      </c>
      <c r="F358" s="65">
        <f t="shared" si="16"/>
        <v>0</v>
      </c>
      <c r="G358" s="65">
        <f t="shared" si="16"/>
        <v>0</v>
      </c>
      <c r="H358" s="65">
        <f t="shared" si="16"/>
        <v>0</v>
      </c>
      <c r="I358" s="66">
        <f t="shared" si="17"/>
        <v>0</v>
      </c>
      <c r="J358" s="74"/>
    </row>
    <row r="359" spans="1:10" ht="73.5" customHeight="1" x14ac:dyDescent="0.2">
      <c r="A359" s="68"/>
      <c r="B359" s="69"/>
      <c r="C359" s="70"/>
      <c r="D359" s="65" t="str">
        <f>IF(C359="","",VLOOKUP(C359,Sheet1!A$2651:B$2654,2,FALSE))</f>
        <v/>
      </c>
      <c r="E359" s="65">
        <f t="shared" si="16"/>
        <v>0</v>
      </c>
      <c r="F359" s="65">
        <f t="shared" si="16"/>
        <v>0</v>
      </c>
      <c r="G359" s="65">
        <f t="shared" si="16"/>
        <v>0</v>
      </c>
      <c r="H359" s="65">
        <f t="shared" si="16"/>
        <v>0</v>
      </c>
      <c r="I359" s="66">
        <f t="shared" si="17"/>
        <v>0</v>
      </c>
      <c r="J359" s="74"/>
    </row>
    <row r="360" spans="1:10" ht="73.5" customHeight="1" x14ac:dyDescent="0.2">
      <c r="A360" s="68"/>
      <c r="B360" s="69"/>
      <c r="C360" s="70"/>
      <c r="D360" s="65" t="str">
        <f>IF(C360="","",VLOOKUP(C360,Sheet1!A$2651:B$2654,2,FALSE))</f>
        <v/>
      </c>
      <c r="E360" s="65">
        <f t="shared" si="16"/>
        <v>0</v>
      </c>
      <c r="F360" s="65">
        <f t="shared" si="16"/>
        <v>0</v>
      </c>
      <c r="G360" s="65">
        <f t="shared" si="16"/>
        <v>0</v>
      </c>
      <c r="H360" s="65">
        <f t="shared" si="16"/>
        <v>0</v>
      </c>
      <c r="I360" s="66">
        <f t="shared" si="17"/>
        <v>0</v>
      </c>
      <c r="J360" s="74"/>
    </row>
    <row r="361" spans="1:10" ht="73.5" customHeight="1" x14ac:dyDescent="0.2">
      <c r="A361" s="68"/>
      <c r="B361" s="69"/>
      <c r="C361" s="70"/>
      <c r="D361" s="65" t="str">
        <f>IF(C361="","",VLOOKUP(C361,Sheet1!A$2651:B$2654,2,FALSE))</f>
        <v/>
      </c>
      <c r="E361" s="65">
        <f t="shared" si="16"/>
        <v>0</v>
      </c>
      <c r="F361" s="65">
        <f t="shared" si="16"/>
        <v>0</v>
      </c>
      <c r="G361" s="65">
        <f t="shared" si="16"/>
        <v>0</v>
      </c>
      <c r="H361" s="65">
        <f t="shared" si="16"/>
        <v>0</v>
      </c>
      <c r="I361" s="66">
        <f t="shared" si="17"/>
        <v>0</v>
      </c>
      <c r="J361" s="74"/>
    </row>
    <row r="362" spans="1:10" ht="73.5" customHeight="1" x14ac:dyDescent="0.2">
      <c r="A362" s="68"/>
      <c r="B362" s="69"/>
      <c r="C362" s="70"/>
      <c r="D362" s="65" t="str">
        <f>IF(C362="","",VLOOKUP(C362,Sheet1!A$2651:B$2654,2,FALSE))</f>
        <v/>
      </c>
      <c r="E362" s="65">
        <f t="shared" si="16"/>
        <v>0</v>
      </c>
      <c r="F362" s="65">
        <f t="shared" si="16"/>
        <v>0</v>
      </c>
      <c r="G362" s="65">
        <f t="shared" si="16"/>
        <v>0</v>
      </c>
      <c r="H362" s="65">
        <f t="shared" si="16"/>
        <v>0</v>
      </c>
      <c r="I362" s="66">
        <f t="shared" si="17"/>
        <v>0</v>
      </c>
      <c r="J362" s="74"/>
    </row>
    <row r="363" spans="1:10" ht="73.5" customHeight="1" x14ac:dyDescent="0.2">
      <c r="A363" s="68"/>
      <c r="B363" s="69"/>
      <c r="C363" s="70"/>
      <c r="D363" s="65" t="str">
        <f>IF(C363="","",VLOOKUP(C363,Sheet1!A$2651:B$2654,2,FALSE))</f>
        <v/>
      </c>
      <c r="E363" s="65">
        <f t="shared" si="16"/>
        <v>0</v>
      </c>
      <c r="F363" s="65">
        <f t="shared" si="16"/>
        <v>0</v>
      </c>
      <c r="G363" s="65">
        <f t="shared" si="16"/>
        <v>0</v>
      </c>
      <c r="H363" s="65">
        <f t="shared" si="16"/>
        <v>0</v>
      </c>
      <c r="I363" s="66">
        <f t="shared" si="17"/>
        <v>0</v>
      </c>
      <c r="J363" s="74"/>
    </row>
    <row r="364" spans="1:10" ht="73.5" customHeight="1" x14ac:dyDescent="0.2">
      <c r="A364" s="68"/>
      <c r="B364" s="69"/>
      <c r="C364" s="70"/>
      <c r="D364" s="65" t="str">
        <f>IF(C364="","",VLOOKUP(C364,Sheet1!A$2651:B$2654,2,FALSE))</f>
        <v/>
      </c>
      <c r="E364" s="65">
        <f t="shared" si="16"/>
        <v>0</v>
      </c>
      <c r="F364" s="65">
        <f t="shared" si="16"/>
        <v>0</v>
      </c>
      <c r="G364" s="65">
        <f t="shared" si="16"/>
        <v>0</v>
      </c>
      <c r="H364" s="65">
        <f t="shared" si="16"/>
        <v>0</v>
      </c>
      <c r="I364" s="66">
        <f t="shared" ref="I364:I374" si="18">SUM(E364:H364)</f>
        <v>0</v>
      </c>
      <c r="J364" s="74"/>
    </row>
    <row r="365" spans="1:10" ht="73.5" customHeight="1" x14ac:dyDescent="0.2">
      <c r="A365" s="68"/>
      <c r="B365" s="69"/>
      <c r="C365" s="70"/>
      <c r="D365" s="65" t="str">
        <f>IF(C365="","",VLOOKUP(C365,Sheet1!A$2651:B$2654,2,FALSE))</f>
        <v/>
      </c>
      <c r="E365" s="65">
        <f t="shared" ref="E365:H377" si="19">IF(E$9=$C365,$D365/365*$B365*$A365,0)</f>
        <v>0</v>
      </c>
      <c r="F365" s="65">
        <f t="shared" si="19"/>
        <v>0</v>
      </c>
      <c r="G365" s="65">
        <f t="shared" si="19"/>
        <v>0</v>
      </c>
      <c r="H365" s="65">
        <f t="shared" si="19"/>
        <v>0</v>
      </c>
      <c r="I365" s="66">
        <f t="shared" si="18"/>
        <v>0</v>
      </c>
      <c r="J365" s="74"/>
    </row>
    <row r="366" spans="1:10" ht="73.5" customHeight="1" x14ac:dyDescent="0.2">
      <c r="A366" s="68"/>
      <c r="B366" s="69"/>
      <c r="C366" s="70"/>
      <c r="D366" s="65" t="str">
        <f>IF(C366="","",VLOOKUP(C366,Sheet1!A$2651:B$2654,2,FALSE))</f>
        <v/>
      </c>
      <c r="E366" s="65">
        <f t="shared" si="19"/>
        <v>0</v>
      </c>
      <c r="F366" s="65">
        <f t="shared" si="19"/>
        <v>0</v>
      </c>
      <c r="G366" s="65">
        <f t="shared" si="19"/>
        <v>0</v>
      </c>
      <c r="H366" s="65">
        <f t="shared" si="19"/>
        <v>0</v>
      </c>
      <c r="I366" s="66">
        <f t="shared" si="18"/>
        <v>0</v>
      </c>
      <c r="J366" s="74"/>
    </row>
    <row r="367" spans="1:10" ht="73.5" customHeight="1" x14ac:dyDescent="0.2">
      <c r="A367" s="68"/>
      <c r="B367" s="69"/>
      <c r="C367" s="70"/>
      <c r="D367" s="65" t="str">
        <f>IF(C367="","",VLOOKUP(C367,Sheet1!A$2651:B$2654,2,FALSE))</f>
        <v/>
      </c>
      <c r="E367" s="65">
        <f t="shared" si="19"/>
        <v>0</v>
      </c>
      <c r="F367" s="65">
        <f t="shared" si="19"/>
        <v>0</v>
      </c>
      <c r="G367" s="65">
        <f t="shared" si="19"/>
        <v>0</v>
      </c>
      <c r="H367" s="65">
        <f t="shared" si="19"/>
        <v>0</v>
      </c>
      <c r="I367" s="66">
        <f t="shared" si="18"/>
        <v>0</v>
      </c>
      <c r="J367" s="74"/>
    </row>
    <row r="368" spans="1:10" ht="73.5" customHeight="1" x14ac:dyDescent="0.2">
      <c r="A368" s="68"/>
      <c r="B368" s="69"/>
      <c r="C368" s="70"/>
      <c r="D368" s="65" t="str">
        <f>IF(C368="","",VLOOKUP(C368,Sheet1!A$2651:B$2654,2,FALSE))</f>
        <v/>
      </c>
      <c r="E368" s="65">
        <f t="shared" si="19"/>
        <v>0</v>
      </c>
      <c r="F368" s="65">
        <f t="shared" si="19"/>
        <v>0</v>
      </c>
      <c r="G368" s="65">
        <f t="shared" si="19"/>
        <v>0</v>
      </c>
      <c r="H368" s="65">
        <f t="shared" si="19"/>
        <v>0</v>
      </c>
      <c r="I368" s="66">
        <f t="shared" si="18"/>
        <v>0</v>
      </c>
      <c r="J368" s="74"/>
    </row>
    <row r="369" spans="1:10" ht="73.5" customHeight="1" x14ac:dyDescent="0.2">
      <c r="A369" s="68"/>
      <c r="B369" s="69"/>
      <c r="C369" s="70"/>
      <c r="D369" s="65" t="str">
        <f>IF(C369="","",VLOOKUP(C369,Sheet1!A$2651:B$2654,2,FALSE))</f>
        <v/>
      </c>
      <c r="E369" s="65">
        <f t="shared" si="19"/>
        <v>0</v>
      </c>
      <c r="F369" s="65">
        <f t="shared" si="19"/>
        <v>0</v>
      </c>
      <c r="G369" s="65">
        <f t="shared" si="19"/>
        <v>0</v>
      </c>
      <c r="H369" s="65">
        <f t="shared" si="19"/>
        <v>0</v>
      </c>
      <c r="I369" s="66">
        <f t="shared" si="18"/>
        <v>0</v>
      </c>
      <c r="J369" s="74"/>
    </row>
    <row r="370" spans="1:10" ht="73.5" customHeight="1" x14ac:dyDescent="0.2">
      <c r="A370" s="68"/>
      <c r="B370" s="69"/>
      <c r="C370" s="70"/>
      <c r="D370" s="65" t="str">
        <f>IF(C370="","",VLOOKUP(C370,Sheet1!A$2651:B$2654,2,FALSE))</f>
        <v/>
      </c>
      <c r="E370" s="65">
        <f t="shared" si="19"/>
        <v>0</v>
      </c>
      <c r="F370" s="65">
        <f t="shared" si="19"/>
        <v>0</v>
      </c>
      <c r="G370" s="65">
        <f t="shared" si="19"/>
        <v>0</v>
      </c>
      <c r="H370" s="65">
        <f t="shared" si="19"/>
        <v>0</v>
      </c>
      <c r="I370" s="66">
        <f t="shared" si="18"/>
        <v>0</v>
      </c>
      <c r="J370" s="74"/>
    </row>
    <row r="371" spans="1:10" ht="73.5" customHeight="1" x14ac:dyDescent="0.2">
      <c r="A371" s="68"/>
      <c r="B371" s="69"/>
      <c r="C371" s="70"/>
      <c r="D371" s="65" t="str">
        <f>IF(C371="","",VLOOKUP(C371,Sheet1!A$2651:B$2654,2,FALSE))</f>
        <v/>
      </c>
      <c r="E371" s="65">
        <f t="shared" si="19"/>
        <v>0</v>
      </c>
      <c r="F371" s="65">
        <f t="shared" si="19"/>
        <v>0</v>
      </c>
      <c r="G371" s="65">
        <f t="shared" si="19"/>
        <v>0</v>
      </c>
      <c r="H371" s="65">
        <f t="shared" si="19"/>
        <v>0</v>
      </c>
      <c r="I371" s="66">
        <f t="shared" si="18"/>
        <v>0</v>
      </c>
      <c r="J371" s="74"/>
    </row>
    <row r="372" spans="1:10" ht="73.5" customHeight="1" x14ac:dyDescent="0.2">
      <c r="A372" s="68"/>
      <c r="B372" s="69"/>
      <c r="C372" s="70"/>
      <c r="D372" s="65" t="str">
        <f>IF(C372="","",VLOOKUP(C372,Sheet1!A$2651:B$2654,2,FALSE))</f>
        <v/>
      </c>
      <c r="E372" s="65">
        <f t="shared" si="19"/>
        <v>0</v>
      </c>
      <c r="F372" s="65">
        <f t="shared" si="19"/>
        <v>0</v>
      </c>
      <c r="G372" s="65">
        <f t="shared" si="19"/>
        <v>0</v>
      </c>
      <c r="H372" s="65">
        <f t="shared" si="19"/>
        <v>0</v>
      </c>
      <c r="I372" s="66">
        <f t="shared" si="18"/>
        <v>0</v>
      </c>
      <c r="J372" s="74"/>
    </row>
    <row r="373" spans="1:10" ht="73.5" customHeight="1" x14ac:dyDescent="0.2">
      <c r="A373" s="68"/>
      <c r="B373" s="69"/>
      <c r="C373" s="70"/>
      <c r="D373" s="65" t="str">
        <f>IF(C373="","",VLOOKUP(C373,Sheet1!A$2651:B$2654,2,FALSE))</f>
        <v/>
      </c>
      <c r="E373" s="65">
        <f t="shared" si="19"/>
        <v>0</v>
      </c>
      <c r="F373" s="65">
        <f t="shared" si="19"/>
        <v>0</v>
      </c>
      <c r="G373" s="65">
        <f t="shared" si="19"/>
        <v>0</v>
      </c>
      <c r="H373" s="65">
        <f t="shared" si="19"/>
        <v>0</v>
      </c>
      <c r="I373" s="66">
        <f t="shared" si="18"/>
        <v>0</v>
      </c>
      <c r="J373" s="74"/>
    </row>
    <row r="374" spans="1:10" ht="73.5" customHeight="1" x14ac:dyDescent="0.2">
      <c r="A374" s="68"/>
      <c r="B374" s="69"/>
      <c r="C374" s="70"/>
      <c r="D374" s="65" t="str">
        <f>IF(C374="","",VLOOKUP(C374,Sheet1!A$2651:B$2654,2,FALSE))</f>
        <v/>
      </c>
      <c r="E374" s="65">
        <f t="shared" si="19"/>
        <v>0</v>
      </c>
      <c r="F374" s="65">
        <f t="shared" si="19"/>
        <v>0</v>
      </c>
      <c r="G374" s="65">
        <f t="shared" si="19"/>
        <v>0</v>
      </c>
      <c r="H374" s="65">
        <f t="shared" si="19"/>
        <v>0</v>
      </c>
      <c r="I374" s="66">
        <f t="shared" si="18"/>
        <v>0</v>
      </c>
      <c r="J374" s="74"/>
    </row>
    <row r="375" spans="1:10" ht="73.5" customHeight="1" x14ac:dyDescent="0.2">
      <c r="A375" s="68"/>
      <c r="B375" s="69"/>
      <c r="C375" s="70"/>
      <c r="D375" s="65" t="str">
        <f>IF(C375="","",VLOOKUP(C375,Sheet1!A$2651:B$2654,2,FALSE))</f>
        <v/>
      </c>
      <c r="E375" s="65">
        <f t="shared" si="19"/>
        <v>0</v>
      </c>
      <c r="F375" s="65">
        <f t="shared" si="19"/>
        <v>0</v>
      </c>
      <c r="G375" s="65">
        <f t="shared" si="19"/>
        <v>0</v>
      </c>
      <c r="H375" s="65">
        <f t="shared" si="19"/>
        <v>0</v>
      </c>
      <c r="I375" s="66">
        <f t="shared" ref="I375:I376" si="20">SUM(E375:H375)</f>
        <v>0</v>
      </c>
      <c r="J375" s="74"/>
    </row>
    <row r="376" spans="1:10" ht="73.5" customHeight="1" x14ac:dyDescent="0.2">
      <c r="A376" s="68"/>
      <c r="B376" s="69"/>
      <c r="C376" s="70"/>
      <c r="D376" s="65" t="str">
        <f>IF(C376="","",VLOOKUP(C376,Sheet1!A$2651:B$2654,2,FALSE))</f>
        <v/>
      </c>
      <c r="E376" s="65">
        <f t="shared" si="19"/>
        <v>0</v>
      </c>
      <c r="F376" s="65">
        <f t="shared" si="19"/>
        <v>0</v>
      </c>
      <c r="G376" s="65">
        <f t="shared" si="19"/>
        <v>0</v>
      </c>
      <c r="H376" s="65">
        <f t="shared" si="19"/>
        <v>0</v>
      </c>
      <c r="I376" s="66">
        <f t="shared" si="20"/>
        <v>0</v>
      </c>
      <c r="J376" s="74"/>
    </row>
    <row r="377" spans="1:10" ht="73.5" customHeight="1" x14ac:dyDescent="0.2">
      <c r="A377" s="68"/>
      <c r="B377" s="69"/>
      <c r="C377" s="70"/>
      <c r="D377" s="65" t="str">
        <f>IF(C377="","",VLOOKUP(C377,Sheet1!A$2651:B$2654,2,FALSE))</f>
        <v/>
      </c>
      <c r="E377" s="65">
        <f t="shared" si="19"/>
        <v>0</v>
      </c>
      <c r="F377" s="65">
        <f t="shared" si="19"/>
        <v>0</v>
      </c>
      <c r="G377" s="65">
        <f t="shared" si="19"/>
        <v>0</v>
      </c>
      <c r="H377" s="65">
        <f t="shared" si="19"/>
        <v>0</v>
      </c>
      <c r="I377" s="66">
        <f t="shared" ref="I377" si="21">SUM(E377:H377)</f>
        <v>0</v>
      </c>
      <c r="J377" s="74"/>
    </row>
    <row r="378" spans="1:10" ht="21.75" customHeight="1" thickBot="1" x14ac:dyDescent="0.3">
      <c r="A378" s="134" t="s">
        <v>2</v>
      </c>
      <c r="B378" s="135"/>
      <c r="C378" s="135"/>
      <c r="D378" s="136"/>
      <c r="E378" s="67">
        <f>SUM(E12:E377)</f>
        <v>0</v>
      </c>
      <c r="F378" s="67">
        <f t="shared" ref="F378:I378" si="22">SUM(F12:F377)</f>
        <v>0</v>
      </c>
      <c r="G378" s="67">
        <f t="shared" si="22"/>
        <v>0</v>
      </c>
      <c r="H378" s="67">
        <f t="shared" si="22"/>
        <v>0</v>
      </c>
      <c r="I378" s="67">
        <f t="shared" si="22"/>
        <v>0</v>
      </c>
    </row>
  </sheetData>
  <sheetProtection algorithmName="SHA-512" hashValue="sqb3iLN7cmjOb90umLLFtb+5T623QjhKQVFgsX+cPz8tXu8mpzdUxuzzzSEGUbbXYE348c4/riAP058MbNCOPw==" saltValue="aaVc5J/NPXyUhWANWCkCAQ==" spinCount="100000" sheet="1" objects="1" scenarios="1"/>
  <mergeCells count="20">
    <mergeCell ref="B6:I6"/>
    <mergeCell ref="A1:I1"/>
    <mergeCell ref="A2:I2"/>
    <mergeCell ref="A3:I3"/>
    <mergeCell ref="A4:I4"/>
    <mergeCell ref="A5:I5"/>
    <mergeCell ref="B7:I7"/>
    <mergeCell ref="E8:F8"/>
    <mergeCell ref="B8:C8"/>
    <mergeCell ref="H8:I8"/>
    <mergeCell ref="E9:E10"/>
    <mergeCell ref="F9:F10"/>
    <mergeCell ref="G9:G10"/>
    <mergeCell ref="I9:I10"/>
    <mergeCell ref="D9:D10"/>
    <mergeCell ref="A378:D378"/>
    <mergeCell ref="H9:H10"/>
    <mergeCell ref="A9:A11"/>
    <mergeCell ref="B9:B11"/>
    <mergeCell ref="C9:C11"/>
  </mergeCells>
  <conditionalFormatting sqref="A12:C12 B24:B376 C13:C376 B377:C377 A13:A377">
    <cfRule type="containsBlanks" dxfId="5" priority="7">
      <formula>LEN(TRIM(A12))=0</formula>
    </cfRule>
    <cfRule type="cellIs" dxfId="4" priority="8" operator="equal">
      <formula>" "</formula>
    </cfRule>
    <cfRule type="cellIs" dxfId="3" priority="9" operator="equal">
      <formula>""""""</formula>
    </cfRule>
  </conditionalFormatting>
  <conditionalFormatting sqref="B13:B23">
    <cfRule type="containsBlanks" dxfId="2" priority="4">
      <formula>LEN(TRIM(B13))=0</formula>
    </cfRule>
    <cfRule type="cellIs" dxfId="1" priority="5" operator="equal">
      <formula>" "</formula>
    </cfRule>
    <cfRule type="cellIs" dxfId="0" priority="6" operator="equal">
      <formula>""""""</formula>
    </cfRule>
  </conditionalFormatting>
  <pageMargins left="0.26" right="0.32" top="0.36" bottom="0.32"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select from list" promptTitle="Please input number of days">
          <x14:formula1>
            <xm:f>Sheet1!$A$1921:$A$2649</xm:f>
          </x14:formula1>
          <xm:sqref>A12:B377</xm:sqref>
        </x14:dataValidation>
        <x14:dataValidation type="list" allowBlank="1" showInputMessage="1" showErrorMessage="1" error="PLease select from drop down list">
          <x14:formula1>
            <xm:f>Sheet1!$A$2651:$A$2654</xm:f>
          </x14:formula1>
          <xm:sqref>C12:C377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60"/>
  <sheetViews>
    <sheetView topLeftCell="H1" workbookViewId="0">
      <selection activeCell="P18" sqref="P18"/>
    </sheetView>
  </sheetViews>
  <sheetFormatPr defaultColWidth="10.140625" defaultRowHeight="12.75" x14ac:dyDescent="0.2"/>
  <cols>
    <col min="1" max="7" width="0" hidden="1" customWidth="1"/>
  </cols>
  <sheetData>
    <row r="1" spans="1:13" x14ac:dyDescent="0.2">
      <c r="A1" s="3" t="s">
        <v>19</v>
      </c>
      <c r="M1" s="42"/>
    </row>
    <row r="2" spans="1:13" x14ac:dyDescent="0.2">
      <c r="A2" s="3" t="s">
        <v>20</v>
      </c>
    </row>
    <row r="3" spans="1:13" x14ac:dyDescent="0.2">
      <c r="A3" s="3"/>
    </row>
    <row r="4" spans="1:13" x14ac:dyDescent="0.2">
      <c r="A4" s="3"/>
      <c r="B4" s="7"/>
    </row>
    <row r="5" spans="1:13" x14ac:dyDescent="0.2">
      <c r="A5" s="3"/>
      <c r="C5" s="7"/>
    </row>
    <row r="6" spans="1:13" x14ac:dyDescent="0.2">
      <c r="H6" s="7"/>
    </row>
    <row r="7" spans="1:13" x14ac:dyDescent="0.2">
      <c r="A7" s="4">
        <v>42400</v>
      </c>
    </row>
    <row r="8" spans="1:13" x14ac:dyDescent="0.2">
      <c r="A8" s="5">
        <f>+A7+29</f>
        <v>42429</v>
      </c>
    </row>
    <row r="9" spans="1:13" x14ac:dyDescent="0.2">
      <c r="A9" s="5">
        <f>+A8+31</f>
        <v>42460</v>
      </c>
    </row>
    <row r="10" spans="1:13" x14ac:dyDescent="0.2">
      <c r="A10" s="5">
        <f>+A9+30</f>
        <v>42490</v>
      </c>
    </row>
    <row r="11" spans="1:13" x14ac:dyDescent="0.2">
      <c r="A11" s="5">
        <f>+A10+31</f>
        <v>42521</v>
      </c>
    </row>
    <row r="12" spans="1:13" x14ac:dyDescent="0.2">
      <c r="A12" s="5">
        <f>+A11+30</f>
        <v>42551</v>
      </c>
    </row>
    <row r="13" spans="1:13" x14ac:dyDescent="0.2">
      <c r="A13" s="5">
        <f>+A12+31</f>
        <v>42582</v>
      </c>
    </row>
    <row r="14" spans="1:13" x14ac:dyDescent="0.2">
      <c r="A14" s="5">
        <f>+A13+31</f>
        <v>42613</v>
      </c>
    </row>
    <row r="15" spans="1:13" x14ac:dyDescent="0.2">
      <c r="A15" s="5">
        <f>+A14+30</f>
        <v>42643</v>
      </c>
    </row>
    <row r="16" spans="1:13" x14ac:dyDescent="0.2">
      <c r="A16" s="5">
        <f>+A15+31</f>
        <v>42674</v>
      </c>
    </row>
    <row r="17" spans="1:1" x14ac:dyDescent="0.2">
      <c r="A17" s="5">
        <f>+A16+30</f>
        <v>42704</v>
      </c>
    </row>
    <row r="18" spans="1:1" x14ac:dyDescent="0.2">
      <c r="A18" s="5">
        <f>+A17+31</f>
        <v>42735</v>
      </c>
    </row>
    <row r="19" spans="1:1" x14ac:dyDescent="0.2">
      <c r="A19" s="4">
        <f>+A18+31</f>
        <v>42766</v>
      </c>
    </row>
    <row r="20" spans="1:1" x14ac:dyDescent="0.2">
      <c r="A20" s="5">
        <f>+A19+28</f>
        <v>42794</v>
      </c>
    </row>
    <row r="21" spans="1:1" x14ac:dyDescent="0.2">
      <c r="A21" s="5">
        <f>+A20+31</f>
        <v>42825</v>
      </c>
    </row>
    <row r="22" spans="1:1" x14ac:dyDescent="0.2">
      <c r="A22" s="5">
        <f>+A21+30</f>
        <v>42855</v>
      </c>
    </row>
    <row r="23" spans="1:1" x14ac:dyDescent="0.2">
      <c r="A23" s="5">
        <f>+A22+31</f>
        <v>42886</v>
      </c>
    </row>
    <row r="24" spans="1:1" x14ac:dyDescent="0.2">
      <c r="A24" s="5">
        <f>+A23+30</f>
        <v>42916</v>
      </c>
    </row>
    <row r="25" spans="1:1" x14ac:dyDescent="0.2">
      <c r="A25" s="5">
        <f>+A24+31</f>
        <v>42947</v>
      </c>
    </row>
    <row r="26" spans="1:1" x14ac:dyDescent="0.2">
      <c r="A26" s="5">
        <f>+A25+31</f>
        <v>42978</v>
      </c>
    </row>
    <row r="27" spans="1:1" x14ac:dyDescent="0.2">
      <c r="A27" s="5">
        <f>+A26+30</f>
        <v>43008</v>
      </c>
    </row>
    <row r="28" spans="1:1" x14ac:dyDescent="0.2">
      <c r="A28" s="5">
        <f>+A27+31</f>
        <v>43039</v>
      </c>
    </row>
    <row r="29" spans="1:1" x14ac:dyDescent="0.2">
      <c r="A29" s="5">
        <f>+A28+30</f>
        <v>43069</v>
      </c>
    </row>
    <row r="30" spans="1:1" x14ac:dyDescent="0.2">
      <c r="A30" s="5">
        <f>+A29+31</f>
        <v>43100</v>
      </c>
    </row>
    <row r="31" spans="1:1" x14ac:dyDescent="0.2">
      <c r="A31" s="4">
        <f>+A30+31</f>
        <v>43131</v>
      </c>
    </row>
    <row r="32" spans="1:1" x14ac:dyDescent="0.2">
      <c r="A32" s="5">
        <f>+A31+28</f>
        <v>43159</v>
      </c>
    </row>
    <row r="33" spans="1:1" x14ac:dyDescent="0.2">
      <c r="A33" s="5">
        <f>+A32+31</f>
        <v>43190</v>
      </c>
    </row>
    <row r="34" spans="1:1" x14ac:dyDescent="0.2">
      <c r="A34" s="5">
        <f>+A33+30</f>
        <v>43220</v>
      </c>
    </row>
    <row r="35" spans="1:1" x14ac:dyDescent="0.2">
      <c r="A35" s="5">
        <f>+A34+31</f>
        <v>43251</v>
      </c>
    </row>
    <row r="36" spans="1:1" x14ac:dyDescent="0.2">
      <c r="A36" s="5">
        <f>+A35+30</f>
        <v>43281</v>
      </c>
    </row>
    <row r="37" spans="1:1" x14ac:dyDescent="0.2">
      <c r="A37" s="5">
        <f>+A36+31</f>
        <v>43312</v>
      </c>
    </row>
    <row r="38" spans="1:1" x14ac:dyDescent="0.2">
      <c r="A38" s="5">
        <f>+A37+31</f>
        <v>43343</v>
      </c>
    </row>
    <row r="39" spans="1:1" x14ac:dyDescent="0.2">
      <c r="A39" s="5">
        <f>+A38+30</f>
        <v>43373</v>
      </c>
    </row>
    <row r="40" spans="1:1" x14ac:dyDescent="0.2">
      <c r="A40" s="5">
        <f>+A39+31</f>
        <v>43404</v>
      </c>
    </row>
    <row r="41" spans="1:1" x14ac:dyDescent="0.2">
      <c r="A41" s="5">
        <f>+A40+30</f>
        <v>43434</v>
      </c>
    </row>
    <row r="42" spans="1:1" x14ac:dyDescent="0.2">
      <c r="A42" s="5">
        <f>+A41+31</f>
        <v>43465</v>
      </c>
    </row>
    <row r="43" spans="1:1" x14ac:dyDescent="0.2">
      <c r="A43" s="4">
        <f>+A42+31</f>
        <v>43496</v>
      </c>
    </row>
    <row r="44" spans="1:1" x14ac:dyDescent="0.2">
      <c r="A44" s="5">
        <f>+A43+28</f>
        <v>43524</v>
      </c>
    </row>
    <row r="45" spans="1:1" x14ac:dyDescent="0.2">
      <c r="A45" s="5">
        <f>+A44+31</f>
        <v>43555</v>
      </c>
    </row>
    <row r="46" spans="1:1" x14ac:dyDescent="0.2">
      <c r="A46" s="5">
        <f>+A45+30</f>
        <v>43585</v>
      </c>
    </row>
    <row r="47" spans="1:1" x14ac:dyDescent="0.2">
      <c r="A47" s="5">
        <f>+A46+31</f>
        <v>43616</v>
      </c>
    </row>
    <row r="48" spans="1:1" x14ac:dyDescent="0.2">
      <c r="A48" s="5">
        <f>+A47+30</f>
        <v>43646</v>
      </c>
    </row>
    <row r="49" spans="1:1" x14ac:dyDescent="0.2">
      <c r="A49" s="5">
        <f>+A48+31</f>
        <v>43677</v>
      </c>
    </row>
    <row r="50" spans="1:1" x14ac:dyDescent="0.2">
      <c r="A50" s="5">
        <f>+A49+31</f>
        <v>43708</v>
      </c>
    </row>
    <row r="51" spans="1:1" x14ac:dyDescent="0.2">
      <c r="A51" s="5">
        <f>+A50+30</f>
        <v>43738</v>
      </c>
    </row>
    <row r="52" spans="1:1" x14ac:dyDescent="0.2">
      <c r="A52" s="5">
        <f>+A51+31</f>
        <v>43769</v>
      </c>
    </row>
    <row r="53" spans="1:1" x14ac:dyDescent="0.2">
      <c r="A53" s="5">
        <f>+A52+30</f>
        <v>43799</v>
      </c>
    </row>
    <row r="54" spans="1:1" x14ac:dyDescent="0.2">
      <c r="A54" s="5">
        <f>+A53+31</f>
        <v>43830</v>
      </c>
    </row>
    <row r="55" spans="1:1" x14ac:dyDescent="0.2">
      <c r="A55" s="4">
        <f>+A54+31</f>
        <v>43861</v>
      </c>
    </row>
    <row r="56" spans="1:1" x14ac:dyDescent="0.2">
      <c r="A56" s="5">
        <f>+A55+29</f>
        <v>43890</v>
      </c>
    </row>
    <row r="57" spans="1:1" x14ac:dyDescent="0.2">
      <c r="A57" s="5">
        <f>+A56+31</f>
        <v>43921</v>
      </c>
    </row>
    <row r="58" spans="1:1" x14ac:dyDescent="0.2">
      <c r="A58" s="5">
        <f>+A57+30</f>
        <v>43951</v>
      </c>
    </row>
    <row r="59" spans="1:1" x14ac:dyDescent="0.2">
      <c r="A59" s="5">
        <f>+A58+31</f>
        <v>43982</v>
      </c>
    </row>
    <row r="60" spans="1:1" x14ac:dyDescent="0.2">
      <c r="A60" s="5">
        <f>+A59+30</f>
        <v>44012</v>
      </c>
    </row>
    <row r="61" spans="1:1" x14ac:dyDescent="0.2">
      <c r="A61" s="5">
        <f>+A60+31</f>
        <v>44043</v>
      </c>
    </row>
    <row r="62" spans="1:1" x14ac:dyDescent="0.2">
      <c r="A62" s="5">
        <f>+A61+31</f>
        <v>44074</v>
      </c>
    </row>
    <row r="63" spans="1:1" x14ac:dyDescent="0.2">
      <c r="A63" s="5">
        <f>+A62+30</f>
        <v>44104</v>
      </c>
    </row>
    <row r="64" spans="1:1" x14ac:dyDescent="0.2">
      <c r="A64" s="5">
        <f>+A63+31</f>
        <v>44135</v>
      </c>
    </row>
    <row r="65" spans="1:7" x14ac:dyDescent="0.2">
      <c r="A65" s="5">
        <f>+A64+30</f>
        <v>44165</v>
      </c>
    </row>
    <row r="66" spans="1:7" x14ac:dyDescent="0.2">
      <c r="A66" s="5">
        <f>+A65+31</f>
        <v>44196</v>
      </c>
    </row>
    <row r="67" spans="1:7" x14ac:dyDescent="0.2">
      <c r="A67" s="6"/>
    </row>
    <row r="68" spans="1:7" x14ac:dyDescent="0.2">
      <c r="A68" s="6"/>
      <c r="E68" s="6" t="str">
        <f>+'Submission sheet'!E8</f>
        <v/>
      </c>
      <c r="F68" s="8" t="s">
        <v>26</v>
      </c>
    </row>
    <row r="69" spans="1:7" x14ac:dyDescent="0.2">
      <c r="A69" s="6"/>
      <c r="B69" s="45" t="s">
        <v>21</v>
      </c>
      <c r="C69" s="158" t="s">
        <v>25</v>
      </c>
      <c r="D69" s="158"/>
      <c r="E69" s="6">
        <f>+'Submission sheet'!H8</f>
        <v>0</v>
      </c>
      <c r="F69" s="8" t="s">
        <v>68</v>
      </c>
      <c r="G69" s="6"/>
    </row>
    <row r="70" spans="1:7" x14ac:dyDescent="0.2">
      <c r="A70" s="6"/>
      <c r="C70" s="45" t="s">
        <v>66</v>
      </c>
      <c r="D70" s="45" t="s">
        <v>67</v>
      </c>
      <c r="E70" s="48">
        <f>SUM(E71:E1897)</f>
        <v>0</v>
      </c>
      <c r="F70" s="8" t="s">
        <v>25</v>
      </c>
    </row>
    <row r="71" spans="1:7" ht="15" x14ac:dyDescent="0.25">
      <c r="A71" s="6">
        <v>42370</v>
      </c>
      <c r="B71" s="46">
        <v>4.3999999999999997E-2</v>
      </c>
      <c r="C71" s="46">
        <f>+B71+0.04</f>
        <v>8.3999999999999991E-2</v>
      </c>
      <c r="D71" s="7">
        <f>+C71*'Submission sheet'!$G$16/F71</f>
        <v>0</v>
      </c>
      <c r="E71">
        <f t="shared" ref="E71:E134" si="0">IF(AND(E$68&lt;A71,E$69&gt;=A71),D71,0)</f>
        <v>0</v>
      </c>
      <c r="F71" s="49">
        <f>IF(MOD(YEAR(A71),4)=0,366,365)</f>
        <v>366</v>
      </c>
    </row>
    <row r="72" spans="1:7" ht="15" x14ac:dyDescent="0.25">
      <c r="A72" s="6">
        <v>42371</v>
      </c>
      <c r="B72" s="46">
        <f>+B71</f>
        <v>4.3999999999999997E-2</v>
      </c>
      <c r="C72" s="46">
        <f t="shared" ref="C72:C135" si="1">+B72+0.04</f>
        <v>8.3999999999999991E-2</v>
      </c>
      <c r="D72" s="7">
        <f>+C72*'Submission sheet'!$G$16/F72</f>
        <v>0</v>
      </c>
      <c r="E72">
        <f t="shared" si="0"/>
        <v>0</v>
      </c>
      <c r="F72" s="49">
        <f t="shared" ref="F72:F135" si="2">IF(MOD(YEAR(A72),4)=0,366,365)</f>
        <v>366</v>
      </c>
    </row>
    <row r="73" spans="1:7" ht="15" x14ac:dyDescent="0.25">
      <c r="A73" s="6">
        <v>42372</v>
      </c>
      <c r="B73" s="46">
        <f t="shared" ref="B73:B136" si="3">+B72</f>
        <v>4.3999999999999997E-2</v>
      </c>
      <c r="C73" s="46">
        <f t="shared" si="1"/>
        <v>8.3999999999999991E-2</v>
      </c>
      <c r="D73" s="7">
        <f>+C73*'Submission sheet'!$G$16/F73</f>
        <v>0</v>
      </c>
      <c r="E73">
        <f t="shared" si="0"/>
        <v>0</v>
      </c>
      <c r="F73" s="49">
        <f t="shared" si="2"/>
        <v>366</v>
      </c>
    </row>
    <row r="74" spans="1:7" ht="15" x14ac:dyDescent="0.25">
      <c r="A74" s="6">
        <v>42373</v>
      </c>
      <c r="B74" s="46">
        <f t="shared" si="3"/>
        <v>4.3999999999999997E-2</v>
      </c>
      <c r="C74" s="46">
        <f t="shared" si="1"/>
        <v>8.3999999999999991E-2</v>
      </c>
      <c r="D74" s="7">
        <f>+C74*'Submission sheet'!$G$16/F74</f>
        <v>0</v>
      </c>
      <c r="E74">
        <f t="shared" si="0"/>
        <v>0</v>
      </c>
      <c r="F74" s="49">
        <f t="shared" si="2"/>
        <v>366</v>
      </c>
    </row>
    <row r="75" spans="1:7" ht="15" x14ac:dyDescent="0.25">
      <c r="A75" s="6">
        <v>42374</v>
      </c>
      <c r="B75" s="46">
        <f t="shared" si="3"/>
        <v>4.3999999999999997E-2</v>
      </c>
      <c r="C75" s="46">
        <f t="shared" si="1"/>
        <v>8.3999999999999991E-2</v>
      </c>
      <c r="D75" s="7">
        <f>+C75*'Submission sheet'!$G$16/F75</f>
        <v>0</v>
      </c>
      <c r="E75">
        <f t="shared" si="0"/>
        <v>0</v>
      </c>
      <c r="F75" s="49">
        <f t="shared" si="2"/>
        <v>366</v>
      </c>
    </row>
    <row r="76" spans="1:7" ht="15" x14ac:dyDescent="0.25">
      <c r="A76" s="6">
        <v>42375</v>
      </c>
      <c r="B76" s="46">
        <f t="shared" si="3"/>
        <v>4.3999999999999997E-2</v>
      </c>
      <c r="C76" s="46">
        <f t="shared" si="1"/>
        <v>8.3999999999999991E-2</v>
      </c>
      <c r="D76" s="7">
        <f>+C76*'Submission sheet'!$G$16/F76</f>
        <v>0</v>
      </c>
      <c r="E76">
        <f t="shared" si="0"/>
        <v>0</v>
      </c>
      <c r="F76" s="49">
        <f t="shared" si="2"/>
        <v>366</v>
      </c>
    </row>
    <row r="77" spans="1:7" ht="15" x14ac:dyDescent="0.25">
      <c r="A77" s="6">
        <v>42376</v>
      </c>
      <c r="B77" s="46">
        <f t="shared" si="3"/>
        <v>4.3999999999999997E-2</v>
      </c>
      <c r="C77" s="46">
        <f t="shared" si="1"/>
        <v>8.3999999999999991E-2</v>
      </c>
      <c r="D77" s="7">
        <f>+C77*'Submission sheet'!$G$16/F77</f>
        <v>0</v>
      </c>
      <c r="E77">
        <f t="shared" si="0"/>
        <v>0</v>
      </c>
      <c r="F77" s="49">
        <f t="shared" si="2"/>
        <v>366</v>
      </c>
    </row>
    <row r="78" spans="1:7" ht="15" x14ac:dyDescent="0.25">
      <c r="A78" s="6">
        <v>42377</v>
      </c>
      <c r="B78" s="46">
        <f t="shared" si="3"/>
        <v>4.3999999999999997E-2</v>
      </c>
      <c r="C78" s="46">
        <f t="shared" si="1"/>
        <v>8.3999999999999991E-2</v>
      </c>
      <c r="D78" s="7">
        <f>+C78*'Submission sheet'!$G$16/F78</f>
        <v>0</v>
      </c>
      <c r="E78">
        <f t="shared" si="0"/>
        <v>0</v>
      </c>
      <c r="F78" s="49">
        <f t="shared" si="2"/>
        <v>366</v>
      </c>
    </row>
    <row r="79" spans="1:7" ht="15" x14ac:dyDescent="0.25">
      <c r="A79" s="6">
        <v>42378</v>
      </c>
      <c r="B79" s="46">
        <f t="shared" si="3"/>
        <v>4.3999999999999997E-2</v>
      </c>
      <c r="C79" s="46">
        <f t="shared" si="1"/>
        <v>8.3999999999999991E-2</v>
      </c>
      <c r="D79" s="7">
        <f>+C79*'Submission sheet'!$G$16/F79</f>
        <v>0</v>
      </c>
      <c r="E79">
        <f t="shared" si="0"/>
        <v>0</v>
      </c>
      <c r="F79" s="49">
        <f t="shared" si="2"/>
        <v>366</v>
      </c>
    </row>
    <row r="80" spans="1:7" ht="15" x14ac:dyDescent="0.25">
      <c r="A80" s="6">
        <v>42379</v>
      </c>
      <c r="B80" s="46">
        <f t="shared" si="3"/>
        <v>4.3999999999999997E-2</v>
      </c>
      <c r="C80" s="46">
        <f t="shared" si="1"/>
        <v>8.3999999999999991E-2</v>
      </c>
      <c r="D80" s="7">
        <f>+C80*'Submission sheet'!$G$16/F80</f>
        <v>0</v>
      </c>
      <c r="E80">
        <f t="shared" si="0"/>
        <v>0</v>
      </c>
      <c r="F80" s="49">
        <f t="shared" si="2"/>
        <v>366</v>
      </c>
    </row>
    <row r="81" spans="1:6" ht="15" x14ac:dyDescent="0.25">
      <c r="A81" s="6">
        <v>42380</v>
      </c>
      <c r="B81" s="46">
        <f t="shared" si="3"/>
        <v>4.3999999999999997E-2</v>
      </c>
      <c r="C81" s="46">
        <f t="shared" si="1"/>
        <v>8.3999999999999991E-2</v>
      </c>
      <c r="D81" s="7">
        <f>+C81*'Submission sheet'!$G$16/F81</f>
        <v>0</v>
      </c>
      <c r="E81">
        <f t="shared" si="0"/>
        <v>0</v>
      </c>
      <c r="F81" s="49">
        <f t="shared" si="2"/>
        <v>366</v>
      </c>
    </row>
    <row r="82" spans="1:6" ht="15" x14ac:dyDescent="0.25">
      <c r="A82" s="6">
        <v>42381</v>
      </c>
      <c r="B82" s="46">
        <f t="shared" si="3"/>
        <v>4.3999999999999997E-2</v>
      </c>
      <c r="C82" s="46">
        <f t="shared" si="1"/>
        <v>8.3999999999999991E-2</v>
      </c>
      <c r="D82" s="7">
        <f>+C82*'Submission sheet'!$G$16/F82</f>
        <v>0</v>
      </c>
      <c r="E82">
        <f t="shared" si="0"/>
        <v>0</v>
      </c>
      <c r="F82" s="49">
        <f t="shared" si="2"/>
        <v>366</v>
      </c>
    </row>
    <row r="83" spans="1:6" ht="15" x14ac:dyDescent="0.25">
      <c r="A83" s="6">
        <v>42382</v>
      </c>
      <c r="B83" s="46">
        <f t="shared" si="3"/>
        <v>4.3999999999999997E-2</v>
      </c>
      <c r="C83" s="46">
        <f t="shared" si="1"/>
        <v>8.3999999999999991E-2</v>
      </c>
      <c r="D83" s="7">
        <f>+C83*'Submission sheet'!$G$16/F83</f>
        <v>0</v>
      </c>
      <c r="E83">
        <f t="shared" si="0"/>
        <v>0</v>
      </c>
      <c r="F83" s="49">
        <f t="shared" si="2"/>
        <v>366</v>
      </c>
    </row>
    <row r="84" spans="1:6" ht="15" x14ac:dyDescent="0.25">
      <c r="A84" s="6">
        <v>42383</v>
      </c>
      <c r="B84" s="46">
        <f t="shared" si="3"/>
        <v>4.3999999999999997E-2</v>
      </c>
      <c r="C84" s="46">
        <f t="shared" si="1"/>
        <v>8.3999999999999991E-2</v>
      </c>
      <c r="D84" s="7">
        <f>+C84*'Submission sheet'!$G$16/F84</f>
        <v>0</v>
      </c>
      <c r="E84">
        <f t="shared" si="0"/>
        <v>0</v>
      </c>
      <c r="F84" s="49">
        <f t="shared" si="2"/>
        <v>366</v>
      </c>
    </row>
    <row r="85" spans="1:6" ht="15" x14ac:dyDescent="0.25">
      <c r="A85" s="6">
        <v>42384</v>
      </c>
      <c r="B85" s="46">
        <f t="shared" si="3"/>
        <v>4.3999999999999997E-2</v>
      </c>
      <c r="C85" s="46">
        <f t="shared" si="1"/>
        <v>8.3999999999999991E-2</v>
      </c>
      <c r="D85" s="7">
        <f>+C85*'Submission sheet'!$G$16/F85</f>
        <v>0</v>
      </c>
      <c r="E85">
        <f t="shared" si="0"/>
        <v>0</v>
      </c>
      <c r="F85" s="49">
        <f t="shared" si="2"/>
        <v>366</v>
      </c>
    </row>
    <row r="86" spans="1:6" ht="15" x14ac:dyDescent="0.25">
      <c r="A86" s="6">
        <v>42385</v>
      </c>
      <c r="B86" s="46">
        <f t="shared" si="3"/>
        <v>4.3999999999999997E-2</v>
      </c>
      <c r="C86" s="46">
        <f t="shared" si="1"/>
        <v>8.3999999999999991E-2</v>
      </c>
      <c r="D86" s="7">
        <f>+C86*'Submission sheet'!$G$16/F86</f>
        <v>0</v>
      </c>
      <c r="E86">
        <f t="shared" si="0"/>
        <v>0</v>
      </c>
      <c r="F86" s="49">
        <f t="shared" si="2"/>
        <v>366</v>
      </c>
    </row>
    <row r="87" spans="1:6" ht="15" x14ac:dyDescent="0.25">
      <c r="A87" s="6">
        <v>42386</v>
      </c>
      <c r="B87" s="46">
        <f t="shared" si="3"/>
        <v>4.3999999999999997E-2</v>
      </c>
      <c r="C87" s="46">
        <f t="shared" si="1"/>
        <v>8.3999999999999991E-2</v>
      </c>
      <c r="D87" s="7">
        <f>+C87*'Submission sheet'!$G$16/F87</f>
        <v>0</v>
      </c>
      <c r="E87">
        <f t="shared" si="0"/>
        <v>0</v>
      </c>
      <c r="F87" s="49">
        <f t="shared" si="2"/>
        <v>366</v>
      </c>
    </row>
    <row r="88" spans="1:6" ht="15" x14ac:dyDescent="0.25">
      <c r="A88" s="6">
        <v>42387</v>
      </c>
      <c r="B88" s="46">
        <f t="shared" si="3"/>
        <v>4.3999999999999997E-2</v>
      </c>
      <c r="C88" s="46">
        <f t="shared" si="1"/>
        <v>8.3999999999999991E-2</v>
      </c>
      <c r="D88" s="7">
        <f>+C88*'Submission sheet'!$G$16/F88</f>
        <v>0</v>
      </c>
      <c r="E88">
        <f t="shared" si="0"/>
        <v>0</v>
      </c>
      <c r="F88" s="49">
        <f t="shared" si="2"/>
        <v>366</v>
      </c>
    </row>
    <row r="89" spans="1:6" ht="15" x14ac:dyDescent="0.25">
      <c r="A89" s="6">
        <v>42388</v>
      </c>
      <c r="B89" s="46">
        <f t="shared" si="3"/>
        <v>4.3999999999999997E-2</v>
      </c>
      <c r="C89" s="46">
        <f t="shared" si="1"/>
        <v>8.3999999999999991E-2</v>
      </c>
      <c r="D89" s="7">
        <f>+C89*'Submission sheet'!$G$16/F89</f>
        <v>0</v>
      </c>
      <c r="E89">
        <f t="shared" si="0"/>
        <v>0</v>
      </c>
      <c r="F89" s="49">
        <f t="shared" si="2"/>
        <v>366</v>
      </c>
    </row>
    <row r="90" spans="1:6" ht="15" x14ac:dyDescent="0.25">
      <c r="A90" s="6">
        <v>42389</v>
      </c>
      <c r="B90" s="46">
        <f t="shared" si="3"/>
        <v>4.3999999999999997E-2</v>
      </c>
      <c r="C90" s="46">
        <f t="shared" si="1"/>
        <v>8.3999999999999991E-2</v>
      </c>
      <c r="D90" s="7">
        <f>+C90*'Submission sheet'!$G$16/F90</f>
        <v>0</v>
      </c>
      <c r="E90">
        <f t="shared" si="0"/>
        <v>0</v>
      </c>
      <c r="F90" s="49">
        <f t="shared" si="2"/>
        <v>366</v>
      </c>
    </row>
    <row r="91" spans="1:6" ht="15" x14ac:dyDescent="0.25">
      <c r="A91" s="6">
        <v>42390</v>
      </c>
      <c r="B91" s="46">
        <f t="shared" si="3"/>
        <v>4.3999999999999997E-2</v>
      </c>
      <c r="C91" s="46">
        <f t="shared" si="1"/>
        <v>8.3999999999999991E-2</v>
      </c>
      <c r="D91" s="7">
        <f>+C91*'Submission sheet'!$G$16/F91</f>
        <v>0</v>
      </c>
      <c r="E91">
        <f t="shared" si="0"/>
        <v>0</v>
      </c>
      <c r="F91" s="49">
        <f t="shared" si="2"/>
        <v>366</v>
      </c>
    </row>
    <row r="92" spans="1:6" ht="15" x14ac:dyDescent="0.25">
      <c r="A92" s="6">
        <v>42391</v>
      </c>
      <c r="B92" s="46">
        <f t="shared" si="3"/>
        <v>4.3999999999999997E-2</v>
      </c>
      <c r="C92" s="46">
        <f t="shared" si="1"/>
        <v>8.3999999999999991E-2</v>
      </c>
      <c r="D92" s="7">
        <f>+C92*'Submission sheet'!$G$16/F92</f>
        <v>0</v>
      </c>
      <c r="E92">
        <f t="shared" si="0"/>
        <v>0</v>
      </c>
      <c r="F92" s="49">
        <f t="shared" si="2"/>
        <v>366</v>
      </c>
    </row>
    <row r="93" spans="1:6" ht="15" x14ac:dyDescent="0.25">
      <c r="A93" s="6">
        <v>42392</v>
      </c>
      <c r="B93" s="46">
        <f t="shared" si="3"/>
        <v>4.3999999999999997E-2</v>
      </c>
      <c r="C93" s="46">
        <f t="shared" si="1"/>
        <v>8.3999999999999991E-2</v>
      </c>
      <c r="D93" s="7">
        <f>+C93*'Submission sheet'!$G$16/F93</f>
        <v>0</v>
      </c>
      <c r="E93">
        <f t="shared" si="0"/>
        <v>0</v>
      </c>
      <c r="F93" s="49">
        <f t="shared" si="2"/>
        <v>366</v>
      </c>
    </row>
    <row r="94" spans="1:6" ht="15" x14ac:dyDescent="0.25">
      <c r="A94" s="6">
        <v>42393</v>
      </c>
      <c r="B94" s="46">
        <f t="shared" si="3"/>
        <v>4.3999999999999997E-2</v>
      </c>
      <c r="C94" s="46">
        <f t="shared" si="1"/>
        <v>8.3999999999999991E-2</v>
      </c>
      <c r="D94" s="7">
        <f>+C94*'Submission sheet'!$G$16/F94</f>
        <v>0</v>
      </c>
      <c r="E94">
        <f t="shared" si="0"/>
        <v>0</v>
      </c>
      <c r="F94" s="49">
        <f t="shared" si="2"/>
        <v>366</v>
      </c>
    </row>
    <row r="95" spans="1:6" ht="15" x14ac:dyDescent="0.25">
      <c r="A95" s="6">
        <v>42394</v>
      </c>
      <c r="B95" s="46">
        <f t="shared" si="3"/>
        <v>4.3999999999999997E-2</v>
      </c>
      <c r="C95" s="46">
        <f t="shared" si="1"/>
        <v>8.3999999999999991E-2</v>
      </c>
      <c r="D95" s="7">
        <f>+C95*'Submission sheet'!$G$16/F95</f>
        <v>0</v>
      </c>
      <c r="E95">
        <f t="shared" si="0"/>
        <v>0</v>
      </c>
      <c r="F95" s="49">
        <f t="shared" si="2"/>
        <v>366</v>
      </c>
    </row>
    <row r="96" spans="1:6" ht="15" x14ac:dyDescent="0.25">
      <c r="A96" s="6">
        <v>42395</v>
      </c>
      <c r="B96" s="46">
        <f t="shared" si="3"/>
        <v>4.3999999999999997E-2</v>
      </c>
      <c r="C96" s="46">
        <f t="shared" si="1"/>
        <v>8.3999999999999991E-2</v>
      </c>
      <c r="D96" s="7">
        <f>+C96*'Submission sheet'!$G$16/F96</f>
        <v>0</v>
      </c>
      <c r="E96">
        <f t="shared" si="0"/>
        <v>0</v>
      </c>
      <c r="F96" s="49">
        <f t="shared" si="2"/>
        <v>366</v>
      </c>
    </row>
    <row r="97" spans="1:6" ht="15" x14ac:dyDescent="0.25">
      <c r="A97" s="6">
        <v>42396</v>
      </c>
      <c r="B97" s="46">
        <f t="shared" si="3"/>
        <v>4.3999999999999997E-2</v>
      </c>
      <c r="C97" s="46">
        <f t="shared" si="1"/>
        <v>8.3999999999999991E-2</v>
      </c>
      <c r="D97" s="7">
        <f>+C97*'Submission sheet'!$G$16/F97</f>
        <v>0</v>
      </c>
      <c r="E97">
        <f t="shared" si="0"/>
        <v>0</v>
      </c>
      <c r="F97" s="49">
        <f t="shared" si="2"/>
        <v>366</v>
      </c>
    </row>
    <row r="98" spans="1:6" ht="15" x14ac:dyDescent="0.25">
      <c r="A98" s="6">
        <v>42397</v>
      </c>
      <c r="B98" s="46">
        <f t="shared" si="3"/>
        <v>4.3999999999999997E-2</v>
      </c>
      <c r="C98" s="46">
        <f t="shared" si="1"/>
        <v>8.3999999999999991E-2</v>
      </c>
      <c r="D98" s="7">
        <f>+C98*'Submission sheet'!$G$16/F98</f>
        <v>0</v>
      </c>
      <c r="E98">
        <f t="shared" si="0"/>
        <v>0</v>
      </c>
      <c r="F98" s="49">
        <f t="shared" si="2"/>
        <v>366</v>
      </c>
    </row>
    <row r="99" spans="1:6" ht="15" x14ac:dyDescent="0.25">
      <c r="A99" s="6">
        <v>42398</v>
      </c>
      <c r="B99" s="46">
        <f t="shared" si="3"/>
        <v>4.3999999999999997E-2</v>
      </c>
      <c r="C99" s="46">
        <f t="shared" si="1"/>
        <v>8.3999999999999991E-2</v>
      </c>
      <c r="D99" s="7">
        <f>+C99*'Submission sheet'!$G$16/F99</f>
        <v>0</v>
      </c>
      <c r="E99">
        <f t="shared" si="0"/>
        <v>0</v>
      </c>
      <c r="F99" s="49">
        <f t="shared" si="2"/>
        <v>366</v>
      </c>
    </row>
    <row r="100" spans="1:6" ht="15" x14ac:dyDescent="0.25">
      <c r="A100" s="6">
        <v>42399</v>
      </c>
      <c r="B100" s="46">
        <f t="shared" si="3"/>
        <v>4.3999999999999997E-2</v>
      </c>
      <c r="C100" s="46">
        <f t="shared" si="1"/>
        <v>8.3999999999999991E-2</v>
      </c>
      <c r="D100" s="7">
        <f>+C100*'Submission sheet'!$G$16/F100</f>
        <v>0</v>
      </c>
      <c r="E100">
        <f t="shared" si="0"/>
        <v>0</v>
      </c>
      <c r="F100" s="49">
        <f t="shared" si="2"/>
        <v>366</v>
      </c>
    </row>
    <row r="101" spans="1:6" ht="15" x14ac:dyDescent="0.25">
      <c r="A101" s="6">
        <v>42400</v>
      </c>
      <c r="B101" s="46">
        <f t="shared" si="3"/>
        <v>4.3999999999999997E-2</v>
      </c>
      <c r="C101" s="46">
        <f t="shared" si="1"/>
        <v>8.3999999999999991E-2</v>
      </c>
      <c r="D101" s="7">
        <f>+C101*'Submission sheet'!$G$16/F101</f>
        <v>0</v>
      </c>
      <c r="E101">
        <f t="shared" si="0"/>
        <v>0</v>
      </c>
      <c r="F101" s="49">
        <f t="shared" si="2"/>
        <v>366</v>
      </c>
    </row>
    <row r="102" spans="1:6" ht="15" x14ac:dyDescent="0.25">
      <c r="A102" s="6">
        <v>42401</v>
      </c>
      <c r="B102" s="46">
        <f t="shared" si="3"/>
        <v>4.3999999999999997E-2</v>
      </c>
      <c r="C102" s="46">
        <f t="shared" si="1"/>
        <v>8.3999999999999991E-2</v>
      </c>
      <c r="D102" s="7">
        <f>+C102*'Submission sheet'!$G$16/F102</f>
        <v>0</v>
      </c>
      <c r="E102">
        <f t="shared" si="0"/>
        <v>0</v>
      </c>
      <c r="F102" s="49">
        <f t="shared" si="2"/>
        <v>366</v>
      </c>
    </row>
    <row r="103" spans="1:6" ht="15" x14ac:dyDescent="0.25">
      <c r="A103" s="6">
        <v>42402</v>
      </c>
      <c r="B103" s="46">
        <f t="shared" si="3"/>
        <v>4.3999999999999997E-2</v>
      </c>
      <c r="C103" s="46">
        <f t="shared" si="1"/>
        <v>8.3999999999999991E-2</v>
      </c>
      <c r="D103" s="7">
        <f>+C103*'Submission sheet'!$G$16/F103</f>
        <v>0</v>
      </c>
      <c r="E103">
        <f t="shared" si="0"/>
        <v>0</v>
      </c>
      <c r="F103" s="49">
        <f t="shared" si="2"/>
        <v>366</v>
      </c>
    </row>
    <row r="104" spans="1:6" ht="15" x14ac:dyDescent="0.25">
      <c r="A104" s="6">
        <v>42403</v>
      </c>
      <c r="B104" s="46">
        <f t="shared" si="3"/>
        <v>4.3999999999999997E-2</v>
      </c>
      <c r="C104" s="46">
        <f t="shared" si="1"/>
        <v>8.3999999999999991E-2</v>
      </c>
      <c r="D104" s="7">
        <f>+C104*'Submission sheet'!$G$16/F104</f>
        <v>0</v>
      </c>
      <c r="E104">
        <f t="shared" si="0"/>
        <v>0</v>
      </c>
      <c r="F104" s="49">
        <f t="shared" si="2"/>
        <v>366</v>
      </c>
    </row>
    <row r="105" spans="1:6" ht="15" x14ac:dyDescent="0.25">
      <c r="A105" s="6">
        <v>42404</v>
      </c>
      <c r="B105" s="46">
        <f t="shared" si="3"/>
        <v>4.3999999999999997E-2</v>
      </c>
      <c r="C105" s="46">
        <f t="shared" si="1"/>
        <v>8.3999999999999991E-2</v>
      </c>
      <c r="D105" s="7">
        <f>+C105*'Submission sheet'!$G$16/F105</f>
        <v>0</v>
      </c>
      <c r="E105">
        <f t="shared" si="0"/>
        <v>0</v>
      </c>
      <c r="F105" s="49">
        <f t="shared" si="2"/>
        <v>366</v>
      </c>
    </row>
    <row r="106" spans="1:6" ht="15" x14ac:dyDescent="0.25">
      <c r="A106" s="6">
        <v>42405</v>
      </c>
      <c r="B106" s="46">
        <f t="shared" si="3"/>
        <v>4.3999999999999997E-2</v>
      </c>
      <c r="C106" s="46">
        <f t="shared" si="1"/>
        <v>8.3999999999999991E-2</v>
      </c>
      <c r="D106" s="7">
        <f>+C106*'Submission sheet'!$G$16/F106</f>
        <v>0</v>
      </c>
      <c r="E106">
        <f t="shared" si="0"/>
        <v>0</v>
      </c>
      <c r="F106" s="49">
        <f t="shared" si="2"/>
        <v>366</v>
      </c>
    </row>
    <row r="107" spans="1:6" ht="15" x14ac:dyDescent="0.25">
      <c r="A107" s="6">
        <v>42406</v>
      </c>
      <c r="B107" s="46">
        <f t="shared" si="3"/>
        <v>4.3999999999999997E-2</v>
      </c>
      <c r="C107" s="46">
        <f t="shared" si="1"/>
        <v>8.3999999999999991E-2</v>
      </c>
      <c r="D107" s="7">
        <f>+C107*'Submission sheet'!$G$16/F107</f>
        <v>0</v>
      </c>
      <c r="E107">
        <f t="shared" si="0"/>
        <v>0</v>
      </c>
      <c r="F107" s="49">
        <f t="shared" si="2"/>
        <v>366</v>
      </c>
    </row>
    <row r="108" spans="1:6" ht="15" x14ac:dyDescent="0.25">
      <c r="A108" s="6">
        <v>42407</v>
      </c>
      <c r="B108" s="46">
        <f t="shared" si="3"/>
        <v>4.3999999999999997E-2</v>
      </c>
      <c r="C108" s="46">
        <f t="shared" si="1"/>
        <v>8.3999999999999991E-2</v>
      </c>
      <c r="D108" s="7">
        <f>+C108*'Submission sheet'!$G$16/F108</f>
        <v>0</v>
      </c>
      <c r="E108">
        <f t="shared" si="0"/>
        <v>0</v>
      </c>
      <c r="F108" s="49">
        <f t="shared" si="2"/>
        <v>366</v>
      </c>
    </row>
    <row r="109" spans="1:6" ht="15" x14ac:dyDescent="0.25">
      <c r="A109" s="6">
        <v>42408</v>
      </c>
      <c r="B109" s="46">
        <f t="shared" si="3"/>
        <v>4.3999999999999997E-2</v>
      </c>
      <c r="C109" s="46">
        <f t="shared" si="1"/>
        <v>8.3999999999999991E-2</v>
      </c>
      <c r="D109" s="7">
        <f>+C109*'Submission sheet'!$G$16/F109</f>
        <v>0</v>
      </c>
      <c r="E109">
        <f t="shared" si="0"/>
        <v>0</v>
      </c>
      <c r="F109" s="49">
        <f t="shared" si="2"/>
        <v>366</v>
      </c>
    </row>
    <row r="110" spans="1:6" ht="15" x14ac:dyDescent="0.25">
      <c r="A110" s="6">
        <v>42409</v>
      </c>
      <c r="B110" s="46">
        <f t="shared" si="3"/>
        <v>4.3999999999999997E-2</v>
      </c>
      <c r="C110" s="46">
        <f t="shared" si="1"/>
        <v>8.3999999999999991E-2</v>
      </c>
      <c r="D110" s="7">
        <f>+C110*'Submission sheet'!$G$16/F110</f>
        <v>0</v>
      </c>
      <c r="E110">
        <f t="shared" si="0"/>
        <v>0</v>
      </c>
      <c r="F110" s="49">
        <f t="shared" si="2"/>
        <v>366</v>
      </c>
    </row>
    <row r="111" spans="1:6" ht="15" x14ac:dyDescent="0.25">
      <c r="A111" s="6">
        <v>42410</v>
      </c>
      <c r="B111" s="46">
        <f t="shared" si="3"/>
        <v>4.3999999999999997E-2</v>
      </c>
      <c r="C111" s="46">
        <f t="shared" si="1"/>
        <v>8.3999999999999991E-2</v>
      </c>
      <c r="D111" s="7">
        <f>+C111*'Submission sheet'!$G$16/F111</f>
        <v>0</v>
      </c>
      <c r="E111">
        <f t="shared" si="0"/>
        <v>0</v>
      </c>
      <c r="F111" s="49">
        <f t="shared" si="2"/>
        <v>366</v>
      </c>
    </row>
    <row r="112" spans="1:6" ht="15" x14ac:dyDescent="0.25">
      <c r="A112" s="6">
        <v>42411</v>
      </c>
      <c r="B112" s="46">
        <f t="shared" si="3"/>
        <v>4.3999999999999997E-2</v>
      </c>
      <c r="C112" s="46">
        <f t="shared" si="1"/>
        <v>8.3999999999999991E-2</v>
      </c>
      <c r="D112" s="7">
        <f>+C112*'Submission sheet'!$G$16/F112</f>
        <v>0</v>
      </c>
      <c r="E112">
        <f t="shared" si="0"/>
        <v>0</v>
      </c>
      <c r="F112" s="49">
        <f t="shared" si="2"/>
        <v>366</v>
      </c>
    </row>
    <row r="113" spans="1:6" ht="15" x14ac:dyDescent="0.25">
      <c r="A113" s="6">
        <v>42412</v>
      </c>
      <c r="B113" s="46">
        <f t="shared" si="3"/>
        <v>4.3999999999999997E-2</v>
      </c>
      <c r="C113" s="46">
        <f t="shared" si="1"/>
        <v>8.3999999999999991E-2</v>
      </c>
      <c r="D113" s="7">
        <f>+C113*'Submission sheet'!$G$16/F113</f>
        <v>0</v>
      </c>
      <c r="E113">
        <f t="shared" si="0"/>
        <v>0</v>
      </c>
      <c r="F113" s="49">
        <f t="shared" si="2"/>
        <v>366</v>
      </c>
    </row>
    <row r="114" spans="1:6" ht="15" x14ac:dyDescent="0.25">
      <c r="A114" s="6">
        <v>42413</v>
      </c>
      <c r="B114" s="46">
        <f t="shared" si="3"/>
        <v>4.3999999999999997E-2</v>
      </c>
      <c r="C114" s="46">
        <f t="shared" si="1"/>
        <v>8.3999999999999991E-2</v>
      </c>
      <c r="D114" s="7">
        <f>+C114*'Submission sheet'!$G$16/F114</f>
        <v>0</v>
      </c>
      <c r="E114">
        <f t="shared" si="0"/>
        <v>0</v>
      </c>
      <c r="F114" s="49">
        <f t="shared" si="2"/>
        <v>366</v>
      </c>
    </row>
    <row r="115" spans="1:6" ht="15" x14ac:dyDescent="0.25">
      <c r="A115" s="6">
        <v>42414</v>
      </c>
      <c r="B115" s="46">
        <f t="shared" si="3"/>
        <v>4.3999999999999997E-2</v>
      </c>
      <c r="C115" s="46">
        <f t="shared" si="1"/>
        <v>8.3999999999999991E-2</v>
      </c>
      <c r="D115" s="7">
        <f>+C115*'Submission sheet'!$G$16/F115</f>
        <v>0</v>
      </c>
      <c r="E115">
        <f t="shared" si="0"/>
        <v>0</v>
      </c>
      <c r="F115" s="49">
        <f t="shared" si="2"/>
        <v>366</v>
      </c>
    </row>
    <row r="116" spans="1:6" ht="15" x14ac:dyDescent="0.25">
      <c r="A116" s="6">
        <v>42415</v>
      </c>
      <c r="B116" s="46">
        <f t="shared" si="3"/>
        <v>4.3999999999999997E-2</v>
      </c>
      <c r="C116" s="46">
        <f t="shared" si="1"/>
        <v>8.3999999999999991E-2</v>
      </c>
      <c r="D116" s="7">
        <f>+C116*'Submission sheet'!$G$16/F116</f>
        <v>0</v>
      </c>
      <c r="E116">
        <f t="shared" si="0"/>
        <v>0</v>
      </c>
      <c r="F116" s="49">
        <f t="shared" si="2"/>
        <v>366</v>
      </c>
    </row>
    <row r="117" spans="1:6" ht="15" x14ac:dyDescent="0.25">
      <c r="A117" s="6">
        <v>42416</v>
      </c>
      <c r="B117" s="46">
        <f t="shared" si="3"/>
        <v>4.3999999999999997E-2</v>
      </c>
      <c r="C117" s="46">
        <f t="shared" si="1"/>
        <v>8.3999999999999991E-2</v>
      </c>
      <c r="D117" s="7">
        <f>+C117*'Submission sheet'!$G$16/F117</f>
        <v>0</v>
      </c>
      <c r="E117">
        <f t="shared" si="0"/>
        <v>0</v>
      </c>
      <c r="F117" s="49">
        <f t="shared" si="2"/>
        <v>366</v>
      </c>
    </row>
    <row r="118" spans="1:6" ht="15" x14ac:dyDescent="0.25">
      <c r="A118" s="6">
        <v>42417</v>
      </c>
      <c r="B118" s="46">
        <f t="shared" si="3"/>
        <v>4.3999999999999997E-2</v>
      </c>
      <c r="C118" s="46">
        <f t="shared" si="1"/>
        <v>8.3999999999999991E-2</v>
      </c>
      <c r="D118" s="7">
        <f>+C118*'Submission sheet'!$G$16/F118</f>
        <v>0</v>
      </c>
      <c r="E118">
        <f t="shared" si="0"/>
        <v>0</v>
      </c>
      <c r="F118" s="49">
        <f t="shared" si="2"/>
        <v>366</v>
      </c>
    </row>
    <row r="119" spans="1:6" ht="15" x14ac:dyDescent="0.25">
      <c r="A119" s="6">
        <v>42418</v>
      </c>
      <c r="B119" s="46">
        <f t="shared" si="3"/>
        <v>4.3999999999999997E-2</v>
      </c>
      <c r="C119" s="46">
        <f t="shared" si="1"/>
        <v>8.3999999999999991E-2</v>
      </c>
      <c r="D119" s="7">
        <f>+C119*'Submission sheet'!$G$16/F119</f>
        <v>0</v>
      </c>
      <c r="E119">
        <f t="shared" si="0"/>
        <v>0</v>
      </c>
      <c r="F119" s="49">
        <f t="shared" si="2"/>
        <v>366</v>
      </c>
    </row>
    <row r="120" spans="1:6" ht="15" x14ac:dyDescent="0.25">
      <c r="A120" s="6">
        <v>42419</v>
      </c>
      <c r="B120" s="46">
        <f t="shared" si="3"/>
        <v>4.3999999999999997E-2</v>
      </c>
      <c r="C120" s="46">
        <f t="shared" si="1"/>
        <v>8.3999999999999991E-2</v>
      </c>
      <c r="D120" s="7">
        <f>+C120*'Submission sheet'!$G$16/F120</f>
        <v>0</v>
      </c>
      <c r="E120">
        <f t="shared" si="0"/>
        <v>0</v>
      </c>
      <c r="F120" s="49">
        <f t="shared" si="2"/>
        <v>366</v>
      </c>
    </row>
    <row r="121" spans="1:6" ht="15" x14ac:dyDescent="0.25">
      <c r="A121" s="6">
        <v>42420</v>
      </c>
      <c r="B121" s="46">
        <f t="shared" si="3"/>
        <v>4.3999999999999997E-2</v>
      </c>
      <c r="C121" s="46">
        <f t="shared" si="1"/>
        <v>8.3999999999999991E-2</v>
      </c>
      <c r="D121" s="7">
        <f>+C121*'Submission sheet'!$G$16/F121</f>
        <v>0</v>
      </c>
      <c r="E121">
        <f t="shared" si="0"/>
        <v>0</v>
      </c>
      <c r="F121" s="49">
        <f t="shared" si="2"/>
        <v>366</v>
      </c>
    </row>
    <row r="122" spans="1:6" ht="15" x14ac:dyDescent="0.25">
      <c r="A122" s="6">
        <v>42421</v>
      </c>
      <c r="B122" s="46">
        <f t="shared" si="3"/>
        <v>4.3999999999999997E-2</v>
      </c>
      <c r="C122" s="46">
        <f t="shared" si="1"/>
        <v>8.3999999999999991E-2</v>
      </c>
      <c r="D122" s="7">
        <f>+C122*'Submission sheet'!$G$16/F122</f>
        <v>0</v>
      </c>
      <c r="E122">
        <f t="shared" si="0"/>
        <v>0</v>
      </c>
      <c r="F122" s="49">
        <f t="shared" si="2"/>
        <v>366</v>
      </c>
    </row>
    <row r="123" spans="1:6" ht="15" x14ac:dyDescent="0.25">
      <c r="A123" s="6">
        <v>42422</v>
      </c>
      <c r="B123" s="46">
        <f t="shared" si="3"/>
        <v>4.3999999999999997E-2</v>
      </c>
      <c r="C123" s="46">
        <f t="shared" si="1"/>
        <v>8.3999999999999991E-2</v>
      </c>
      <c r="D123" s="7">
        <f>+C123*'Submission sheet'!$G$16/F123</f>
        <v>0</v>
      </c>
      <c r="E123">
        <f t="shared" si="0"/>
        <v>0</v>
      </c>
      <c r="F123" s="49">
        <f t="shared" si="2"/>
        <v>366</v>
      </c>
    </row>
    <row r="124" spans="1:6" ht="15" x14ac:dyDescent="0.25">
      <c r="A124" s="6">
        <v>42423</v>
      </c>
      <c r="B124" s="46">
        <f t="shared" si="3"/>
        <v>4.3999999999999997E-2</v>
      </c>
      <c r="C124" s="46">
        <f t="shared" si="1"/>
        <v>8.3999999999999991E-2</v>
      </c>
      <c r="D124" s="7">
        <f>+C124*'Submission sheet'!$G$16/F124</f>
        <v>0</v>
      </c>
      <c r="E124">
        <f t="shared" si="0"/>
        <v>0</v>
      </c>
      <c r="F124" s="49">
        <f t="shared" si="2"/>
        <v>366</v>
      </c>
    </row>
    <row r="125" spans="1:6" ht="15" x14ac:dyDescent="0.25">
      <c r="A125" s="6">
        <v>42424</v>
      </c>
      <c r="B125" s="46">
        <f t="shared" si="3"/>
        <v>4.3999999999999997E-2</v>
      </c>
      <c r="C125" s="46">
        <f t="shared" si="1"/>
        <v>8.3999999999999991E-2</v>
      </c>
      <c r="D125" s="7">
        <f>+C125*'Submission sheet'!$G$16/F125</f>
        <v>0</v>
      </c>
      <c r="E125">
        <f t="shared" si="0"/>
        <v>0</v>
      </c>
      <c r="F125" s="49">
        <f t="shared" si="2"/>
        <v>366</v>
      </c>
    </row>
    <row r="126" spans="1:6" ht="15" x14ac:dyDescent="0.25">
      <c r="A126" s="6">
        <v>42425</v>
      </c>
      <c r="B126" s="46">
        <f t="shared" si="3"/>
        <v>4.3999999999999997E-2</v>
      </c>
      <c r="C126" s="46">
        <f t="shared" si="1"/>
        <v>8.3999999999999991E-2</v>
      </c>
      <c r="D126" s="7">
        <f>+C126*'Submission sheet'!$G$16/F126</f>
        <v>0</v>
      </c>
      <c r="E126">
        <f t="shared" si="0"/>
        <v>0</v>
      </c>
      <c r="F126" s="49">
        <f t="shared" si="2"/>
        <v>366</v>
      </c>
    </row>
    <row r="127" spans="1:6" ht="15" x14ac:dyDescent="0.25">
      <c r="A127" s="6">
        <v>42426</v>
      </c>
      <c r="B127" s="46">
        <f t="shared" si="3"/>
        <v>4.3999999999999997E-2</v>
      </c>
      <c r="C127" s="46">
        <f t="shared" si="1"/>
        <v>8.3999999999999991E-2</v>
      </c>
      <c r="D127" s="7">
        <f>+C127*'Submission sheet'!$G$16/F127</f>
        <v>0</v>
      </c>
      <c r="E127">
        <f t="shared" si="0"/>
        <v>0</v>
      </c>
      <c r="F127" s="49">
        <f t="shared" si="2"/>
        <v>366</v>
      </c>
    </row>
    <row r="128" spans="1:6" ht="15" x14ac:dyDescent="0.25">
      <c r="A128" s="6">
        <v>42427</v>
      </c>
      <c r="B128" s="46">
        <f t="shared" si="3"/>
        <v>4.3999999999999997E-2</v>
      </c>
      <c r="C128" s="46">
        <f t="shared" si="1"/>
        <v>8.3999999999999991E-2</v>
      </c>
      <c r="D128" s="7">
        <f>+C128*'Submission sheet'!$G$16/F128</f>
        <v>0</v>
      </c>
      <c r="E128">
        <f t="shared" si="0"/>
        <v>0</v>
      </c>
      <c r="F128" s="49">
        <f t="shared" si="2"/>
        <v>366</v>
      </c>
    </row>
    <row r="129" spans="1:6" ht="15" x14ac:dyDescent="0.25">
      <c r="A129" s="6">
        <v>42428</v>
      </c>
      <c r="B129" s="46">
        <f t="shared" si="3"/>
        <v>4.3999999999999997E-2</v>
      </c>
      <c r="C129" s="46">
        <f t="shared" si="1"/>
        <v>8.3999999999999991E-2</v>
      </c>
      <c r="D129" s="7">
        <f>+C129*'Submission sheet'!$G$16/F129</f>
        <v>0</v>
      </c>
      <c r="E129">
        <f t="shared" si="0"/>
        <v>0</v>
      </c>
      <c r="F129" s="49">
        <f t="shared" si="2"/>
        <v>366</v>
      </c>
    </row>
    <row r="130" spans="1:6" ht="15" x14ac:dyDescent="0.25">
      <c r="A130" s="6">
        <v>42429</v>
      </c>
      <c r="B130" s="46">
        <f t="shared" si="3"/>
        <v>4.3999999999999997E-2</v>
      </c>
      <c r="C130" s="46">
        <f t="shared" si="1"/>
        <v>8.3999999999999991E-2</v>
      </c>
      <c r="D130" s="7">
        <f>+C130*'Submission sheet'!$G$16/F130</f>
        <v>0</v>
      </c>
      <c r="E130">
        <f t="shared" si="0"/>
        <v>0</v>
      </c>
      <c r="F130" s="49">
        <f t="shared" si="2"/>
        <v>366</v>
      </c>
    </row>
    <row r="131" spans="1:6" ht="15" x14ac:dyDescent="0.25">
      <c r="A131" s="6">
        <v>42430</v>
      </c>
      <c r="B131" s="46">
        <f t="shared" si="3"/>
        <v>4.3999999999999997E-2</v>
      </c>
      <c r="C131" s="46">
        <f t="shared" si="1"/>
        <v>8.3999999999999991E-2</v>
      </c>
      <c r="D131" s="7">
        <f>+C131*'Submission sheet'!$G$16/F131</f>
        <v>0</v>
      </c>
      <c r="E131">
        <f t="shared" si="0"/>
        <v>0</v>
      </c>
      <c r="F131" s="49">
        <f t="shared" si="2"/>
        <v>366</v>
      </c>
    </row>
    <row r="132" spans="1:6" ht="15" x14ac:dyDescent="0.25">
      <c r="A132" s="6">
        <v>42431</v>
      </c>
      <c r="B132" s="46">
        <f t="shared" si="3"/>
        <v>4.3999999999999997E-2</v>
      </c>
      <c r="C132" s="46">
        <f t="shared" si="1"/>
        <v>8.3999999999999991E-2</v>
      </c>
      <c r="D132" s="7">
        <f>+C132*'Submission sheet'!$G$16/F132</f>
        <v>0</v>
      </c>
      <c r="E132">
        <f t="shared" si="0"/>
        <v>0</v>
      </c>
      <c r="F132" s="49">
        <f t="shared" si="2"/>
        <v>366</v>
      </c>
    </row>
    <row r="133" spans="1:6" ht="15" x14ac:dyDescent="0.25">
      <c r="A133" s="6">
        <v>42432</v>
      </c>
      <c r="B133" s="46">
        <f t="shared" si="3"/>
        <v>4.3999999999999997E-2</v>
      </c>
      <c r="C133" s="46">
        <f t="shared" si="1"/>
        <v>8.3999999999999991E-2</v>
      </c>
      <c r="D133" s="7">
        <f>+C133*'Submission sheet'!$G$16/F133</f>
        <v>0</v>
      </c>
      <c r="E133">
        <f t="shared" si="0"/>
        <v>0</v>
      </c>
      <c r="F133" s="49">
        <f t="shared" si="2"/>
        <v>366</v>
      </c>
    </row>
    <row r="134" spans="1:6" ht="15" x14ac:dyDescent="0.25">
      <c r="A134" s="6">
        <v>42433</v>
      </c>
      <c r="B134" s="46">
        <f t="shared" si="3"/>
        <v>4.3999999999999997E-2</v>
      </c>
      <c r="C134" s="46">
        <f t="shared" si="1"/>
        <v>8.3999999999999991E-2</v>
      </c>
      <c r="D134" s="7">
        <f>+C134*'Submission sheet'!$G$16/F134</f>
        <v>0</v>
      </c>
      <c r="E134">
        <f t="shared" si="0"/>
        <v>0</v>
      </c>
      <c r="F134" s="49">
        <f t="shared" si="2"/>
        <v>366</v>
      </c>
    </row>
    <row r="135" spans="1:6" ht="15" x14ac:dyDescent="0.25">
      <c r="A135" s="6">
        <v>42434</v>
      </c>
      <c r="B135" s="46">
        <f t="shared" si="3"/>
        <v>4.3999999999999997E-2</v>
      </c>
      <c r="C135" s="46">
        <f t="shared" si="1"/>
        <v>8.3999999999999991E-2</v>
      </c>
      <c r="D135" s="7">
        <f>+C135*'Submission sheet'!$G$16/F135</f>
        <v>0</v>
      </c>
      <c r="E135">
        <f t="shared" ref="E135:E198" si="4">IF(AND(E$68&lt;A135,E$69&gt;=A135),D135,0)</f>
        <v>0</v>
      </c>
      <c r="F135" s="49">
        <f t="shared" si="2"/>
        <v>366</v>
      </c>
    </row>
    <row r="136" spans="1:6" ht="15" x14ac:dyDescent="0.25">
      <c r="A136" s="6">
        <v>42435</v>
      </c>
      <c r="B136" s="46">
        <f t="shared" si="3"/>
        <v>4.3999999999999997E-2</v>
      </c>
      <c r="C136" s="46">
        <f t="shared" ref="C136:C199" si="5">+B136+0.04</f>
        <v>8.3999999999999991E-2</v>
      </c>
      <c r="D136" s="7">
        <f>+C136*'Submission sheet'!$G$16/F136</f>
        <v>0</v>
      </c>
      <c r="E136">
        <f t="shared" si="4"/>
        <v>0</v>
      </c>
      <c r="F136" s="49">
        <f t="shared" ref="F136:F199" si="6">IF(MOD(YEAR(A136),4)=0,366,365)</f>
        <v>366</v>
      </c>
    </row>
    <row r="137" spans="1:6" ht="15" x14ac:dyDescent="0.25">
      <c r="A137" s="6">
        <v>42436</v>
      </c>
      <c r="B137" s="46">
        <f t="shared" ref="B137:B200" si="7">+B136</f>
        <v>4.3999999999999997E-2</v>
      </c>
      <c r="C137" s="46">
        <f t="shared" si="5"/>
        <v>8.3999999999999991E-2</v>
      </c>
      <c r="D137" s="7">
        <f>+C137*'Submission sheet'!$G$16/F137</f>
        <v>0</v>
      </c>
      <c r="E137">
        <f t="shared" si="4"/>
        <v>0</v>
      </c>
      <c r="F137" s="49">
        <f t="shared" si="6"/>
        <v>366</v>
      </c>
    </row>
    <row r="138" spans="1:6" ht="15" x14ac:dyDescent="0.25">
      <c r="A138" s="6">
        <v>42437</v>
      </c>
      <c r="B138" s="46">
        <f t="shared" si="7"/>
        <v>4.3999999999999997E-2</v>
      </c>
      <c r="C138" s="46">
        <f t="shared" si="5"/>
        <v>8.3999999999999991E-2</v>
      </c>
      <c r="D138" s="7">
        <f>+C138*'Submission sheet'!$G$16/F138</f>
        <v>0</v>
      </c>
      <c r="E138">
        <f t="shared" si="4"/>
        <v>0</v>
      </c>
      <c r="F138" s="49">
        <f t="shared" si="6"/>
        <v>366</v>
      </c>
    </row>
    <row r="139" spans="1:6" ht="15" x14ac:dyDescent="0.25">
      <c r="A139" s="6">
        <v>42438</v>
      </c>
      <c r="B139" s="46">
        <f t="shared" si="7"/>
        <v>4.3999999999999997E-2</v>
      </c>
      <c r="C139" s="46">
        <f t="shared" si="5"/>
        <v>8.3999999999999991E-2</v>
      </c>
      <c r="D139" s="7">
        <f>+C139*'Submission sheet'!$G$16/F139</f>
        <v>0</v>
      </c>
      <c r="E139">
        <f t="shared" si="4"/>
        <v>0</v>
      </c>
      <c r="F139" s="49">
        <f t="shared" si="6"/>
        <v>366</v>
      </c>
    </row>
    <row r="140" spans="1:6" ht="15" x14ac:dyDescent="0.25">
      <c r="A140" s="6">
        <v>42439</v>
      </c>
      <c r="B140" s="46">
        <f t="shared" si="7"/>
        <v>4.3999999999999997E-2</v>
      </c>
      <c r="C140" s="46">
        <f t="shared" si="5"/>
        <v>8.3999999999999991E-2</v>
      </c>
      <c r="D140" s="7">
        <f>+C140*'Submission sheet'!$G$16/F140</f>
        <v>0</v>
      </c>
      <c r="E140">
        <f t="shared" si="4"/>
        <v>0</v>
      </c>
      <c r="F140" s="49">
        <f t="shared" si="6"/>
        <v>366</v>
      </c>
    </row>
    <row r="141" spans="1:6" ht="15" x14ac:dyDescent="0.25">
      <c r="A141" s="6">
        <v>42440</v>
      </c>
      <c r="B141" s="46">
        <f t="shared" si="7"/>
        <v>4.3999999999999997E-2</v>
      </c>
      <c r="C141" s="46">
        <f t="shared" si="5"/>
        <v>8.3999999999999991E-2</v>
      </c>
      <c r="D141" s="7">
        <f>+C141*'Submission sheet'!$G$16/F141</f>
        <v>0</v>
      </c>
      <c r="E141">
        <f t="shared" si="4"/>
        <v>0</v>
      </c>
      <c r="F141" s="49">
        <f t="shared" si="6"/>
        <v>366</v>
      </c>
    </row>
    <row r="142" spans="1:6" ht="15" x14ac:dyDescent="0.25">
      <c r="A142" s="6">
        <v>42441</v>
      </c>
      <c r="B142" s="46">
        <f t="shared" si="7"/>
        <v>4.3999999999999997E-2</v>
      </c>
      <c r="C142" s="46">
        <f t="shared" si="5"/>
        <v>8.3999999999999991E-2</v>
      </c>
      <c r="D142" s="7">
        <f>+C142*'Submission sheet'!$G$16/F142</f>
        <v>0</v>
      </c>
      <c r="E142">
        <f t="shared" si="4"/>
        <v>0</v>
      </c>
      <c r="F142" s="49">
        <f t="shared" si="6"/>
        <v>366</v>
      </c>
    </row>
    <row r="143" spans="1:6" ht="15" x14ac:dyDescent="0.25">
      <c r="A143" s="6">
        <v>42442</v>
      </c>
      <c r="B143" s="46">
        <f t="shared" si="7"/>
        <v>4.3999999999999997E-2</v>
      </c>
      <c r="C143" s="46">
        <f t="shared" si="5"/>
        <v>8.3999999999999991E-2</v>
      </c>
      <c r="D143" s="7">
        <f>+C143*'Submission sheet'!$G$16/F143</f>
        <v>0</v>
      </c>
      <c r="E143">
        <f t="shared" si="4"/>
        <v>0</v>
      </c>
      <c r="F143" s="49">
        <f t="shared" si="6"/>
        <v>366</v>
      </c>
    </row>
    <row r="144" spans="1:6" ht="15" x14ac:dyDescent="0.25">
      <c r="A144" s="6">
        <v>42443</v>
      </c>
      <c r="B144" s="46">
        <f t="shared" si="7"/>
        <v>4.3999999999999997E-2</v>
      </c>
      <c r="C144" s="46">
        <f t="shared" si="5"/>
        <v>8.3999999999999991E-2</v>
      </c>
      <c r="D144" s="7">
        <f>+C144*'Submission sheet'!$G$16/F144</f>
        <v>0</v>
      </c>
      <c r="E144">
        <f t="shared" si="4"/>
        <v>0</v>
      </c>
      <c r="F144" s="49">
        <f t="shared" si="6"/>
        <v>366</v>
      </c>
    </row>
    <row r="145" spans="1:6" ht="15" x14ac:dyDescent="0.25">
      <c r="A145" s="6">
        <v>42444</v>
      </c>
      <c r="B145" s="46">
        <f t="shared" si="7"/>
        <v>4.3999999999999997E-2</v>
      </c>
      <c r="C145" s="46">
        <f t="shared" si="5"/>
        <v>8.3999999999999991E-2</v>
      </c>
      <c r="D145" s="7">
        <f>+C145*'Submission sheet'!$G$16/F145</f>
        <v>0</v>
      </c>
      <c r="E145">
        <f t="shared" si="4"/>
        <v>0</v>
      </c>
      <c r="F145" s="49">
        <f t="shared" si="6"/>
        <v>366</v>
      </c>
    </row>
    <row r="146" spans="1:6" ht="15" x14ac:dyDescent="0.25">
      <c r="A146" s="6">
        <v>42445</v>
      </c>
      <c r="B146" s="46">
        <f t="shared" si="7"/>
        <v>4.3999999999999997E-2</v>
      </c>
      <c r="C146" s="46">
        <f t="shared" si="5"/>
        <v>8.3999999999999991E-2</v>
      </c>
      <c r="D146" s="7">
        <f>+C146*'Submission sheet'!$G$16/F146</f>
        <v>0</v>
      </c>
      <c r="E146">
        <f t="shared" si="4"/>
        <v>0</v>
      </c>
      <c r="F146" s="49">
        <f t="shared" si="6"/>
        <v>366</v>
      </c>
    </row>
    <row r="147" spans="1:6" ht="15" x14ac:dyDescent="0.25">
      <c r="A147" s="6">
        <v>42446</v>
      </c>
      <c r="B147" s="46">
        <f t="shared" si="7"/>
        <v>4.3999999999999997E-2</v>
      </c>
      <c r="C147" s="46">
        <f t="shared" si="5"/>
        <v>8.3999999999999991E-2</v>
      </c>
      <c r="D147" s="7">
        <f>+C147*'Submission sheet'!$G$16/F147</f>
        <v>0</v>
      </c>
      <c r="E147">
        <f t="shared" si="4"/>
        <v>0</v>
      </c>
      <c r="F147" s="49">
        <f t="shared" si="6"/>
        <v>366</v>
      </c>
    </row>
    <row r="148" spans="1:6" ht="15" x14ac:dyDescent="0.25">
      <c r="A148" s="6">
        <v>42447</v>
      </c>
      <c r="B148" s="46">
        <f t="shared" si="7"/>
        <v>4.3999999999999997E-2</v>
      </c>
      <c r="C148" s="46">
        <f t="shared" si="5"/>
        <v>8.3999999999999991E-2</v>
      </c>
      <c r="D148" s="7">
        <f>+C148*'Submission sheet'!$G$16/F148</f>
        <v>0</v>
      </c>
      <c r="E148">
        <f t="shared" si="4"/>
        <v>0</v>
      </c>
      <c r="F148" s="49">
        <f t="shared" si="6"/>
        <v>366</v>
      </c>
    </row>
    <row r="149" spans="1:6" ht="15" x14ac:dyDescent="0.25">
      <c r="A149" s="6">
        <v>42448</v>
      </c>
      <c r="B149" s="46">
        <f t="shared" si="7"/>
        <v>4.3999999999999997E-2</v>
      </c>
      <c r="C149" s="46">
        <f t="shared" si="5"/>
        <v>8.3999999999999991E-2</v>
      </c>
      <c r="D149" s="7">
        <f>+C149*'Submission sheet'!$G$16/F149</f>
        <v>0</v>
      </c>
      <c r="E149">
        <f t="shared" si="4"/>
        <v>0</v>
      </c>
      <c r="F149" s="49">
        <f t="shared" si="6"/>
        <v>366</v>
      </c>
    </row>
    <row r="150" spans="1:6" ht="15" x14ac:dyDescent="0.25">
      <c r="A150" s="6">
        <v>42449</v>
      </c>
      <c r="B150" s="46">
        <f t="shared" si="7"/>
        <v>4.3999999999999997E-2</v>
      </c>
      <c r="C150" s="46">
        <f t="shared" si="5"/>
        <v>8.3999999999999991E-2</v>
      </c>
      <c r="D150" s="7">
        <f>+C150*'Submission sheet'!$G$16/F150</f>
        <v>0</v>
      </c>
      <c r="E150">
        <f t="shared" si="4"/>
        <v>0</v>
      </c>
      <c r="F150" s="49">
        <f t="shared" si="6"/>
        <v>366</v>
      </c>
    </row>
    <row r="151" spans="1:6" ht="15" x14ac:dyDescent="0.25">
      <c r="A151" s="6">
        <v>42450</v>
      </c>
      <c r="B151" s="46">
        <f t="shared" si="7"/>
        <v>4.3999999999999997E-2</v>
      </c>
      <c r="C151" s="46">
        <f t="shared" si="5"/>
        <v>8.3999999999999991E-2</v>
      </c>
      <c r="D151" s="7">
        <f>+C151*'Submission sheet'!$G$16/F151</f>
        <v>0</v>
      </c>
      <c r="E151">
        <f t="shared" si="4"/>
        <v>0</v>
      </c>
      <c r="F151" s="49">
        <f t="shared" si="6"/>
        <v>366</v>
      </c>
    </row>
    <row r="152" spans="1:6" ht="15" x14ac:dyDescent="0.25">
      <c r="A152" s="6">
        <v>42451</v>
      </c>
      <c r="B152" s="46">
        <f t="shared" si="7"/>
        <v>4.3999999999999997E-2</v>
      </c>
      <c r="C152" s="46">
        <f t="shared" si="5"/>
        <v>8.3999999999999991E-2</v>
      </c>
      <c r="D152" s="7">
        <f>+C152*'Submission sheet'!$G$16/F152</f>
        <v>0</v>
      </c>
      <c r="E152">
        <f t="shared" si="4"/>
        <v>0</v>
      </c>
      <c r="F152" s="49">
        <f t="shared" si="6"/>
        <v>366</v>
      </c>
    </row>
    <row r="153" spans="1:6" ht="15" x14ac:dyDescent="0.25">
      <c r="A153" s="6">
        <v>42452</v>
      </c>
      <c r="B153" s="46">
        <f t="shared" si="7"/>
        <v>4.3999999999999997E-2</v>
      </c>
      <c r="C153" s="46">
        <f t="shared" si="5"/>
        <v>8.3999999999999991E-2</v>
      </c>
      <c r="D153" s="7">
        <f>+C153*'Submission sheet'!$G$16/F153</f>
        <v>0</v>
      </c>
      <c r="E153">
        <f t="shared" si="4"/>
        <v>0</v>
      </c>
      <c r="F153" s="49">
        <f t="shared" si="6"/>
        <v>366</v>
      </c>
    </row>
    <row r="154" spans="1:6" ht="15" x14ac:dyDescent="0.25">
      <c r="A154" s="6">
        <v>42453</v>
      </c>
      <c r="B154" s="46">
        <f t="shared" si="7"/>
        <v>4.3999999999999997E-2</v>
      </c>
      <c r="C154" s="46">
        <f t="shared" si="5"/>
        <v>8.3999999999999991E-2</v>
      </c>
      <c r="D154" s="7">
        <f>+C154*'Submission sheet'!$G$16/F154</f>
        <v>0</v>
      </c>
      <c r="E154">
        <f t="shared" si="4"/>
        <v>0</v>
      </c>
      <c r="F154" s="49">
        <f t="shared" si="6"/>
        <v>366</v>
      </c>
    </row>
    <row r="155" spans="1:6" ht="15" x14ac:dyDescent="0.25">
      <c r="A155" s="6">
        <v>42454</v>
      </c>
      <c r="B155" s="46">
        <f t="shared" si="7"/>
        <v>4.3999999999999997E-2</v>
      </c>
      <c r="C155" s="46">
        <f t="shared" si="5"/>
        <v>8.3999999999999991E-2</v>
      </c>
      <c r="D155" s="7">
        <f>+C155*'Submission sheet'!$G$16/F155</f>
        <v>0</v>
      </c>
      <c r="E155">
        <f t="shared" si="4"/>
        <v>0</v>
      </c>
      <c r="F155" s="49">
        <f t="shared" si="6"/>
        <v>366</v>
      </c>
    </row>
    <row r="156" spans="1:6" ht="15" x14ac:dyDescent="0.25">
      <c r="A156" s="6">
        <v>42455</v>
      </c>
      <c r="B156" s="46">
        <f t="shared" si="7"/>
        <v>4.3999999999999997E-2</v>
      </c>
      <c r="C156" s="46">
        <f t="shared" si="5"/>
        <v>8.3999999999999991E-2</v>
      </c>
      <c r="D156" s="7">
        <f>+C156*'Submission sheet'!$G$16/F156</f>
        <v>0</v>
      </c>
      <c r="E156">
        <f t="shared" si="4"/>
        <v>0</v>
      </c>
      <c r="F156" s="49">
        <f t="shared" si="6"/>
        <v>366</v>
      </c>
    </row>
    <row r="157" spans="1:6" ht="15" x14ac:dyDescent="0.25">
      <c r="A157" s="6">
        <v>42456</v>
      </c>
      <c r="B157" s="46">
        <f t="shared" si="7"/>
        <v>4.3999999999999997E-2</v>
      </c>
      <c r="C157" s="46">
        <f t="shared" si="5"/>
        <v>8.3999999999999991E-2</v>
      </c>
      <c r="D157" s="7">
        <f>+C157*'Submission sheet'!$G$16/F157</f>
        <v>0</v>
      </c>
      <c r="E157">
        <f t="shared" si="4"/>
        <v>0</v>
      </c>
      <c r="F157" s="49">
        <f t="shared" si="6"/>
        <v>366</v>
      </c>
    </row>
    <row r="158" spans="1:6" ht="15" x14ac:dyDescent="0.25">
      <c r="A158" s="6">
        <v>42457</v>
      </c>
      <c r="B158" s="46">
        <f t="shared" si="7"/>
        <v>4.3999999999999997E-2</v>
      </c>
      <c r="C158" s="46">
        <f t="shared" si="5"/>
        <v>8.3999999999999991E-2</v>
      </c>
      <c r="D158" s="7">
        <f>+C158*'Submission sheet'!$G$16/F158</f>
        <v>0</v>
      </c>
      <c r="E158">
        <f t="shared" si="4"/>
        <v>0</v>
      </c>
      <c r="F158" s="49">
        <f t="shared" si="6"/>
        <v>366</v>
      </c>
    </row>
    <row r="159" spans="1:6" ht="15" x14ac:dyDescent="0.25">
      <c r="A159" s="6">
        <v>42458</v>
      </c>
      <c r="B159" s="46">
        <f t="shared" si="7"/>
        <v>4.3999999999999997E-2</v>
      </c>
      <c r="C159" s="46">
        <f t="shared" si="5"/>
        <v>8.3999999999999991E-2</v>
      </c>
      <c r="D159" s="7">
        <f>+C159*'Submission sheet'!$G$16/F159</f>
        <v>0</v>
      </c>
      <c r="E159">
        <f t="shared" si="4"/>
        <v>0</v>
      </c>
      <c r="F159" s="49">
        <f t="shared" si="6"/>
        <v>366</v>
      </c>
    </row>
    <row r="160" spans="1:6" ht="15" x14ac:dyDescent="0.25">
      <c r="A160" s="6">
        <v>42459</v>
      </c>
      <c r="B160" s="46">
        <f t="shared" si="7"/>
        <v>4.3999999999999997E-2</v>
      </c>
      <c r="C160" s="46">
        <f t="shared" si="5"/>
        <v>8.3999999999999991E-2</v>
      </c>
      <c r="D160" s="7">
        <f>+C160*'Submission sheet'!$G$16/F160</f>
        <v>0</v>
      </c>
      <c r="E160">
        <f t="shared" si="4"/>
        <v>0</v>
      </c>
      <c r="F160" s="49">
        <f t="shared" si="6"/>
        <v>366</v>
      </c>
    </row>
    <row r="161" spans="1:6" ht="15" x14ac:dyDescent="0.25">
      <c r="A161" s="6">
        <v>42460</v>
      </c>
      <c r="B161" s="46">
        <f t="shared" si="7"/>
        <v>4.3999999999999997E-2</v>
      </c>
      <c r="C161" s="46">
        <f t="shared" si="5"/>
        <v>8.3999999999999991E-2</v>
      </c>
      <c r="D161" s="7">
        <f>+C161*'Submission sheet'!$G$16/F161</f>
        <v>0</v>
      </c>
      <c r="E161">
        <f t="shared" si="4"/>
        <v>0</v>
      </c>
      <c r="F161" s="49">
        <f t="shared" si="6"/>
        <v>366</v>
      </c>
    </row>
    <row r="162" spans="1:6" ht="15" x14ac:dyDescent="0.25">
      <c r="A162" s="6">
        <v>42461</v>
      </c>
      <c r="B162" s="46">
        <f t="shared" si="7"/>
        <v>4.3999999999999997E-2</v>
      </c>
      <c r="C162" s="46">
        <f t="shared" si="5"/>
        <v>8.3999999999999991E-2</v>
      </c>
      <c r="D162" s="7">
        <f>+C162*'Submission sheet'!$G$16/F162</f>
        <v>0</v>
      </c>
      <c r="E162">
        <f t="shared" si="4"/>
        <v>0</v>
      </c>
      <c r="F162" s="49">
        <f t="shared" si="6"/>
        <v>366</v>
      </c>
    </row>
    <row r="163" spans="1:6" ht="15" x14ac:dyDescent="0.25">
      <c r="A163" s="6">
        <v>42462</v>
      </c>
      <c r="B163" s="46">
        <f t="shared" si="7"/>
        <v>4.3999999999999997E-2</v>
      </c>
      <c r="C163" s="46">
        <f t="shared" si="5"/>
        <v>8.3999999999999991E-2</v>
      </c>
      <c r="D163" s="7">
        <f>+C163*'Submission sheet'!$G$16/F163</f>
        <v>0</v>
      </c>
      <c r="E163">
        <f t="shared" si="4"/>
        <v>0</v>
      </c>
      <c r="F163" s="49">
        <f t="shared" si="6"/>
        <v>366</v>
      </c>
    </row>
    <row r="164" spans="1:6" ht="15" x14ac:dyDescent="0.25">
      <c r="A164" s="6">
        <v>42463</v>
      </c>
      <c r="B164" s="46">
        <f t="shared" si="7"/>
        <v>4.3999999999999997E-2</v>
      </c>
      <c r="C164" s="46">
        <f t="shared" si="5"/>
        <v>8.3999999999999991E-2</v>
      </c>
      <c r="D164" s="7">
        <f>+C164*'Submission sheet'!$G$16/F164</f>
        <v>0</v>
      </c>
      <c r="E164">
        <f t="shared" si="4"/>
        <v>0</v>
      </c>
      <c r="F164" s="49">
        <f t="shared" si="6"/>
        <v>366</v>
      </c>
    </row>
    <row r="165" spans="1:6" ht="15" x14ac:dyDescent="0.25">
      <c r="A165" s="6">
        <v>42464</v>
      </c>
      <c r="B165" s="46">
        <f t="shared" si="7"/>
        <v>4.3999999999999997E-2</v>
      </c>
      <c r="C165" s="46">
        <f t="shared" si="5"/>
        <v>8.3999999999999991E-2</v>
      </c>
      <c r="D165" s="7">
        <f>+C165*'Submission sheet'!$G$16/F165</f>
        <v>0</v>
      </c>
      <c r="E165">
        <f t="shared" si="4"/>
        <v>0</v>
      </c>
      <c r="F165" s="49">
        <f t="shared" si="6"/>
        <v>366</v>
      </c>
    </row>
    <row r="166" spans="1:6" ht="15" x14ac:dyDescent="0.25">
      <c r="A166" s="6">
        <v>42465</v>
      </c>
      <c r="B166" s="46">
        <f t="shared" si="7"/>
        <v>4.3999999999999997E-2</v>
      </c>
      <c r="C166" s="46">
        <f t="shared" si="5"/>
        <v>8.3999999999999991E-2</v>
      </c>
      <c r="D166" s="7">
        <f>+C166*'Submission sheet'!$G$16/F166</f>
        <v>0</v>
      </c>
      <c r="E166">
        <f t="shared" si="4"/>
        <v>0</v>
      </c>
      <c r="F166" s="49">
        <f t="shared" si="6"/>
        <v>366</v>
      </c>
    </row>
    <row r="167" spans="1:6" ht="15" x14ac:dyDescent="0.25">
      <c r="A167" s="6">
        <v>42466</v>
      </c>
      <c r="B167" s="46">
        <f t="shared" si="7"/>
        <v>4.3999999999999997E-2</v>
      </c>
      <c r="C167" s="46">
        <f t="shared" si="5"/>
        <v>8.3999999999999991E-2</v>
      </c>
      <c r="D167" s="7">
        <f>+C167*'Submission sheet'!$G$16/F167</f>
        <v>0</v>
      </c>
      <c r="E167">
        <f t="shared" si="4"/>
        <v>0</v>
      </c>
      <c r="F167" s="49">
        <f t="shared" si="6"/>
        <v>366</v>
      </c>
    </row>
    <row r="168" spans="1:6" ht="15" x14ac:dyDescent="0.25">
      <c r="A168" s="6">
        <v>42467</v>
      </c>
      <c r="B168" s="46">
        <f t="shared" si="7"/>
        <v>4.3999999999999997E-2</v>
      </c>
      <c r="C168" s="46">
        <f t="shared" si="5"/>
        <v>8.3999999999999991E-2</v>
      </c>
      <c r="D168" s="7">
        <f>+C168*'Submission sheet'!$G$16/F168</f>
        <v>0</v>
      </c>
      <c r="E168">
        <f t="shared" si="4"/>
        <v>0</v>
      </c>
      <c r="F168" s="49">
        <f t="shared" si="6"/>
        <v>366</v>
      </c>
    </row>
    <row r="169" spans="1:6" ht="15" x14ac:dyDescent="0.25">
      <c r="A169" s="6">
        <v>42468</v>
      </c>
      <c r="B169" s="46">
        <f t="shared" si="7"/>
        <v>4.3999999999999997E-2</v>
      </c>
      <c r="C169" s="46">
        <f t="shared" si="5"/>
        <v>8.3999999999999991E-2</v>
      </c>
      <c r="D169" s="7">
        <f>+C169*'Submission sheet'!$G$16/F169</f>
        <v>0</v>
      </c>
      <c r="E169">
        <f t="shared" si="4"/>
        <v>0</v>
      </c>
      <c r="F169" s="49">
        <f t="shared" si="6"/>
        <v>366</v>
      </c>
    </row>
    <row r="170" spans="1:6" ht="15" x14ac:dyDescent="0.25">
      <c r="A170" s="6">
        <v>42469</v>
      </c>
      <c r="B170" s="46">
        <f t="shared" si="7"/>
        <v>4.3999999999999997E-2</v>
      </c>
      <c r="C170" s="46">
        <f t="shared" si="5"/>
        <v>8.3999999999999991E-2</v>
      </c>
      <c r="D170" s="7">
        <f>+C170*'Submission sheet'!$G$16/F170</f>
        <v>0</v>
      </c>
      <c r="E170">
        <f t="shared" si="4"/>
        <v>0</v>
      </c>
      <c r="F170" s="49">
        <f t="shared" si="6"/>
        <v>366</v>
      </c>
    </row>
    <row r="171" spans="1:6" ht="15" x14ac:dyDescent="0.25">
      <c r="A171" s="6">
        <v>42470</v>
      </c>
      <c r="B171" s="46">
        <f t="shared" si="7"/>
        <v>4.3999999999999997E-2</v>
      </c>
      <c r="C171" s="46">
        <f t="shared" si="5"/>
        <v>8.3999999999999991E-2</v>
      </c>
      <c r="D171" s="7">
        <f>+C171*'Submission sheet'!$G$16/F171</f>
        <v>0</v>
      </c>
      <c r="E171">
        <f t="shared" si="4"/>
        <v>0</v>
      </c>
      <c r="F171" s="49">
        <f t="shared" si="6"/>
        <v>366</v>
      </c>
    </row>
    <row r="172" spans="1:6" ht="15" x14ac:dyDescent="0.25">
      <c r="A172" s="6">
        <v>42471</v>
      </c>
      <c r="B172" s="46">
        <f t="shared" si="7"/>
        <v>4.3999999999999997E-2</v>
      </c>
      <c r="C172" s="46">
        <f t="shared" si="5"/>
        <v>8.3999999999999991E-2</v>
      </c>
      <c r="D172" s="7">
        <f>+C172*'Submission sheet'!$G$16/F172</f>
        <v>0</v>
      </c>
      <c r="E172">
        <f t="shared" si="4"/>
        <v>0</v>
      </c>
      <c r="F172" s="49">
        <f t="shared" si="6"/>
        <v>366</v>
      </c>
    </row>
    <row r="173" spans="1:6" ht="15" x14ac:dyDescent="0.25">
      <c r="A173" s="6">
        <v>42472</v>
      </c>
      <c r="B173" s="46">
        <f t="shared" si="7"/>
        <v>4.3999999999999997E-2</v>
      </c>
      <c r="C173" s="46">
        <f t="shared" si="5"/>
        <v>8.3999999999999991E-2</v>
      </c>
      <c r="D173" s="7">
        <f>+C173*'Submission sheet'!$G$16/F173</f>
        <v>0</v>
      </c>
      <c r="E173">
        <f t="shared" si="4"/>
        <v>0</v>
      </c>
      <c r="F173" s="49">
        <f t="shared" si="6"/>
        <v>366</v>
      </c>
    </row>
    <row r="174" spans="1:6" ht="15" x14ac:dyDescent="0.25">
      <c r="A174" s="6">
        <v>42473</v>
      </c>
      <c r="B174" s="46">
        <f t="shared" si="7"/>
        <v>4.3999999999999997E-2</v>
      </c>
      <c r="C174" s="46">
        <f t="shared" si="5"/>
        <v>8.3999999999999991E-2</v>
      </c>
      <c r="D174" s="7">
        <f>+C174*'Submission sheet'!$G$16/F174</f>
        <v>0</v>
      </c>
      <c r="E174">
        <f t="shared" si="4"/>
        <v>0</v>
      </c>
      <c r="F174" s="49">
        <f t="shared" si="6"/>
        <v>366</v>
      </c>
    </row>
    <row r="175" spans="1:6" ht="15" x14ac:dyDescent="0.25">
      <c r="A175" s="6">
        <v>42474</v>
      </c>
      <c r="B175" s="46">
        <f t="shared" si="7"/>
        <v>4.3999999999999997E-2</v>
      </c>
      <c r="C175" s="46">
        <f t="shared" si="5"/>
        <v>8.3999999999999991E-2</v>
      </c>
      <c r="D175" s="7">
        <f>+C175*'Submission sheet'!$G$16/F175</f>
        <v>0</v>
      </c>
      <c r="E175">
        <f t="shared" si="4"/>
        <v>0</v>
      </c>
      <c r="F175" s="49">
        <f t="shared" si="6"/>
        <v>366</v>
      </c>
    </row>
    <row r="176" spans="1:6" ht="15" x14ac:dyDescent="0.25">
      <c r="A176" s="6">
        <v>42475</v>
      </c>
      <c r="B176" s="46">
        <f t="shared" si="7"/>
        <v>4.3999999999999997E-2</v>
      </c>
      <c r="C176" s="46">
        <f t="shared" si="5"/>
        <v>8.3999999999999991E-2</v>
      </c>
      <c r="D176" s="7">
        <f>+C176*'Submission sheet'!$G$16/F176</f>
        <v>0</v>
      </c>
      <c r="E176">
        <f t="shared" si="4"/>
        <v>0</v>
      </c>
      <c r="F176" s="49">
        <f t="shared" si="6"/>
        <v>366</v>
      </c>
    </row>
    <row r="177" spans="1:6" ht="15" x14ac:dyDescent="0.25">
      <c r="A177" s="6">
        <v>42476</v>
      </c>
      <c r="B177" s="46">
        <f t="shared" si="7"/>
        <v>4.3999999999999997E-2</v>
      </c>
      <c r="C177" s="46">
        <f t="shared" si="5"/>
        <v>8.3999999999999991E-2</v>
      </c>
      <c r="D177" s="7">
        <f>+C177*'Submission sheet'!$G$16/F177</f>
        <v>0</v>
      </c>
      <c r="E177">
        <f t="shared" si="4"/>
        <v>0</v>
      </c>
      <c r="F177" s="49">
        <f t="shared" si="6"/>
        <v>366</v>
      </c>
    </row>
    <row r="178" spans="1:6" ht="15" x14ac:dyDescent="0.25">
      <c r="A178" s="6">
        <v>42477</v>
      </c>
      <c r="B178" s="46">
        <f t="shared" si="7"/>
        <v>4.3999999999999997E-2</v>
      </c>
      <c r="C178" s="46">
        <f t="shared" si="5"/>
        <v>8.3999999999999991E-2</v>
      </c>
      <c r="D178" s="7">
        <f>+C178*'Submission sheet'!$G$16/F178</f>
        <v>0</v>
      </c>
      <c r="E178">
        <f t="shared" si="4"/>
        <v>0</v>
      </c>
      <c r="F178" s="49">
        <f t="shared" si="6"/>
        <v>366</v>
      </c>
    </row>
    <row r="179" spans="1:6" ht="15" x14ac:dyDescent="0.25">
      <c r="A179" s="6">
        <v>42478</v>
      </c>
      <c r="B179" s="46">
        <f t="shared" si="7"/>
        <v>4.3999999999999997E-2</v>
      </c>
      <c r="C179" s="46">
        <f t="shared" si="5"/>
        <v>8.3999999999999991E-2</v>
      </c>
      <c r="D179" s="7">
        <f>+C179*'Submission sheet'!$G$16/F179</f>
        <v>0</v>
      </c>
      <c r="E179">
        <f t="shared" si="4"/>
        <v>0</v>
      </c>
      <c r="F179" s="49">
        <f t="shared" si="6"/>
        <v>366</v>
      </c>
    </row>
    <row r="180" spans="1:6" ht="15" x14ac:dyDescent="0.25">
      <c r="A180" s="6">
        <v>42479</v>
      </c>
      <c r="B180" s="46">
        <f t="shared" si="7"/>
        <v>4.3999999999999997E-2</v>
      </c>
      <c r="C180" s="46">
        <f t="shared" si="5"/>
        <v>8.3999999999999991E-2</v>
      </c>
      <c r="D180" s="7">
        <f>+C180*'Submission sheet'!$G$16/F180</f>
        <v>0</v>
      </c>
      <c r="E180">
        <f t="shared" si="4"/>
        <v>0</v>
      </c>
      <c r="F180" s="49">
        <f t="shared" si="6"/>
        <v>366</v>
      </c>
    </row>
    <row r="181" spans="1:6" ht="15" x14ac:dyDescent="0.25">
      <c r="A181" s="6">
        <v>42480</v>
      </c>
      <c r="B181" s="46">
        <f t="shared" si="7"/>
        <v>4.3999999999999997E-2</v>
      </c>
      <c r="C181" s="46">
        <f t="shared" si="5"/>
        <v>8.3999999999999991E-2</v>
      </c>
      <c r="D181" s="7">
        <f>+C181*'Submission sheet'!$G$16/F181</f>
        <v>0</v>
      </c>
      <c r="E181">
        <f t="shared" si="4"/>
        <v>0</v>
      </c>
      <c r="F181" s="49">
        <f t="shared" si="6"/>
        <v>366</v>
      </c>
    </row>
    <row r="182" spans="1:6" ht="15" x14ac:dyDescent="0.25">
      <c r="A182" s="6">
        <v>42481</v>
      </c>
      <c r="B182" s="46">
        <f t="shared" si="7"/>
        <v>4.3999999999999997E-2</v>
      </c>
      <c r="C182" s="46">
        <f t="shared" si="5"/>
        <v>8.3999999999999991E-2</v>
      </c>
      <c r="D182" s="7">
        <f>+C182*'Submission sheet'!$G$16/F182</f>
        <v>0</v>
      </c>
      <c r="E182">
        <f t="shared" si="4"/>
        <v>0</v>
      </c>
      <c r="F182" s="49">
        <f t="shared" si="6"/>
        <v>366</v>
      </c>
    </row>
    <row r="183" spans="1:6" ht="15" x14ac:dyDescent="0.25">
      <c r="A183" s="6">
        <v>42482</v>
      </c>
      <c r="B183" s="46">
        <f t="shared" si="7"/>
        <v>4.3999999999999997E-2</v>
      </c>
      <c r="C183" s="46">
        <f t="shared" si="5"/>
        <v>8.3999999999999991E-2</v>
      </c>
      <c r="D183" s="7">
        <f>+C183*'Submission sheet'!$G$16/F183</f>
        <v>0</v>
      </c>
      <c r="E183">
        <f t="shared" si="4"/>
        <v>0</v>
      </c>
      <c r="F183" s="49">
        <f t="shared" si="6"/>
        <v>366</v>
      </c>
    </row>
    <row r="184" spans="1:6" ht="15" x14ac:dyDescent="0.25">
      <c r="A184" s="6">
        <v>42483</v>
      </c>
      <c r="B184" s="46">
        <f t="shared" si="7"/>
        <v>4.3999999999999997E-2</v>
      </c>
      <c r="C184" s="46">
        <f t="shared" si="5"/>
        <v>8.3999999999999991E-2</v>
      </c>
      <c r="D184" s="7">
        <f>+C184*'Submission sheet'!$G$16/F184</f>
        <v>0</v>
      </c>
      <c r="E184">
        <f t="shared" si="4"/>
        <v>0</v>
      </c>
      <c r="F184" s="49">
        <f t="shared" si="6"/>
        <v>366</v>
      </c>
    </row>
    <row r="185" spans="1:6" ht="15" x14ac:dyDescent="0.25">
      <c r="A185" s="6">
        <v>42484</v>
      </c>
      <c r="B185" s="46">
        <f t="shared" si="7"/>
        <v>4.3999999999999997E-2</v>
      </c>
      <c r="C185" s="46">
        <f t="shared" si="5"/>
        <v>8.3999999999999991E-2</v>
      </c>
      <c r="D185" s="7">
        <f>+C185*'Submission sheet'!$G$16/F185</f>
        <v>0</v>
      </c>
      <c r="E185">
        <f t="shared" si="4"/>
        <v>0</v>
      </c>
      <c r="F185" s="49">
        <f t="shared" si="6"/>
        <v>366</v>
      </c>
    </row>
    <row r="186" spans="1:6" ht="15" x14ac:dyDescent="0.25">
      <c r="A186" s="6">
        <v>42485</v>
      </c>
      <c r="B186" s="46">
        <f t="shared" si="7"/>
        <v>4.3999999999999997E-2</v>
      </c>
      <c r="C186" s="46">
        <f t="shared" si="5"/>
        <v>8.3999999999999991E-2</v>
      </c>
      <c r="D186" s="7">
        <f>+C186*'Submission sheet'!$G$16/F186</f>
        <v>0</v>
      </c>
      <c r="E186">
        <f t="shared" si="4"/>
        <v>0</v>
      </c>
      <c r="F186" s="49">
        <f t="shared" si="6"/>
        <v>366</v>
      </c>
    </row>
    <row r="187" spans="1:6" ht="15" x14ac:dyDescent="0.25">
      <c r="A187" s="6">
        <v>42486</v>
      </c>
      <c r="B187" s="46">
        <f t="shared" si="7"/>
        <v>4.3999999999999997E-2</v>
      </c>
      <c r="C187" s="46">
        <f t="shared" si="5"/>
        <v>8.3999999999999991E-2</v>
      </c>
      <c r="D187" s="7">
        <f>+C187*'Submission sheet'!$G$16/F187</f>
        <v>0</v>
      </c>
      <c r="E187">
        <f t="shared" si="4"/>
        <v>0</v>
      </c>
      <c r="F187" s="49">
        <f t="shared" si="6"/>
        <v>366</v>
      </c>
    </row>
    <row r="188" spans="1:6" ht="15" x14ac:dyDescent="0.25">
      <c r="A188" s="6">
        <v>42487</v>
      </c>
      <c r="B188" s="46">
        <f t="shared" si="7"/>
        <v>4.3999999999999997E-2</v>
      </c>
      <c r="C188" s="46">
        <f t="shared" si="5"/>
        <v>8.3999999999999991E-2</v>
      </c>
      <c r="D188" s="7">
        <f>+C188*'Submission sheet'!$G$16/F188</f>
        <v>0</v>
      </c>
      <c r="E188">
        <f t="shared" si="4"/>
        <v>0</v>
      </c>
      <c r="F188" s="49">
        <f t="shared" si="6"/>
        <v>366</v>
      </c>
    </row>
    <row r="189" spans="1:6" ht="15" x14ac:dyDescent="0.25">
      <c r="A189" s="6">
        <v>42488</v>
      </c>
      <c r="B189" s="46">
        <f t="shared" si="7"/>
        <v>4.3999999999999997E-2</v>
      </c>
      <c r="C189" s="46">
        <f t="shared" si="5"/>
        <v>8.3999999999999991E-2</v>
      </c>
      <c r="D189" s="7">
        <f>+C189*'Submission sheet'!$G$16/F189</f>
        <v>0</v>
      </c>
      <c r="E189">
        <f t="shared" si="4"/>
        <v>0</v>
      </c>
      <c r="F189" s="49">
        <f t="shared" si="6"/>
        <v>366</v>
      </c>
    </row>
    <row r="190" spans="1:6" ht="15" x14ac:dyDescent="0.25">
      <c r="A190" s="6">
        <v>42489</v>
      </c>
      <c r="B190" s="46">
        <f t="shared" si="7"/>
        <v>4.3999999999999997E-2</v>
      </c>
      <c r="C190" s="46">
        <f t="shared" si="5"/>
        <v>8.3999999999999991E-2</v>
      </c>
      <c r="D190" s="7">
        <f>+C190*'Submission sheet'!$G$16/F190</f>
        <v>0</v>
      </c>
      <c r="E190">
        <f t="shared" si="4"/>
        <v>0</v>
      </c>
      <c r="F190" s="49">
        <f t="shared" si="6"/>
        <v>366</v>
      </c>
    </row>
    <row r="191" spans="1:6" ht="15" x14ac:dyDescent="0.25">
      <c r="A191" s="6">
        <v>42490</v>
      </c>
      <c r="B191" s="46">
        <f t="shared" si="7"/>
        <v>4.3999999999999997E-2</v>
      </c>
      <c r="C191" s="46">
        <f t="shared" si="5"/>
        <v>8.3999999999999991E-2</v>
      </c>
      <c r="D191" s="7">
        <f>+C191*'Submission sheet'!$G$16/F191</f>
        <v>0</v>
      </c>
      <c r="E191">
        <f t="shared" si="4"/>
        <v>0</v>
      </c>
      <c r="F191" s="49">
        <f t="shared" si="6"/>
        <v>366</v>
      </c>
    </row>
    <row r="192" spans="1:6" ht="15" x14ac:dyDescent="0.25">
      <c r="A192" s="6">
        <v>42491</v>
      </c>
      <c r="B192" s="46">
        <f t="shared" si="7"/>
        <v>4.3999999999999997E-2</v>
      </c>
      <c r="C192" s="46">
        <f t="shared" si="5"/>
        <v>8.3999999999999991E-2</v>
      </c>
      <c r="D192" s="7">
        <f>+C192*'Submission sheet'!$G$16/F192</f>
        <v>0</v>
      </c>
      <c r="E192">
        <f t="shared" si="4"/>
        <v>0</v>
      </c>
      <c r="F192" s="49">
        <f t="shared" si="6"/>
        <v>366</v>
      </c>
    </row>
    <row r="193" spans="1:6" ht="15" x14ac:dyDescent="0.25">
      <c r="A193" s="6">
        <v>42492</v>
      </c>
      <c r="B193" s="46">
        <f t="shared" si="7"/>
        <v>4.3999999999999997E-2</v>
      </c>
      <c r="C193" s="46">
        <f t="shared" si="5"/>
        <v>8.3999999999999991E-2</v>
      </c>
      <c r="D193" s="7">
        <f>+C193*'Submission sheet'!$G$16/F193</f>
        <v>0</v>
      </c>
      <c r="E193">
        <f t="shared" si="4"/>
        <v>0</v>
      </c>
      <c r="F193" s="49">
        <f t="shared" si="6"/>
        <v>366</v>
      </c>
    </row>
    <row r="194" spans="1:6" ht="15" x14ac:dyDescent="0.25">
      <c r="A194" s="6">
        <v>42493</v>
      </c>
      <c r="B194" s="46">
        <f t="shared" si="7"/>
        <v>4.3999999999999997E-2</v>
      </c>
      <c r="C194" s="46">
        <f t="shared" si="5"/>
        <v>8.3999999999999991E-2</v>
      </c>
      <c r="D194" s="7">
        <f>+C194*'Submission sheet'!$G$16/F194</f>
        <v>0</v>
      </c>
      <c r="E194">
        <f t="shared" si="4"/>
        <v>0</v>
      </c>
      <c r="F194" s="49">
        <f t="shared" si="6"/>
        <v>366</v>
      </c>
    </row>
    <row r="195" spans="1:6" ht="15" x14ac:dyDescent="0.25">
      <c r="A195" s="6">
        <v>42494</v>
      </c>
      <c r="B195" s="46">
        <f t="shared" si="7"/>
        <v>4.3999999999999997E-2</v>
      </c>
      <c r="C195" s="46">
        <f t="shared" si="5"/>
        <v>8.3999999999999991E-2</v>
      </c>
      <c r="D195" s="7">
        <f>+C195*'Submission sheet'!$G$16/F195</f>
        <v>0</v>
      </c>
      <c r="E195">
        <f t="shared" si="4"/>
        <v>0</v>
      </c>
      <c r="F195" s="49">
        <f t="shared" si="6"/>
        <v>366</v>
      </c>
    </row>
    <row r="196" spans="1:6" ht="15" x14ac:dyDescent="0.25">
      <c r="A196" s="6">
        <v>42495</v>
      </c>
      <c r="B196" s="46">
        <f t="shared" si="7"/>
        <v>4.3999999999999997E-2</v>
      </c>
      <c r="C196" s="46">
        <f t="shared" si="5"/>
        <v>8.3999999999999991E-2</v>
      </c>
      <c r="D196" s="7">
        <f>+C196*'Submission sheet'!$G$16/F196</f>
        <v>0</v>
      </c>
      <c r="E196">
        <f t="shared" si="4"/>
        <v>0</v>
      </c>
      <c r="F196" s="49">
        <f t="shared" si="6"/>
        <v>366</v>
      </c>
    </row>
    <row r="197" spans="1:6" ht="15" x14ac:dyDescent="0.25">
      <c r="A197" s="6">
        <v>42496</v>
      </c>
      <c r="B197" s="46">
        <f t="shared" si="7"/>
        <v>4.3999999999999997E-2</v>
      </c>
      <c r="C197" s="46">
        <f t="shared" si="5"/>
        <v>8.3999999999999991E-2</v>
      </c>
      <c r="D197" s="7">
        <f>+C197*'Submission sheet'!$G$16/F197</f>
        <v>0</v>
      </c>
      <c r="E197">
        <f t="shared" si="4"/>
        <v>0</v>
      </c>
      <c r="F197" s="49">
        <f t="shared" si="6"/>
        <v>366</v>
      </c>
    </row>
    <row r="198" spans="1:6" ht="15" x14ac:dyDescent="0.25">
      <c r="A198" s="6">
        <v>42497</v>
      </c>
      <c r="B198" s="46">
        <f t="shared" si="7"/>
        <v>4.3999999999999997E-2</v>
      </c>
      <c r="C198" s="46">
        <f t="shared" si="5"/>
        <v>8.3999999999999991E-2</v>
      </c>
      <c r="D198" s="7">
        <f>+C198*'Submission sheet'!$G$16/F198</f>
        <v>0</v>
      </c>
      <c r="E198">
        <f t="shared" si="4"/>
        <v>0</v>
      </c>
      <c r="F198" s="49">
        <f t="shared" si="6"/>
        <v>366</v>
      </c>
    </row>
    <row r="199" spans="1:6" ht="15" x14ac:dyDescent="0.25">
      <c r="A199" s="6">
        <v>42498</v>
      </c>
      <c r="B199" s="46">
        <f t="shared" si="7"/>
        <v>4.3999999999999997E-2</v>
      </c>
      <c r="C199" s="46">
        <f t="shared" si="5"/>
        <v>8.3999999999999991E-2</v>
      </c>
      <c r="D199" s="7">
        <f>+C199*'Submission sheet'!$G$16/F199</f>
        <v>0</v>
      </c>
      <c r="E199">
        <f t="shared" ref="E199:E262" si="8">IF(AND(E$68&lt;A199,E$69&gt;=A199),D199,0)</f>
        <v>0</v>
      </c>
      <c r="F199" s="49">
        <f t="shared" si="6"/>
        <v>366</v>
      </c>
    </row>
    <row r="200" spans="1:6" ht="15" x14ac:dyDescent="0.25">
      <c r="A200" s="6">
        <v>42499</v>
      </c>
      <c r="B200" s="46">
        <f t="shared" si="7"/>
        <v>4.3999999999999997E-2</v>
      </c>
      <c r="C200" s="46">
        <f t="shared" ref="C200:C263" si="9">+B200+0.04</f>
        <v>8.3999999999999991E-2</v>
      </c>
      <c r="D200" s="7">
        <f>+C200*'Submission sheet'!$G$16/F200</f>
        <v>0</v>
      </c>
      <c r="E200">
        <f t="shared" si="8"/>
        <v>0</v>
      </c>
      <c r="F200" s="49">
        <f t="shared" ref="F200:F263" si="10">IF(MOD(YEAR(A200),4)=0,366,365)</f>
        <v>366</v>
      </c>
    </row>
    <row r="201" spans="1:6" ht="15" x14ac:dyDescent="0.25">
      <c r="A201" s="6">
        <v>42500</v>
      </c>
      <c r="B201" s="46">
        <f t="shared" ref="B201:B264" si="11">+B200</f>
        <v>4.3999999999999997E-2</v>
      </c>
      <c r="C201" s="46">
        <f t="shared" si="9"/>
        <v>8.3999999999999991E-2</v>
      </c>
      <c r="D201" s="7">
        <f>+C201*'Submission sheet'!$G$16/F201</f>
        <v>0</v>
      </c>
      <c r="E201">
        <f t="shared" si="8"/>
        <v>0</v>
      </c>
      <c r="F201" s="49">
        <f t="shared" si="10"/>
        <v>366</v>
      </c>
    </row>
    <row r="202" spans="1:6" ht="15" x14ac:dyDescent="0.25">
      <c r="A202" s="6">
        <v>42501</v>
      </c>
      <c r="B202" s="46">
        <f t="shared" si="11"/>
        <v>4.3999999999999997E-2</v>
      </c>
      <c r="C202" s="46">
        <f t="shared" si="9"/>
        <v>8.3999999999999991E-2</v>
      </c>
      <c r="D202" s="7">
        <f>+C202*'Submission sheet'!$G$16/F202</f>
        <v>0</v>
      </c>
      <c r="E202">
        <f t="shared" si="8"/>
        <v>0</v>
      </c>
      <c r="F202" s="49">
        <f t="shared" si="10"/>
        <v>366</v>
      </c>
    </row>
    <row r="203" spans="1:6" ht="15" x14ac:dyDescent="0.25">
      <c r="A203" s="6">
        <v>42502</v>
      </c>
      <c r="B203" s="46">
        <f t="shared" si="11"/>
        <v>4.3999999999999997E-2</v>
      </c>
      <c r="C203" s="46">
        <f t="shared" si="9"/>
        <v>8.3999999999999991E-2</v>
      </c>
      <c r="D203" s="7">
        <f>+C203*'Submission sheet'!$G$16/F203</f>
        <v>0</v>
      </c>
      <c r="E203">
        <f t="shared" si="8"/>
        <v>0</v>
      </c>
      <c r="F203" s="49">
        <f t="shared" si="10"/>
        <v>366</v>
      </c>
    </row>
    <row r="204" spans="1:6" ht="15" x14ac:dyDescent="0.25">
      <c r="A204" s="6">
        <v>42503</v>
      </c>
      <c r="B204" s="46">
        <f t="shared" si="11"/>
        <v>4.3999999999999997E-2</v>
      </c>
      <c r="C204" s="46">
        <f t="shared" si="9"/>
        <v>8.3999999999999991E-2</v>
      </c>
      <c r="D204" s="7">
        <f>+C204*'Submission sheet'!$G$16/F204</f>
        <v>0</v>
      </c>
      <c r="E204">
        <f t="shared" si="8"/>
        <v>0</v>
      </c>
      <c r="F204" s="49">
        <f t="shared" si="10"/>
        <v>366</v>
      </c>
    </row>
    <row r="205" spans="1:6" ht="15" x14ac:dyDescent="0.25">
      <c r="A205" s="6">
        <v>42504</v>
      </c>
      <c r="B205" s="46">
        <f t="shared" si="11"/>
        <v>4.3999999999999997E-2</v>
      </c>
      <c r="C205" s="46">
        <f t="shared" si="9"/>
        <v>8.3999999999999991E-2</v>
      </c>
      <c r="D205" s="7">
        <f>+C205*'Submission sheet'!$G$16/F205</f>
        <v>0</v>
      </c>
      <c r="E205">
        <f t="shared" si="8"/>
        <v>0</v>
      </c>
      <c r="F205" s="49">
        <f t="shared" si="10"/>
        <v>366</v>
      </c>
    </row>
    <row r="206" spans="1:6" ht="15" x14ac:dyDescent="0.25">
      <c r="A206" s="6">
        <v>42505</v>
      </c>
      <c r="B206" s="46">
        <f t="shared" si="11"/>
        <v>4.3999999999999997E-2</v>
      </c>
      <c r="C206" s="46">
        <f t="shared" si="9"/>
        <v>8.3999999999999991E-2</v>
      </c>
      <c r="D206" s="7">
        <f>+C206*'Submission sheet'!$G$16/F206</f>
        <v>0</v>
      </c>
      <c r="E206">
        <f t="shared" si="8"/>
        <v>0</v>
      </c>
      <c r="F206" s="49">
        <f t="shared" si="10"/>
        <v>366</v>
      </c>
    </row>
    <row r="207" spans="1:6" ht="15" x14ac:dyDescent="0.25">
      <c r="A207" s="6">
        <v>42506</v>
      </c>
      <c r="B207" s="46">
        <f t="shared" si="11"/>
        <v>4.3999999999999997E-2</v>
      </c>
      <c r="C207" s="46">
        <f t="shared" si="9"/>
        <v>8.3999999999999991E-2</v>
      </c>
      <c r="D207" s="7">
        <f>+C207*'Submission sheet'!$G$16/F207</f>
        <v>0</v>
      </c>
      <c r="E207">
        <f t="shared" si="8"/>
        <v>0</v>
      </c>
      <c r="F207" s="49">
        <f t="shared" si="10"/>
        <v>366</v>
      </c>
    </row>
    <row r="208" spans="1:6" ht="15" x14ac:dyDescent="0.25">
      <c r="A208" s="6">
        <v>42507</v>
      </c>
      <c r="B208" s="46">
        <f t="shared" si="11"/>
        <v>4.3999999999999997E-2</v>
      </c>
      <c r="C208" s="46">
        <f t="shared" si="9"/>
        <v>8.3999999999999991E-2</v>
      </c>
      <c r="D208" s="7">
        <f>+C208*'Submission sheet'!$G$16/F208</f>
        <v>0</v>
      </c>
      <c r="E208">
        <f t="shared" si="8"/>
        <v>0</v>
      </c>
      <c r="F208" s="49">
        <f t="shared" si="10"/>
        <v>366</v>
      </c>
    </row>
    <row r="209" spans="1:6" ht="15" x14ac:dyDescent="0.25">
      <c r="A209" s="6">
        <v>42508</v>
      </c>
      <c r="B209" s="46">
        <f t="shared" si="11"/>
        <v>4.3999999999999997E-2</v>
      </c>
      <c r="C209" s="46">
        <f t="shared" si="9"/>
        <v>8.3999999999999991E-2</v>
      </c>
      <c r="D209" s="7">
        <f>+C209*'Submission sheet'!$G$16/F209</f>
        <v>0</v>
      </c>
      <c r="E209">
        <f t="shared" si="8"/>
        <v>0</v>
      </c>
      <c r="F209" s="49">
        <f t="shared" si="10"/>
        <v>366</v>
      </c>
    </row>
    <row r="210" spans="1:6" ht="15" x14ac:dyDescent="0.25">
      <c r="A210" s="6">
        <v>42509</v>
      </c>
      <c r="B210" s="46">
        <f t="shared" si="11"/>
        <v>4.3999999999999997E-2</v>
      </c>
      <c r="C210" s="46">
        <f t="shared" si="9"/>
        <v>8.3999999999999991E-2</v>
      </c>
      <c r="D210" s="7">
        <f>+C210*'Submission sheet'!$G$16/F210</f>
        <v>0</v>
      </c>
      <c r="E210">
        <f t="shared" si="8"/>
        <v>0</v>
      </c>
      <c r="F210" s="49">
        <f t="shared" si="10"/>
        <v>366</v>
      </c>
    </row>
    <row r="211" spans="1:6" ht="15" x14ac:dyDescent="0.25">
      <c r="A211" s="6">
        <v>42510</v>
      </c>
      <c r="B211" s="46">
        <f t="shared" si="11"/>
        <v>4.3999999999999997E-2</v>
      </c>
      <c r="C211" s="46">
        <f t="shared" si="9"/>
        <v>8.3999999999999991E-2</v>
      </c>
      <c r="D211" s="7">
        <f>+C211*'Submission sheet'!$G$16/F211</f>
        <v>0</v>
      </c>
      <c r="E211">
        <f t="shared" si="8"/>
        <v>0</v>
      </c>
      <c r="F211" s="49">
        <f t="shared" si="10"/>
        <v>366</v>
      </c>
    </row>
    <row r="212" spans="1:6" ht="15" x14ac:dyDescent="0.25">
      <c r="A212" s="6">
        <v>42511</v>
      </c>
      <c r="B212" s="46">
        <f t="shared" si="11"/>
        <v>4.3999999999999997E-2</v>
      </c>
      <c r="C212" s="46">
        <f t="shared" si="9"/>
        <v>8.3999999999999991E-2</v>
      </c>
      <c r="D212" s="7">
        <f>+C212*'Submission sheet'!$G$16/F212</f>
        <v>0</v>
      </c>
      <c r="E212">
        <f t="shared" si="8"/>
        <v>0</v>
      </c>
      <c r="F212" s="49">
        <f t="shared" si="10"/>
        <v>366</v>
      </c>
    </row>
    <row r="213" spans="1:6" ht="15" x14ac:dyDescent="0.25">
      <c r="A213" s="6">
        <v>42512</v>
      </c>
      <c r="B213" s="46">
        <f t="shared" si="11"/>
        <v>4.3999999999999997E-2</v>
      </c>
      <c r="C213" s="46">
        <f t="shared" si="9"/>
        <v>8.3999999999999991E-2</v>
      </c>
      <c r="D213" s="7">
        <f>+C213*'Submission sheet'!$G$16/F213</f>
        <v>0</v>
      </c>
      <c r="E213">
        <f t="shared" si="8"/>
        <v>0</v>
      </c>
      <c r="F213" s="49">
        <f t="shared" si="10"/>
        <v>366</v>
      </c>
    </row>
    <row r="214" spans="1:6" ht="15" x14ac:dyDescent="0.25">
      <c r="A214" s="6">
        <v>42513</v>
      </c>
      <c r="B214" s="46">
        <f t="shared" si="11"/>
        <v>4.3999999999999997E-2</v>
      </c>
      <c r="C214" s="46">
        <f t="shared" si="9"/>
        <v>8.3999999999999991E-2</v>
      </c>
      <c r="D214" s="7">
        <f>+C214*'Submission sheet'!$G$16/F214</f>
        <v>0</v>
      </c>
      <c r="E214">
        <f t="shared" si="8"/>
        <v>0</v>
      </c>
      <c r="F214" s="49">
        <f t="shared" si="10"/>
        <v>366</v>
      </c>
    </row>
    <row r="215" spans="1:6" ht="15" x14ac:dyDescent="0.25">
      <c r="A215" s="6">
        <v>42514</v>
      </c>
      <c r="B215" s="46">
        <f t="shared" si="11"/>
        <v>4.3999999999999997E-2</v>
      </c>
      <c r="C215" s="46">
        <f t="shared" si="9"/>
        <v>8.3999999999999991E-2</v>
      </c>
      <c r="D215" s="7">
        <f>+C215*'Submission sheet'!$G$16/F215</f>
        <v>0</v>
      </c>
      <c r="E215">
        <f t="shared" si="8"/>
        <v>0</v>
      </c>
      <c r="F215" s="49">
        <f t="shared" si="10"/>
        <v>366</v>
      </c>
    </row>
    <row r="216" spans="1:6" ht="15" x14ac:dyDescent="0.25">
      <c r="A216" s="6">
        <v>42515</v>
      </c>
      <c r="B216" s="46">
        <f t="shared" si="11"/>
        <v>4.3999999999999997E-2</v>
      </c>
      <c r="C216" s="46">
        <f t="shared" si="9"/>
        <v>8.3999999999999991E-2</v>
      </c>
      <c r="D216" s="7">
        <f>+C216*'Submission sheet'!$G$16/F216</f>
        <v>0</v>
      </c>
      <c r="E216">
        <f t="shared" si="8"/>
        <v>0</v>
      </c>
      <c r="F216" s="49">
        <f t="shared" si="10"/>
        <v>366</v>
      </c>
    </row>
    <row r="217" spans="1:6" ht="15" x14ac:dyDescent="0.25">
      <c r="A217" s="6">
        <v>42516</v>
      </c>
      <c r="B217" s="46">
        <f t="shared" si="11"/>
        <v>4.3999999999999997E-2</v>
      </c>
      <c r="C217" s="46">
        <f t="shared" si="9"/>
        <v>8.3999999999999991E-2</v>
      </c>
      <c r="D217" s="7">
        <f>+C217*'Submission sheet'!$G$16/F217</f>
        <v>0</v>
      </c>
      <c r="E217">
        <f t="shared" si="8"/>
        <v>0</v>
      </c>
      <c r="F217" s="49">
        <f t="shared" si="10"/>
        <v>366</v>
      </c>
    </row>
    <row r="218" spans="1:6" ht="15" x14ac:dyDescent="0.25">
      <c r="A218" s="6">
        <v>42517</v>
      </c>
      <c r="B218" s="46">
        <f t="shared" si="11"/>
        <v>4.3999999999999997E-2</v>
      </c>
      <c r="C218" s="46">
        <f t="shared" si="9"/>
        <v>8.3999999999999991E-2</v>
      </c>
      <c r="D218" s="7">
        <f>+C218*'Submission sheet'!$G$16/F218</f>
        <v>0</v>
      </c>
      <c r="E218">
        <f t="shared" si="8"/>
        <v>0</v>
      </c>
      <c r="F218" s="49">
        <f t="shared" si="10"/>
        <v>366</v>
      </c>
    </row>
    <row r="219" spans="1:6" ht="15" x14ac:dyDescent="0.25">
      <c r="A219" s="6">
        <v>42518</v>
      </c>
      <c r="B219" s="46">
        <f t="shared" si="11"/>
        <v>4.3999999999999997E-2</v>
      </c>
      <c r="C219" s="46">
        <f t="shared" si="9"/>
        <v>8.3999999999999991E-2</v>
      </c>
      <c r="D219" s="7">
        <f>+C219*'Submission sheet'!$G$16/F219</f>
        <v>0</v>
      </c>
      <c r="E219">
        <f t="shared" si="8"/>
        <v>0</v>
      </c>
      <c r="F219" s="49">
        <f t="shared" si="10"/>
        <v>366</v>
      </c>
    </row>
    <row r="220" spans="1:6" ht="15" x14ac:dyDescent="0.25">
      <c r="A220" s="6">
        <v>42519</v>
      </c>
      <c r="B220" s="46">
        <f t="shared" si="11"/>
        <v>4.3999999999999997E-2</v>
      </c>
      <c r="C220" s="46">
        <f t="shared" si="9"/>
        <v>8.3999999999999991E-2</v>
      </c>
      <c r="D220" s="7">
        <f>+C220*'Submission sheet'!$G$16/F220</f>
        <v>0</v>
      </c>
      <c r="E220">
        <f t="shared" si="8"/>
        <v>0</v>
      </c>
      <c r="F220" s="49">
        <f t="shared" si="10"/>
        <v>366</v>
      </c>
    </row>
    <row r="221" spans="1:6" ht="15" x14ac:dyDescent="0.25">
      <c r="A221" s="6">
        <v>42520</v>
      </c>
      <c r="B221" s="46">
        <f t="shared" si="11"/>
        <v>4.3999999999999997E-2</v>
      </c>
      <c r="C221" s="46">
        <f t="shared" si="9"/>
        <v>8.3999999999999991E-2</v>
      </c>
      <c r="D221" s="7">
        <f>+C221*'Submission sheet'!$G$16/F221</f>
        <v>0</v>
      </c>
      <c r="E221">
        <f t="shared" si="8"/>
        <v>0</v>
      </c>
      <c r="F221" s="49">
        <f t="shared" si="10"/>
        <v>366</v>
      </c>
    </row>
    <row r="222" spans="1:6" ht="15" x14ac:dyDescent="0.25">
      <c r="A222" s="6">
        <v>42521</v>
      </c>
      <c r="B222" s="46">
        <f t="shared" si="11"/>
        <v>4.3999999999999997E-2</v>
      </c>
      <c r="C222" s="46">
        <f t="shared" si="9"/>
        <v>8.3999999999999991E-2</v>
      </c>
      <c r="D222" s="7">
        <f>+C222*'Submission sheet'!$G$16/F222</f>
        <v>0</v>
      </c>
      <c r="E222">
        <f t="shared" si="8"/>
        <v>0</v>
      </c>
      <c r="F222" s="49">
        <f t="shared" si="10"/>
        <v>366</v>
      </c>
    </row>
    <row r="223" spans="1:6" ht="15" x14ac:dyDescent="0.25">
      <c r="A223" s="6">
        <v>42522</v>
      </c>
      <c r="B223" s="46">
        <f t="shared" si="11"/>
        <v>4.3999999999999997E-2</v>
      </c>
      <c r="C223" s="46">
        <f t="shared" si="9"/>
        <v>8.3999999999999991E-2</v>
      </c>
      <c r="D223" s="7">
        <f>+C223*'Submission sheet'!$G$16/F223</f>
        <v>0</v>
      </c>
      <c r="E223">
        <f t="shared" si="8"/>
        <v>0</v>
      </c>
      <c r="F223" s="49">
        <f t="shared" si="10"/>
        <v>366</v>
      </c>
    </row>
    <row r="224" spans="1:6" ht="15" x14ac:dyDescent="0.25">
      <c r="A224" s="6">
        <v>42523</v>
      </c>
      <c r="B224" s="46">
        <f t="shared" si="11"/>
        <v>4.3999999999999997E-2</v>
      </c>
      <c r="C224" s="46">
        <f t="shared" si="9"/>
        <v>8.3999999999999991E-2</v>
      </c>
      <c r="D224" s="7">
        <f>+C224*'Submission sheet'!$G$16/F224</f>
        <v>0</v>
      </c>
      <c r="E224">
        <f t="shared" si="8"/>
        <v>0</v>
      </c>
      <c r="F224" s="49">
        <f t="shared" si="10"/>
        <v>366</v>
      </c>
    </row>
    <row r="225" spans="1:6" ht="15" x14ac:dyDescent="0.25">
      <c r="A225" s="6">
        <v>42524</v>
      </c>
      <c r="B225" s="46">
        <f t="shared" si="11"/>
        <v>4.3999999999999997E-2</v>
      </c>
      <c r="C225" s="46">
        <f t="shared" si="9"/>
        <v>8.3999999999999991E-2</v>
      </c>
      <c r="D225" s="7">
        <f>+C225*'Submission sheet'!$G$16/F225</f>
        <v>0</v>
      </c>
      <c r="E225">
        <f t="shared" si="8"/>
        <v>0</v>
      </c>
      <c r="F225" s="49">
        <f t="shared" si="10"/>
        <v>366</v>
      </c>
    </row>
    <row r="226" spans="1:6" ht="15" x14ac:dyDescent="0.25">
      <c r="A226" s="6">
        <v>42525</v>
      </c>
      <c r="B226" s="46">
        <f t="shared" si="11"/>
        <v>4.3999999999999997E-2</v>
      </c>
      <c r="C226" s="46">
        <f t="shared" si="9"/>
        <v>8.3999999999999991E-2</v>
      </c>
      <c r="D226" s="7">
        <f>+C226*'Submission sheet'!$G$16/F226</f>
        <v>0</v>
      </c>
      <c r="E226">
        <f t="shared" si="8"/>
        <v>0</v>
      </c>
      <c r="F226" s="49">
        <f t="shared" si="10"/>
        <v>366</v>
      </c>
    </row>
    <row r="227" spans="1:6" ht="15" x14ac:dyDescent="0.25">
      <c r="A227" s="6">
        <v>42526</v>
      </c>
      <c r="B227" s="46">
        <f t="shared" si="11"/>
        <v>4.3999999999999997E-2</v>
      </c>
      <c r="C227" s="46">
        <f t="shared" si="9"/>
        <v>8.3999999999999991E-2</v>
      </c>
      <c r="D227" s="7">
        <f>+C227*'Submission sheet'!$G$16/F227</f>
        <v>0</v>
      </c>
      <c r="E227">
        <f t="shared" si="8"/>
        <v>0</v>
      </c>
      <c r="F227" s="49">
        <f t="shared" si="10"/>
        <v>366</v>
      </c>
    </row>
    <row r="228" spans="1:6" ht="15" x14ac:dyDescent="0.25">
      <c r="A228" s="6">
        <v>42527</v>
      </c>
      <c r="B228" s="46">
        <f t="shared" si="11"/>
        <v>4.3999999999999997E-2</v>
      </c>
      <c r="C228" s="46">
        <f t="shared" si="9"/>
        <v>8.3999999999999991E-2</v>
      </c>
      <c r="D228" s="7">
        <f>+C228*'Submission sheet'!$G$16/F228</f>
        <v>0</v>
      </c>
      <c r="E228">
        <f t="shared" si="8"/>
        <v>0</v>
      </c>
      <c r="F228" s="49">
        <f t="shared" si="10"/>
        <v>366</v>
      </c>
    </row>
    <row r="229" spans="1:6" ht="15" x14ac:dyDescent="0.25">
      <c r="A229" s="6">
        <v>42528</v>
      </c>
      <c r="B229" s="46">
        <f t="shared" si="11"/>
        <v>4.3999999999999997E-2</v>
      </c>
      <c r="C229" s="46">
        <f t="shared" si="9"/>
        <v>8.3999999999999991E-2</v>
      </c>
      <c r="D229" s="7">
        <f>+C229*'Submission sheet'!$G$16/F229</f>
        <v>0</v>
      </c>
      <c r="E229">
        <f t="shared" si="8"/>
        <v>0</v>
      </c>
      <c r="F229" s="49">
        <f t="shared" si="10"/>
        <v>366</v>
      </c>
    </row>
    <row r="230" spans="1:6" ht="15" x14ac:dyDescent="0.25">
      <c r="A230" s="6">
        <v>42529</v>
      </c>
      <c r="B230" s="46">
        <f t="shared" si="11"/>
        <v>4.3999999999999997E-2</v>
      </c>
      <c r="C230" s="46">
        <f t="shared" si="9"/>
        <v>8.3999999999999991E-2</v>
      </c>
      <c r="D230" s="7">
        <f>+C230*'Submission sheet'!$G$16/F230</f>
        <v>0</v>
      </c>
      <c r="E230">
        <f t="shared" si="8"/>
        <v>0</v>
      </c>
      <c r="F230" s="49">
        <f t="shared" si="10"/>
        <v>366</v>
      </c>
    </row>
    <row r="231" spans="1:6" ht="15" x14ac:dyDescent="0.25">
      <c r="A231" s="6">
        <v>42530</v>
      </c>
      <c r="B231" s="46">
        <f t="shared" si="11"/>
        <v>4.3999999999999997E-2</v>
      </c>
      <c r="C231" s="46">
        <f t="shared" si="9"/>
        <v>8.3999999999999991E-2</v>
      </c>
      <c r="D231" s="7">
        <f>+C231*'Submission sheet'!$G$16/F231</f>
        <v>0</v>
      </c>
      <c r="E231">
        <f t="shared" si="8"/>
        <v>0</v>
      </c>
      <c r="F231" s="49">
        <f t="shared" si="10"/>
        <v>366</v>
      </c>
    </row>
    <row r="232" spans="1:6" ht="15" x14ac:dyDescent="0.25">
      <c r="A232" s="6">
        <v>42531</v>
      </c>
      <c r="B232" s="46">
        <f t="shared" si="11"/>
        <v>4.3999999999999997E-2</v>
      </c>
      <c r="C232" s="46">
        <f t="shared" si="9"/>
        <v>8.3999999999999991E-2</v>
      </c>
      <c r="D232" s="7">
        <f>+C232*'Submission sheet'!$G$16/F232</f>
        <v>0</v>
      </c>
      <c r="E232">
        <f t="shared" si="8"/>
        <v>0</v>
      </c>
      <c r="F232" s="49">
        <f t="shared" si="10"/>
        <v>366</v>
      </c>
    </row>
    <row r="233" spans="1:6" ht="15" x14ac:dyDescent="0.25">
      <c r="A233" s="6">
        <v>42532</v>
      </c>
      <c r="B233" s="46">
        <f t="shared" si="11"/>
        <v>4.3999999999999997E-2</v>
      </c>
      <c r="C233" s="46">
        <f t="shared" si="9"/>
        <v>8.3999999999999991E-2</v>
      </c>
      <c r="D233" s="7">
        <f>+C233*'Submission sheet'!$G$16/F233</f>
        <v>0</v>
      </c>
      <c r="E233">
        <f t="shared" si="8"/>
        <v>0</v>
      </c>
      <c r="F233" s="49">
        <f t="shared" si="10"/>
        <v>366</v>
      </c>
    </row>
    <row r="234" spans="1:6" ht="15" x14ac:dyDescent="0.25">
      <c r="A234" s="6">
        <v>42533</v>
      </c>
      <c r="B234" s="46">
        <f t="shared" si="11"/>
        <v>4.3999999999999997E-2</v>
      </c>
      <c r="C234" s="46">
        <f t="shared" si="9"/>
        <v>8.3999999999999991E-2</v>
      </c>
      <c r="D234" s="7">
        <f>+C234*'Submission sheet'!$G$16/F234</f>
        <v>0</v>
      </c>
      <c r="E234">
        <f t="shared" si="8"/>
        <v>0</v>
      </c>
      <c r="F234" s="49">
        <f t="shared" si="10"/>
        <v>366</v>
      </c>
    </row>
    <row r="235" spans="1:6" ht="15" x14ac:dyDescent="0.25">
      <c r="A235" s="6">
        <v>42534</v>
      </c>
      <c r="B235" s="46">
        <f t="shared" si="11"/>
        <v>4.3999999999999997E-2</v>
      </c>
      <c r="C235" s="46">
        <f t="shared" si="9"/>
        <v>8.3999999999999991E-2</v>
      </c>
      <c r="D235" s="7">
        <f>+C235*'Submission sheet'!$G$16/F235</f>
        <v>0</v>
      </c>
      <c r="E235">
        <f t="shared" si="8"/>
        <v>0</v>
      </c>
      <c r="F235" s="49">
        <f t="shared" si="10"/>
        <v>366</v>
      </c>
    </row>
    <row r="236" spans="1:6" ht="15" x14ac:dyDescent="0.25">
      <c r="A236" s="6">
        <v>42535</v>
      </c>
      <c r="B236" s="46">
        <f t="shared" si="11"/>
        <v>4.3999999999999997E-2</v>
      </c>
      <c r="C236" s="46">
        <f t="shared" si="9"/>
        <v>8.3999999999999991E-2</v>
      </c>
      <c r="D236" s="7">
        <f>+C236*'Submission sheet'!$G$16/F236</f>
        <v>0</v>
      </c>
      <c r="E236">
        <f t="shared" si="8"/>
        <v>0</v>
      </c>
      <c r="F236" s="49">
        <f t="shared" si="10"/>
        <v>366</v>
      </c>
    </row>
    <row r="237" spans="1:6" ht="15" x14ac:dyDescent="0.25">
      <c r="A237" s="6">
        <v>42536</v>
      </c>
      <c r="B237" s="46">
        <f t="shared" si="11"/>
        <v>4.3999999999999997E-2</v>
      </c>
      <c r="C237" s="46">
        <f t="shared" si="9"/>
        <v>8.3999999999999991E-2</v>
      </c>
      <c r="D237" s="7">
        <f>+C237*'Submission sheet'!$G$16/F237</f>
        <v>0</v>
      </c>
      <c r="E237">
        <f t="shared" si="8"/>
        <v>0</v>
      </c>
      <c r="F237" s="49">
        <f t="shared" si="10"/>
        <v>366</v>
      </c>
    </row>
    <row r="238" spans="1:6" ht="15" x14ac:dyDescent="0.25">
      <c r="A238" s="6">
        <v>42537</v>
      </c>
      <c r="B238" s="46">
        <f t="shared" si="11"/>
        <v>4.3999999999999997E-2</v>
      </c>
      <c r="C238" s="46">
        <f t="shared" si="9"/>
        <v>8.3999999999999991E-2</v>
      </c>
      <c r="D238" s="7">
        <f>+C238*'Submission sheet'!$G$16/F238</f>
        <v>0</v>
      </c>
      <c r="E238">
        <f t="shared" si="8"/>
        <v>0</v>
      </c>
      <c r="F238" s="49">
        <f t="shared" si="10"/>
        <v>366</v>
      </c>
    </row>
    <row r="239" spans="1:6" ht="15" x14ac:dyDescent="0.25">
      <c r="A239" s="6">
        <v>42538</v>
      </c>
      <c r="B239" s="46">
        <f t="shared" si="11"/>
        <v>4.3999999999999997E-2</v>
      </c>
      <c r="C239" s="46">
        <f t="shared" si="9"/>
        <v>8.3999999999999991E-2</v>
      </c>
      <c r="D239" s="7">
        <f>+C239*'Submission sheet'!$G$16/F239</f>
        <v>0</v>
      </c>
      <c r="E239">
        <f t="shared" si="8"/>
        <v>0</v>
      </c>
      <c r="F239" s="49">
        <f t="shared" si="10"/>
        <v>366</v>
      </c>
    </row>
    <row r="240" spans="1:6" ht="15" x14ac:dyDescent="0.25">
      <c r="A240" s="6">
        <v>42539</v>
      </c>
      <c r="B240" s="46">
        <f t="shared" si="11"/>
        <v>4.3999999999999997E-2</v>
      </c>
      <c r="C240" s="46">
        <f t="shared" si="9"/>
        <v>8.3999999999999991E-2</v>
      </c>
      <c r="D240" s="7">
        <f>+C240*'Submission sheet'!$G$16/F240</f>
        <v>0</v>
      </c>
      <c r="E240">
        <f t="shared" si="8"/>
        <v>0</v>
      </c>
      <c r="F240" s="49">
        <f t="shared" si="10"/>
        <v>366</v>
      </c>
    </row>
    <row r="241" spans="1:6" ht="15" x14ac:dyDescent="0.25">
      <c r="A241" s="6">
        <v>42540</v>
      </c>
      <c r="B241" s="46">
        <f t="shared" si="11"/>
        <v>4.3999999999999997E-2</v>
      </c>
      <c r="C241" s="46">
        <f t="shared" si="9"/>
        <v>8.3999999999999991E-2</v>
      </c>
      <c r="D241" s="7">
        <f>+C241*'Submission sheet'!$G$16/F241</f>
        <v>0</v>
      </c>
      <c r="E241">
        <f t="shared" si="8"/>
        <v>0</v>
      </c>
      <c r="F241" s="49">
        <f t="shared" si="10"/>
        <v>366</v>
      </c>
    </row>
    <row r="242" spans="1:6" ht="15" x14ac:dyDescent="0.25">
      <c r="A242" s="6">
        <v>42541</v>
      </c>
      <c r="B242" s="46">
        <f t="shared" si="11"/>
        <v>4.3999999999999997E-2</v>
      </c>
      <c r="C242" s="46">
        <f t="shared" si="9"/>
        <v>8.3999999999999991E-2</v>
      </c>
      <c r="D242" s="7">
        <f>+C242*'Submission sheet'!$G$16/F242</f>
        <v>0</v>
      </c>
      <c r="E242">
        <f t="shared" si="8"/>
        <v>0</v>
      </c>
      <c r="F242" s="49">
        <f t="shared" si="10"/>
        <v>366</v>
      </c>
    </row>
    <row r="243" spans="1:6" ht="15" x14ac:dyDescent="0.25">
      <c r="A243" s="6">
        <v>42542</v>
      </c>
      <c r="B243" s="46">
        <f t="shared" si="11"/>
        <v>4.3999999999999997E-2</v>
      </c>
      <c r="C243" s="46">
        <f t="shared" si="9"/>
        <v>8.3999999999999991E-2</v>
      </c>
      <c r="D243" s="7">
        <f>+C243*'Submission sheet'!$G$16/F243</f>
        <v>0</v>
      </c>
      <c r="E243">
        <f t="shared" si="8"/>
        <v>0</v>
      </c>
      <c r="F243" s="49">
        <f t="shared" si="10"/>
        <v>366</v>
      </c>
    </row>
    <row r="244" spans="1:6" ht="15" x14ac:dyDescent="0.25">
      <c r="A244" s="6">
        <v>42543</v>
      </c>
      <c r="B244" s="46">
        <f t="shared" si="11"/>
        <v>4.3999999999999997E-2</v>
      </c>
      <c r="C244" s="46">
        <f t="shared" si="9"/>
        <v>8.3999999999999991E-2</v>
      </c>
      <c r="D244" s="7">
        <f>+C244*'Submission sheet'!$G$16/F244</f>
        <v>0</v>
      </c>
      <c r="E244">
        <f t="shared" si="8"/>
        <v>0</v>
      </c>
      <c r="F244" s="49">
        <f t="shared" si="10"/>
        <v>366</v>
      </c>
    </row>
    <row r="245" spans="1:6" ht="15" x14ac:dyDescent="0.25">
      <c r="A245" s="6">
        <v>42544</v>
      </c>
      <c r="B245" s="46">
        <f t="shared" si="11"/>
        <v>4.3999999999999997E-2</v>
      </c>
      <c r="C245" s="46">
        <f t="shared" si="9"/>
        <v>8.3999999999999991E-2</v>
      </c>
      <c r="D245" s="7">
        <f>+C245*'Submission sheet'!$G$16/F245</f>
        <v>0</v>
      </c>
      <c r="E245">
        <f t="shared" si="8"/>
        <v>0</v>
      </c>
      <c r="F245" s="49">
        <f t="shared" si="10"/>
        <v>366</v>
      </c>
    </row>
    <row r="246" spans="1:6" ht="15" x14ac:dyDescent="0.25">
      <c r="A246" s="6">
        <v>42545</v>
      </c>
      <c r="B246" s="46">
        <f t="shared" si="11"/>
        <v>4.3999999999999997E-2</v>
      </c>
      <c r="C246" s="46">
        <f t="shared" si="9"/>
        <v>8.3999999999999991E-2</v>
      </c>
      <c r="D246" s="7">
        <f>+C246*'Submission sheet'!$G$16/F246</f>
        <v>0</v>
      </c>
      <c r="E246">
        <f t="shared" si="8"/>
        <v>0</v>
      </c>
      <c r="F246" s="49">
        <f t="shared" si="10"/>
        <v>366</v>
      </c>
    </row>
    <row r="247" spans="1:6" ht="15" x14ac:dyDescent="0.25">
      <c r="A247" s="6">
        <v>42546</v>
      </c>
      <c r="B247" s="46">
        <f t="shared" si="11"/>
        <v>4.3999999999999997E-2</v>
      </c>
      <c r="C247" s="46">
        <f t="shared" si="9"/>
        <v>8.3999999999999991E-2</v>
      </c>
      <c r="D247" s="7">
        <f>+C247*'Submission sheet'!$G$16/F247</f>
        <v>0</v>
      </c>
      <c r="E247">
        <f t="shared" si="8"/>
        <v>0</v>
      </c>
      <c r="F247" s="49">
        <f t="shared" si="10"/>
        <v>366</v>
      </c>
    </row>
    <row r="248" spans="1:6" ht="15" x14ac:dyDescent="0.25">
      <c r="A248" s="6">
        <v>42547</v>
      </c>
      <c r="B248" s="46">
        <f t="shared" si="11"/>
        <v>4.3999999999999997E-2</v>
      </c>
      <c r="C248" s="46">
        <f t="shared" si="9"/>
        <v>8.3999999999999991E-2</v>
      </c>
      <c r="D248" s="7">
        <f>+C248*'Submission sheet'!$G$16/F248</f>
        <v>0</v>
      </c>
      <c r="E248">
        <f t="shared" si="8"/>
        <v>0</v>
      </c>
      <c r="F248" s="49">
        <f t="shared" si="10"/>
        <v>366</v>
      </c>
    </row>
    <row r="249" spans="1:6" ht="15" x14ac:dyDescent="0.25">
      <c r="A249" s="6">
        <v>42548</v>
      </c>
      <c r="B249" s="46">
        <f t="shared" si="11"/>
        <v>4.3999999999999997E-2</v>
      </c>
      <c r="C249" s="46">
        <f t="shared" si="9"/>
        <v>8.3999999999999991E-2</v>
      </c>
      <c r="D249" s="7">
        <f>+C249*'Submission sheet'!$G$16/F249</f>
        <v>0</v>
      </c>
      <c r="E249">
        <f t="shared" si="8"/>
        <v>0</v>
      </c>
      <c r="F249" s="49">
        <f t="shared" si="10"/>
        <v>366</v>
      </c>
    </row>
    <row r="250" spans="1:6" ht="15" x14ac:dyDescent="0.25">
      <c r="A250" s="6">
        <v>42549</v>
      </c>
      <c r="B250" s="46">
        <f t="shared" si="11"/>
        <v>4.3999999999999997E-2</v>
      </c>
      <c r="C250" s="46">
        <f t="shared" si="9"/>
        <v>8.3999999999999991E-2</v>
      </c>
      <c r="D250" s="7">
        <f>+C250*'Submission sheet'!$G$16/F250</f>
        <v>0</v>
      </c>
      <c r="E250">
        <f t="shared" si="8"/>
        <v>0</v>
      </c>
      <c r="F250" s="49">
        <f t="shared" si="10"/>
        <v>366</v>
      </c>
    </row>
    <row r="251" spans="1:6" ht="15" x14ac:dyDescent="0.25">
      <c r="A251" s="6">
        <v>42550</v>
      </c>
      <c r="B251" s="46">
        <f t="shared" si="11"/>
        <v>4.3999999999999997E-2</v>
      </c>
      <c r="C251" s="46">
        <f t="shared" si="9"/>
        <v>8.3999999999999991E-2</v>
      </c>
      <c r="D251" s="7">
        <f>+C251*'Submission sheet'!$G$16/F251</f>
        <v>0</v>
      </c>
      <c r="E251">
        <f t="shared" si="8"/>
        <v>0</v>
      </c>
      <c r="F251" s="49">
        <f t="shared" si="10"/>
        <v>366</v>
      </c>
    </row>
    <row r="252" spans="1:6" ht="15" x14ac:dyDescent="0.25">
      <c r="A252" s="6">
        <v>42551</v>
      </c>
      <c r="B252" s="46">
        <f t="shared" si="11"/>
        <v>4.3999999999999997E-2</v>
      </c>
      <c r="C252" s="46">
        <f t="shared" si="9"/>
        <v>8.3999999999999991E-2</v>
      </c>
      <c r="D252" s="7">
        <f>+C252*'Submission sheet'!$G$16/F252</f>
        <v>0</v>
      </c>
      <c r="E252">
        <f t="shared" si="8"/>
        <v>0</v>
      </c>
      <c r="F252" s="49">
        <f t="shared" si="10"/>
        <v>366</v>
      </c>
    </row>
    <row r="253" spans="1:6" ht="15" x14ac:dyDescent="0.25">
      <c r="A253" s="6">
        <v>42552</v>
      </c>
      <c r="B253" s="46">
        <f t="shared" si="11"/>
        <v>4.3999999999999997E-2</v>
      </c>
      <c r="C253" s="46">
        <f t="shared" si="9"/>
        <v>8.3999999999999991E-2</v>
      </c>
      <c r="D253" s="7">
        <f>+C253*'Submission sheet'!$G$16/F253</f>
        <v>0</v>
      </c>
      <c r="E253">
        <f t="shared" si="8"/>
        <v>0</v>
      </c>
      <c r="F253" s="49">
        <f t="shared" si="10"/>
        <v>366</v>
      </c>
    </row>
    <row r="254" spans="1:6" ht="15" x14ac:dyDescent="0.25">
      <c r="A254" s="6">
        <v>42553</v>
      </c>
      <c r="B254" s="46">
        <f t="shared" si="11"/>
        <v>4.3999999999999997E-2</v>
      </c>
      <c r="C254" s="46">
        <f t="shared" si="9"/>
        <v>8.3999999999999991E-2</v>
      </c>
      <c r="D254" s="7">
        <f>+C254*'Submission sheet'!$G$16/F254</f>
        <v>0</v>
      </c>
      <c r="E254">
        <f t="shared" si="8"/>
        <v>0</v>
      </c>
      <c r="F254" s="49">
        <f t="shared" si="10"/>
        <v>366</v>
      </c>
    </row>
    <row r="255" spans="1:6" ht="15" x14ac:dyDescent="0.25">
      <c r="A255" s="6">
        <v>42554</v>
      </c>
      <c r="B255" s="46">
        <f t="shared" si="11"/>
        <v>4.3999999999999997E-2</v>
      </c>
      <c r="C255" s="46">
        <f t="shared" si="9"/>
        <v>8.3999999999999991E-2</v>
      </c>
      <c r="D255" s="7">
        <f>+C255*'Submission sheet'!$G$16/F255</f>
        <v>0</v>
      </c>
      <c r="E255">
        <f t="shared" si="8"/>
        <v>0</v>
      </c>
      <c r="F255" s="49">
        <f t="shared" si="10"/>
        <v>366</v>
      </c>
    </row>
    <row r="256" spans="1:6" ht="15" x14ac:dyDescent="0.25">
      <c r="A256" s="6">
        <v>42555</v>
      </c>
      <c r="B256" s="46">
        <f t="shared" si="11"/>
        <v>4.3999999999999997E-2</v>
      </c>
      <c r="C256" s="46">
        <f t="shared" si="9"/>
        <v>8.3999999999999991E-2</v>
      </c>
      <c r="D256" s="7">
        <f>+C256*'Submission sheet'!$G$16/F256</f>
        <v>0</v>
      </c>
      <c r="E256">
        <f t="shared" si="8"/>
        <v>0</v>
      </c>
      <c r="F256" s="49">
        <f t="shared" si="10"/>
        <v>366</v>
      </c>
    </row>
    <row r="257" spans="1:6" ht="15" x14ac:dyDescent="0.25">
      <c r="A257" s="6">
        <v>42556</v>
      </c>
      <c r="B257" s="46">
        <f t="shared" si="11"/>
        <v>4.3999999999999997E-2</v>
      </c>
      <c r="C257" s="46">
        <f t="shared" si="9"/>
        <v>8.3999999999999991E-2</v>
      </c>
      <c r="D257" s="7">
        <f>+C257*'Submission sheet'!$G$16/F257</f>
        <v>0</v>
      </c>
      <c r="E257">
        <f t="shared" si="8"/>
        <v>0</v>
      </c>
      <c r="F257" s="49">
        <f t="shared" si="10"/>
        <v>366</v>
      </c>
    </row>
    <row r="258" spans="1:6" ht="15" x14ac:dyDescent="0.25">
      <c r="A258" s="6">
        <v>42557</v>
      </c>
      <c r="B258" s="46">
        <f t="shared" si="11"/>
        <v>4.3999999999999997E-2</v>
      </c>
      <c r="C258" s="46">
        <f t="shared" si="9"/>
        <v>8.3999999999999991E-2</v>
      </c>
      <c r="D258" s="7">
        <f>+C258*'Submission sheet'!$G$16/F258</f>
        <v>0</v>
      </c>
      <c r="E258">
        <f t="shared" si="8"/>
        <v>0</v>
      </c>
      <c r="F258" s="49">
        <f t="shared" si="10"/>
        <v>366</v>
      </c>
    </row>
    <row r="259" spans="1:6" ht="15" x14ac:dyDescent="0.25">
      <c r="A259" s="6">
        <v>42558</v>
      </c>
      <c r="B259" s="46">
        <f t="shared" si="11"/>
        <v>4.3999999999999997E-2</v>
      </c>
      <c r="C259" s="46">
        <f t="shared" si="9"/>
        <v>8.3999999999999991E-2</v>
      </c>
      <c r="D259" s="7">
        <f>+C259*'Submission sheet'!$G$16/F259</f>
        <v>0</v>
      </c>
      <c r="E259">
        <f t="shared" si="8"/>
        <v>0</v>
      </c>
      <c r="F259" s="49">
        <f t="shared" si="10"/>
        <v>366</v>
      </c>
    </row>
    <row r="260" spans="1:6" ht="15" x14ac:dyDescent="0.25">
      <c r="A260" s="6">
        <v>42559</v>
      </c>
      <c r="B260" s="46">
        <f t="shared" si="11"/>
        <v>4.3999999999999997E-2</v>
      </c>
      <c r="C260" s="46">
        <f t="shared" si="9"/>
        <v>8.3999999999999991E-2</v>
      </c>
      <c r="D260" s="7">
        <f>+C260*'Submission sheet'!$G$16/F260</f>
        <v>0</v>
      </c>
      <c r="E260">
        <f t="shared" si="8"/>
        <v>0</v>
      </c>
      <c r="F260" s="49">
        <f t="shared" si="10"/>
        <v>366</v>
      </c>
    </row>
    <row r="261" spans="1:6" ht="15" x14ac:dyDescent="0.25">
      <c r="A261" s="6">
        <v>42560</v>
      </c>
      <c r="B261" s="46">
        <f t="shared" si="11"/>
        <v>4.3999999999999997E-2</v>
      </c>
      <c r="C261" s="46">
        <f t="shared" si="9"/>
        <v>8.3999999999999991E-2</v>
      </c>
      <c r="D261" s="7">
        <f>+C261*'Submission sheet'!$G$16/F261</f>
        <v>0</v>
      </c>
      <c r="E261">
        <f t="shared" si="8"/>
        <v>0</v>
      </c>
      <c r="F261" s="49">
        <f t="shared" si="10"/>
        <v>366</v>
      </c>
    </row>
    <row r="262" spans="1:6" ht="15" x14ac:dyDescent="0.25">
      <c r="A262" s="6">
        <v>42561</v>
      </c>
      <c r="B262" s="46">
        <f t="shared" si="11"/>
        <v>4.3999999999999997E-2</v>
      </c>
      <c r="C262" s="46">
        <f t="shared" si="9"/>
        <v>8.3999999999999991E-2</v>
      </c>
      <c r="D262" s="7">
        <f>+C262*'Submission sheet'!$G$16/F262</f>
        <v>0</v>
      </c>
      <c r="E262">
        <f t="shared" si="8"/>
        <v>0</v>
      </c>
      <c r="F262" s="49">
        <f t="shared" si="10"/>
        <v>366</v>
      </c>
    </row>
    <row r="263" spans="1:6" ht="15" x14ac:dyDescent="0.25">
      <c r="A263" s="6">
        <v>42562</v>
      </c>
      <c r="B263" s="46">
        <f t="shared" si="11"/>
        <v>4.3999999999999997E-2</v>
      </c>
      <c r="C263" s="46">
        <f t="shared" si="9"/>
        <v>8.3999999999999991E-2</v>
      </c>
      <c r="D263" s="7">
        <f>+C263*'Submission sheet'!$G$16/F263</f>
        <v>0</v>
      </c>
      <c r="E263">
        <f t="shared" ref="E263:E326" si="12">IF(AND(E$68&lt;A263,E$69&gt;=A263),D263,0)</f>
        <v>0</v>
      </c>
      <c r="F263" s="49">
        <f t="shared" si="10"/>
        <v>366</v>
      </c>
    </row>
    <row r="264" spans="1:6" ht="15" x14ac:dyDescent="0.25">
      <c r="A264" s="6">
        <v>42563</v>
      </c>
      <c r="B264" s="46">
        <f t="shared" si="11"/>
        <v>4.3999999999999997E-2</v>
      </c>
      <c r="C264" s="46">
        <f t="shared" ref="C264:C327" si="13">+B264+0.04</f>
        <v>8.3999999999999991E-2</v>
      </c>
      <c r="D264" s="7">
        <f>+C264*'Submission sheet'!$G$16/F264</f>
        <v>0</v>
      </c>
      <c r="E264">
        <f t="shared" si="12"/>
        <v>0</v>
      </c>
      <c r="F264" s="49">
        <f t="shared" ref="F264:F327" si="14">IF(MOD(YEAR(A264),4)=0,366,365)</f>
        <v>366</v>
      </c>
    </row>
    <row r="265" spans="1:6" ht="15" x14ac:dyDescent="0.25">
      <c r="A265" s="6">
        <v>42564</v>
      </c>
      <c r="B265" s="46">
        <f t="shared" ref="B265:B328" si="15">+B264</f>
        <v>4.3999999999999997E-2</v>
      </c>
      <c r="C265" s="46">
        <f t="shared" si="13"/>
        <v>8.3999999999999991E-2</v>
      </c>
      <c r="D265" s="7">
        <f>+C265*'Submission sheet'!$G$16/F265</f>
        <v>0</v>
      </c>
      <c r="E265">
        <f t="shared" si="12"/>
        <v>0</v>
      </c>
      <c r="F265" s="49">
        <f t="shared" si="14"/>
        <v>366</v>
      </c>
    </row>
    <row r="266" spans="1:6" ht="15" x14ac:dyDescent="0.25">
      <c r="A266" s="6">
        <v>42565</v>
      </c>
      <c r="B266" s="46">
        <f t="shared" si="15"/>
        <v>4.3999999999999997E-2</v>
      </c>
      <c r="C266" s="46">
        <f t="shared" si="13"/>
        <v>8.3999999999999991E-2</v>
      </c>
      <c r="D266" s="7">
        <f>+C266*'Submission sheet'!$G$16/F266</f>
        <v>0</v>
      </c>
      <c r="E266">
        <f t="shared" si="12"/>
        <v>0</v>
      </c>
      <c r="F266" s="49">
        <f t="shared" si="14"/>
        <v>366</v>
      </c>
    </row>
    <row r="267" spans="1:6" ht="15" x14ac:dyDescent="0.25">
      <c r="A267" s="6">
        <v>42566</v>
      </c>
      <c r="B267" s="46">
        <f t="shared" si="15"/>
        <v>4.3999999999999997E-2</v>
      </c>
      <c r="C267" s="46">
        <f t="shared" si="13"/>
        <v>8.3999999999999991E-2</v>
      </c>
      <c r="D267" s="7">
        <f>+C267*'Submission sheet'!$G$16/F267</f>
        <v>0</v>
      </c>
      <c r="E267">
        <f t="shared" si="12"/>
        <v>0</v>
      </c>
      <c r="F267" s="49">
        <f t="shared" si="14"/>
        <v>366</v>
      </c>
    </row>
    <row r="268" spans="1:6" ht="15" x14ac:dyDescent="0.25">
      <c r="A268" s="6">
        <v>42567</v>
      </c>
      <c r="B268" s="46">
        <f t="shared" si="15"/>
        <v>4.3999999999999997E-2</v>
      </c>
      <c r="C268" s="46">
        <f t="shared" si="13"/>
        <v>8.3999999999999991E-2</v>
      </c>
      <c r="D268" s="7">
        <f>+C268*'Submission sheet'!$G$16/F268</f>
        <v>0</v>
      </c>
      <c r="E268">
        <f t="shared" si="12"/>
        <v>0</v>
      </c>
      <c r="F268" s="49">
        <f t="shared" si="14"/>
        <v>366</v>
      </c>
    </row>
    <row r="269" spans="1:6" ht="15" x14ac:dyDescent="0.25">
      <c r="A269" s="6">
        <v>42568</v>
      </c>
      <c r="B269" s="46">
        <f t="shared" si="15"/>
        <v>4.3999999999999997E-2</v>
      </c>
      <c r="C269" s="46">
        <f t="shared" si="13"/>
        <v>8.3999999999999991E-2</v>
      </c>
      <c r="D269" s="7">
        <f>+C269*'Submission sheet'!$G$16/F269</f>
        <v>0</v>
      </c>
      <c r="E269">
        <f t="shared" si="12"/>
        <v>0</v>
      </c>
      <c r="F269" s="49">
        <f t="shared" si="14"/>
        <v>366</v>
      </c>
    </row>
    <row r="270" spans="1:6" ht="15" x14ac:dyDescent="0.25">
      <c r="A270" s="6">
        <v>42569</v>
      </c>
      <c r="B270" s="46">
        <f t="shared" si="15"/>
        <v>4.3999999999999997E-2</v>
      </c>
      <c r="C270" s="46">
        <f t="shared" si="13"/>
        <v>8.3999999999999991E-2</v>
      </c>
      <c r="D270" s="7">
        <f>+C270*'Submission sheet'!$G$16/F270</f>
        <v>0</v>
      </c>
      <c r="E270">
        <f t="shared" si="12"/>
        <v>0</v>
      </c>
      <c r="F270" s="49">
        <f t="shared" si="14"/>
        <v>366</v>
      </c>
    </row>
    <row r="271" spans="1:6" ht="15" x14ac:dyDescent="0.25">
      <c r="A271" s="6">
        <v>42570</v>
      </c>
      <c r="B271" s="46">
        <f t="shared" si="15"/>
        <v>4.3999999999999997E-2</v>
      </c>
      <c r="C271" s="46">
        <f t="shared" si="13"/>
        <v>8.3999999999999991E-2</v>
      </c>
      <c r="D271" s="7">
        <f>+C271*'Submission sheet'!$G$16/F271</f>
        <v>0</v>
      </c>
      <c r="E271">
        <f t="shared" si="12"/>
        <v>0</v>
      </c>
      <c r="F271" s="49">
        <f t="shared" si="14"/>
        <v>366</v>
      </c>
    </row>
    <row r="272" spans="1:6" ht="15" x14ac:dyDescent="0.25">
      <c r="A272" s="6">
        <v>42571</v>
      </c>
      <c r="B272" s="46">
        <v>0.04</v>
      </c>
      <c r="C272" s="46">
        <f t="shared" si="13"/>
        <v>0.08</v>
      </c>
      <c r="D272" s="7">
        <f>+C272*'Submission sheet'!$G$16/F272</f>
        <v>0</v>
      </c>
      <c r="E272">
        <f t="shared" si="12"/>
        <v>0</v>
      </c>
      <c r="F272" s="49">
        <f t="shared" si="14"/>
        <v>366</v>
      </c>
    </row>
    <row r="273" spans="1:6" ht="15" x14ac:dyDescent="0.25">
      <c r="A273" s="6">
        <v>42572</v>
      </c>
      <c r="B273" s="46">
        <f t="shared" si="15"/>
        <v>0.04</v>
      </c>
      <c r="C273" s="46">
        <f t="shared" si="13"/>
        <v>0.08</v>
      </c>
      <c r="D273" s="7">
        <f>+C273*'Submission sheet'!$G$16/F273</f>
        <v>0</v>
      </c>
      <c r="E273">
        <f t="shared" si="12"/>
        <v>0</v>
      </c>
      <c r="F273" s="49">
        <f t="shared" si="14"/>
        <v>366</v>
      </c>
    </row>
    <row r="274" spans="1:6" ht="15" x14ac:dyDescent="0.25">
      <c r="A274" s="6">
        <v>42573</v>
      </c>
      <c r="B274" s="46">
        <f t="shared" si="15"/>
        <v>0.04</v>
      </c>
      <c r="C274" s="46">
        <f t="shared" si="13"/>
        <v>0.08</v>
      </c>
      <c r="D274" s="7">
        <f>+C274*'Submission sheet'!$G$16/F274</f>
        <v>0</v>
      </c>
      <c r="E274">
        <f t="shared" si="12"/>
        <v>0</v>
      </c>
      <c r="F274" s="49">
        <f t="shared" si="14"/>
        <v>366</v>
      </c>
    </row>
    <row r="275" spans="1:6" ht="15" x14ac:dyDescent="0.25">
      <c r="A275" s="6">
        <v>42574</v>
      </c>
      <c r="B275" s="46">
        <f t="shared" si="15"/>
        <v>0.04</v>
      </c>
      <c r="C275" s="46">
        <f t="shared" si="13"/>
        <v>0.08</v>
      </c>
      <c r="D275" s="7">
        <f>+C275*'Submission sheet'!$G$16/F275</f>
        <v>0</v>
      </c>
      <c r="E275">
        <f t="shared" si="12"/>
        <v>0</v>
      </c>
      <c r="F275" s="49">
        <f t="shared" si="14"/>
        <v>366</v>
      </c>
    </row>
    <row r="276" spans="1:6" ht="15" x14ac:dyDescent="0.25">
      <c r="A276" s="6">
        <v>42575</v>
      </c>
      <c r="B276" s="46">
        <f t="shared" si="15"/>
        <v>0.04</v>
      </c>
      <c r="C276" s="46">
        <f t="shared" si="13"/>
        <v>0.08</v>
      </c>
      <c r="D276" s="7">
        <f>+C276*'Submission sheet'!$G$16/F276</f>
        <v>0</v>
      </c>
      <c r="E276">
        <f t="shared" si="12"/>
        <v>0</v>
      </c>
      <c r="F276" s="49">
        <f t="shared" si="14"/>
        <v>366</v>
      </c>
    </row>
    <row r="277" spans="1:6" ht="15" x14ac:dyDescent="0.25">
      <c r="A277" s="6">
        <v>42576</v>
      </c>
      <c r="B277" s="46">
        <f t="shared" si="15"/>
        <v>0.04</v>
      </c>
      <c r="C277" s="46">
        <f t="shared" si="13"/>
        <v>0.08</v>
      </c>
      <c r="D277" s="7">
        <f>+C277*'Submission sheet'!$G$16/F277</f>
        <v>0</v>
      </c>
      <c r="E277">
        <f t="shared" si="12"/>
        <v>0</v>
      </c>
      <c r="F277" s="49">
        <f t="shared" si="14"/>
        <v>366</v>
      </c>
    </row>
    <row r="278" spans="1:6" ht="15" x14ac:dyDescent="0.25">
      <c r="A278" s="6">
        <v>42577</v>
      </c>
      <c r="B278" s="46">
        <f t="shared" si="15"/>
        <v>0.04</v>
      </c>
      <c r="C278" s="46">
        <f t="shared" si="13"/>
        <v>0.08</v>
      </c>
      <c r="D278" s="7">
        <f>+C278*'Submission sheet'!$G$16/F278</f>
        <v>0</v>
      </c>
      <c r="E278">
        <f t="shared" si="12"/>
        <v>0</v>
      </c>
      <c r="F278" s="49">
        <f t="shared" si="14"/>
        <v>366</v>
      </c>
    </row>
    <row r="279" spans="1:6" ht="15" x14ac:dyDescent="0.25">
      <c r="A279" s="6">
        <v>42578</v>
      </c>
      <c r="B279" s="46">
        <f t="shared" si="15"/>
        <v>0.04</v>
      </c>
      <c r="C279" s="46">
        <f t="shared" si="13"/>
        <v>0.08</v>
      </c>
      <c r="D279" s="7">
        <f>+C279*'Submission sheet'!$G$16/F279</f>
        <v>0</v>
      </c>
      <c r="E279">
        <f t="shared" si="12"/>
        <v>0</v>
      </c>
      <c r="F279" s="49">
        <f t="shared" si="14"/>
        <v>366</v>
      </c>
    </row>
    <row r="280" spans="1:6" ht="15" x14ac:dyDescent="0.25">
      <c r="A280" s="6">
        <v>42579</v>
      </c>
      <c r="B280" s="46">
        <f t="shared" si="15"/>
        <v>0.04</v>
      </c>
      <c r="C280" s="46">
        <f t="shared" si="13"/>
        <v>0.08</v>
      </c>
      <c r="D280" s="7">
        <f>+C280*'Submission sheet'!$G$16/F280</f>
        <v>0</v>
      </c>
      <c r="E280">
        <f t="shared" si="12"/>
        <v>0</v>
      </c>
      <c r="F280" s="49">
        <f t="shared" si="14"/>
        <v>366</v>
      </c>
    </row>
    <row r="281" spans="1:6" ht="15" x14ac:dyDescent="0.25">
      <c r="A281" s="6">
        <v>42580</v>
      </c>
      <c r="B281" s="46">
        <f t="shared" si="15"/>
        <v>0.04</v>
      </c>
      <c r="C281" s="46">
        <f t="shared" si="13"/>
        <v>0.08</v>
      </c>
      <c r="D281" s="7">
        <f>+C281*'Submission sheet'!$G$16/F281</f>
        <v>0</v>
      </c>
      <c r="E281">
        <f t="shared" si="12"/>
        <v>0</v>
      </c>
      <c r="F281" s="49">
        <f t="shared" si="14"/>
        <v>366</v>
      </c>
    </row>
    <row r="282" spans="1:6" ht="15" x14ac:dyDescent="0.25">
      <c r="A282" s="6">
        <v>42581</v>
      </c>
      <c r="B282" s="46">
        <f t="shared" si="15"/>
        <v>0.04</v>
      </c>
      <c r="C282" s="46">
        <f t="shared" si="13"/>
        <v>0.08</v>
      </c>
      <c r="D282" s="7">
        <f>+C282*'Submission sheet'!$G$16/F282</f>
        <v>0</v>
      </c>
      <c r="E282">
        <f t="shared" si="12"/>
        <v>0</v>
      </c>
      <c r="F282" s="49">
        <f t="shared" si="14"/>
        <v>366</v>
      </c>
    </row>
    <row r="283" spans="1:6" ht="15" x14ac:dyDescent="0.25">
      <c r="A283" s="6">
        <v>42582</v>
      </c>
      <c r="B283" s="46">
        <f t="shared" si="15"/>
        <v>0.04</v>
      </c>
      <c r="C283" s="46">
        <f t="shared" si="13"/>
        <v>0.08</v>
      </c>
      <c r="D283" s="7">
        <f>+C283*'Submission sheet'!$G$16/F283</f>
        <v>0</v>
      </c>
      <c r="E283">
        <f t="shared" si="12"/>
        <v>0</v>
      </c>
      <c r="F283" s="49">
        <f t="shared" si="14"/>
        <v>366</v>
      </c>
    </row>
    <row r="284" spans="1:6" ht="15" x14ac:dyDescent="0.25">
      <c r="A284" s="6">
        <v>42583</v>
      </c>
      <c r="B284" s="46">
        <f t="shared" si="15"/>
        <v>0.04</v>
      </c>
      <c r="C284" s="46">
        <f t="shared" si="13"/>
        <v>0.08</v>
      </c>
      <c r="D284" s="7">
        <f>+C284*'Submission sheet'!$G$16/F284</f>
        <v>0</v>
      </c>
      <c r="E284">
        <f t="shared" si="12"/>
        <v>0</v>
      </c>
      <c r="F284" s="49">
        <f t="shared" si="14"/>
        <v>366</v>
      </c>
    </row>
    <row r="285" spans="1:6" ht="15" x14ac:dyDescent="0.25">
      <c r="A285" s="6">
        <v>42584</v>
      </c>
      <c r="B285" s="46">
        <f t="shared" si="15"/>
        <v>0.04</v>
      </c>
      <c r="C285" s="46">
        <f t="shared" si="13"/>
        <v>0.08</v>
      </c>
      <c r="D285" s="7">
        <f>+C285*'Submission sheet'!$G$16/F285</f>
        <v>0</v>
      </c>
      <c r="E285">
        <f t="shared" si="12"/>
        <v>0</v>
      </c>
      <c r="F285" s="49">
        <f t="shared" si="14"/>
        <v>366</v>
      </c>
    </row>
    <row r="286" spans="1:6" ht="15" x14ac:dyDescent="0.25">
      <c r="A286" s="6">
        <v>42585</v>
      </c>
      <c r="B286" s="46">
        <f t="shared" si="15"/>
        <v>0.04</v>
      </c>
      <c r="C286" s="46">
        <f t="shared" si="13"/>
        <v>0.08</v>
      </c>
      <c r="D286" s="7">
        <f>+C286*'Submission sheet'!$G$16/F286</f>
        <v>0</v>
      </c>
      <c r="E286">
        <f t="shared" si="12"/>
        <v>0</v>
      </c>
      <c r="F286" s="49">
        <f t="shared" si="14"/>
        <v>366</v>
      </c>
    </row>
    <row r="287" spans="1:6" ht="15" x14ac:dyDescent="0.25">
      <c r="A287" s="6">
        <v>42586</v>
      </c>
      <c r="B287" s="46">
        <f t="shared" si="15"/>
        <v>0.04</v>
      </c>
      <c r="C287" s="46">
        <f t="shared" si="13"/>
        <v>0.08</v>
      </c>
      <c r="D287" s="7">
        <f>+C287*'Submission sheet'!$G$16/F287</f>
        <v>0</v>
      </c>
      <c r="E287">
        <f t="shared" si="12"/>
        <v>0</v>
      </c>
      <c r="F287" s="49">
        <f t="shared" si="14"/>
        <v>366</v>
      </c>
    </row>
    <row r="288" spans="1:6" ht="15" x14ac:dyDescent="0.25">
      <c r="A288" s="6">
        <v>42587</v>
      </c>
      <c r="B288" s="46">
        <f t="shared" si="15"/>
        <v>0.04</v>
      </c>
      <c r="C288" s="46">
        <f t="shared" si="13"/>
        <v>0.08</v>
      </c>
      <c r="D288" s="7">
        <f>+C288*'Submission sheet'!$G$16/F288</f>
        <v>0</v>
      </c>
      <c r="E288">
        <f t="shared" si="12"/>
        <v>0</v>
      </c>
      <c r="F288" s="49">
        <f t="shared" si="14"/>
        <v>366</v>
      </c>
    </row>
    <row r="289" spans="1:6" ht="15" x14ac:dyDescent="0.25">
      <c r="A289" s="6">
        <v>42588</v>
      </c>
      <c r="B289" s="46">
        <f t="shared" si="15"/>
        <v>0.04</v>
      </c>
      <c r="C289" s="46">
        <f t="shared" si="13"/>
        <v>0.08</v>
      </c>
      <c r="D289" s="7">
        <f>+C289*'Submission sheet'!$G$16/F289</f>
        <v>0</v>
      </c>
      <c r="E289">
        <f t="shared" si="12"/>
        <v>0</v>
      </c>
      <c r="F289" s="49">
        <f t="shared" si="14"/>
        <v>366</v>
      </c>
    </row>
    <row r="290" spans="1:6" ht="15" x14ac:dyDescent="0.25">
      <c r="A290" s="6">
        <v>42589</v>
      </c>
      <c r="B290" s="46">
        <f t="shared" si="15"/>
        <v>0.04</v>
      </c>
      <c r="C290" s="46">
        <f t="shared" si="13"/>
        <v>0.08</v>
      </c>
      <c r="D290" s="7">
        <f>+C290*'Submission sheet'!$G$16/F290</f>
        <v>0</v>
      </c>
      <c r="E290">
        <f t="shared" si="12"/>
        <v>0</v>
      </c>
      <c r="F290" s="49">
        <f t="shared" si="14"/>
        <v>366</v>
      </c>
    </row>
    <row r="291" spans="1:6" ht="15" x14ac:dyDescent="0.25">
      <c r="A291" s="6">
        <v>42590</v>
      </c>
      <c r="B291" s="46">
        <f t="shared" si="15"/>
        <v>0.04</v>
      </c>
      <c r="C291" s="46">
        <f t="shared" si="13"/>
        <v>0.08</v>
      </c>
      <c r="D291" s="7">
        <f>+C291*'Submission sheet'!$G$16/F291</f>
        <v>0</v>
      </c>
      <c r="E291">
        <f t="shared" si="12"/>
        <v>0</v>
      </c>
      <c r="F291" s="49">
        <f t="shared" si="14"/>
        <v>366</v>
      </c>
    </row>
    <row r="292" spans="1:6" ht="15" x14ac:dyDescent="0.25">
      <c r="A292" s="6">
        <v>42591</v>
      </c>
      <c r="B292" s="46">
        <f t="shared" si="15"/>
        <v>0.04</v>
      </c>
      <c r="C292" s="46">
        <f t="shared" si="13"/>
        <v>0.08</v>
      </c>
      <c r="D292" s="7">
        <f>+C292*'Submission sheet'!$G$16/F292</f>
        <v>0</v>
      </c>
      <c r="E292">
        <f t="shared" si="12"/>
        <v>0</v>
      </c>
      <c r="F292" s="49">
        <f t="shared" si="14"/>
        <v>366</v>
      </c>
    </row>
    <row r="293" spans="1:6" ht="15" x14ac:dyDescent="0.25">
      <c r="A293" s="6">
        <v>42592</v>
      </c>
      <c r="B293" s="46">
        <f t="shared" si="15"/>
        <v>0.04</v>
      </c>
      <c r="C293" s="46">
        <f t="shared" si="13"/>
        <v>0.08</v>
      </c>
      <c r="D293" s="7">
        <f>+C293*'Submission sheet'!$G$16/F293</f>
        <v>0</v>
      </c>
      <c r="E293">
        <f t="shared" si="12"/>
        <v>0</v>
      </c>
      <c r="F293" s="49">
        <f t="shared" si="14"/>
        <v>366</v>
      </c>
    </row>
    <row r="294" spans="1:6" ht="15" x14ac:dyDescent="0.25">
      <c r="A294" s="6">
        <v>42593</v>
      </c>
      <c r="B294" s="46">
        <f t="shared" si="15"/>
        <v>0.04</v>
      </c>
      <c r="C294" s="46">
        <f t="shared" si="13"/>
        <v>0.08</v>
      </c>
      <c r="D294" s="7">
        <f>+C294*'Submission sheet'!$G$16/F294</f>
        <v>0</v>
      </c>
      <c r="E294">
        <f t="shared" si="12"/>
        <v>0</v>
      </c>
      <c r="F294" s="49">
        <f t="shared" si="14"/>
        <v>366</v>
      </c>
    </row>
    <row r="295" spans="1:6" ht="15" x14ac:dyDescent="0.25">
      <c r="A295" s="6">
        <v>42594</v>
      </c>
      <c r="B295" s="46">
        <f t="shared" si="15"/>
        <v>0.04</v>
      </c>
      <c r="C295" s="46">
        <f t="shared" si="13"/>
        <v>0.08</v>
      </c>
      <c r="D295" s="7">
        <f>+C295*'Submission sheet'!$G$16/F295</f>
        <v>0</v>
      </c>
      <c r="E295">
        <f t="shared" si="12"/>
        <v>0</v>
      </c>
      <c r="F295" s="49">
        <f t="shared" si="14"/>
        <v>366</v>
      </c>
    </row>
    <row r="296" spans="1:6" ht="15" x14ac:dyDescent="0.25">
      <c r="A296" s="6">
        <v>42595</v>
      </c>
      <c r="B296" s="46">
        <f t="shared" si="15"/>
        <v>0.04</v>
      </c>
      <c r="C296" s="46">
        <f t="shared" si="13"/>
        <v>0.08</v>
      </c>
      <c r="D296" s="7">
        <f>+C296*'Submission sheet'!$G$16/F296</f>
        <v>0</v>
      </c>
      <c r="E296">
        <f t="shared" si="12"/>
        <v>0</v>
      </c>
      <c r="F296" s="49">
        <f t="shared" si="14"/>
        <v>366</v>
      </c>
    </row>
    <row r="297" spans="1:6" ht="15" x14ac:dyDescent="0.25">
      <c r="A297" s="6">
        <v>42596</v>
      </c>
      <c r="B297" s="46">
        <f t="shared" si="15"/>
        <v>0.04</v>
      </c>
      <c r="C297" s="46">
        <f t="shared" si="13"/>
        <v>0.08</v>
      </c>
      <c r="D297" s="7">
        <f>+C297*'Submission sheet'!$G$16/F297</f>
        <v>0</v>
      </c>
      <c r="E297">
        <f t="shared" si="12"/>
        <v>0</v>
      </c>
      <c r="F297" s="49">
        <f t="shared" si="14"/>
        <v>366</v>
      </c>
    </row>
    <row r="298" spans="1:6" ht="15" x14ac:dyDescent="0.25">
      <c r="A298" s="6">
        <v>42597</v>
      </c>
      <c r="B298" s="46">
        <f t="shared" si="15"/>
        <v>0.04</v>
      </c>
      <c r="C298" s="46">
        <f t="shared" si="13"/>
        <v>0.08</v>
      </c>
      <c r="D298" s="7">
        <f>+C298*'Submission sheet'!$G$16/F298</f>
        <v>0</v>
      </c>
      <c r="E298">
        <f t="shared" si="12"/>
        <v>0</v>
      </c>
      <c r="F298" s="49">
        <f t="shared" si="14"/>
        <v>366</v>
      </c>
    </row>
    <row r="299" spans="1:6" ht="15" x14ac:dyDescent="0.25">
      <c r="A299" s="6">
        <v>42598</v>
      </c>
      <c r="B299" s="46">
        <f t="shared" si="15"/>
        <v>0.04</v>
      </c>
      <c r="C299" s="46">
        <f t="shared" si="13"/>
        <v>0.08</v>
      </c>
      <c r="D299" s="7">
        <f>+C299*'Submission sheet'!$G$16/F299</f>
        <v>0</v>
      </c>
      <c r="E299">
        <f t="shared" si="12"/>
        <v>0</v>
      </c>
      <c r="F299" s="49">
        <f t="shared" si="14"/>
        <v>366</v>
      </c>
    </row>
    <row r="300" spans="1:6" ht="15" x14ac:dyDescent="0.25">
      <c r="A300" s="6">
        <v>42599</v>
      </c>
      <c r="B300" s="46">
        <f t="shared" si="15"/>
        <v>0.04</v>
      </c>
      <c r="C300" s="46">
        <f t="shared" si="13"/>
        <v>0.08</v>
      </c>
      <c r="D300" s="7">
        <f>+C300*'Submission sheet'!$G$16/F300</f>
        <v>0</v>
      </c>
      <c r="E300">
        <f t="shared" si="12"/>
        <v>0</v>
      </c>
      <c r="F300" s="49">
        <f t="shared" si="14"/>
        <v>366</v>
      </c>
    </row>
    <row r="301" spans="1:6" ht="15" x14ac:dyDescent="0.25">
      <c r="A301" s="6">
        <v>42600</v>
      </c>
      <c r="B301" s="46">
        <f t="shared" si="15"/>
        <v>0.04</v>
      </c>
      <c r="C301" s="46">
        <f t="shared" si="13"/>
        <v>0.08</v>
      </c>
      <c r="D301" s="7">
        <f>+C301*'Submission sheet'!$G$16/F301</f>
        <v>0</v>
      </c>
      <c r="E301">
        <f t="shared" si="12"/>
        <v>0</v>
      </c>
      <c r="F301" s="49">
        <f t="shared" si="14"/>
        <v>366</v>
      </c>
    </row>
    <row r="302" spans="1:6" ht="15" x14ac:dyDescent="0.25">
      <c r="A302" s="6">
        <v>42601</v>
      </c>
      <c r="B302" s="46">
        <f t="shared" si="15"/>
        <v>0.04</v>
      </c>
      <c r="C302" s="46">
        <f t="shared" si="13"/>
        <v>0.08</v>
      </c>
      <c r="D302" s="7">
        <f>+C302*'Submission sheet'!$G$16/F302</f>
        <v>0</v>
      </c>
      <c r="E302">
        <f t="shared" si="12"/>
        <v>0</v>
      </c>
      <c r="F302" s="49">
        <f t="shared" si="14"/>
        <v>366</v>
      </c>
    </row>
    <row r="303" spans="1:6" ht="15" x14ac:dyDescent="0.25">
      <c r="A303" s="6">
        <v>42602</v>
      </c>
      <c r="B303" s="46">
        <f t="shared" si="15"/>
        <v>0.04</v>
      </c>
      <c r="C303" s="46">
        <f t="shared" si="13"/>
        <v>0.08</v>
      </c>
      <c r="D303" s="7">
        <f>+C303*'Submission sheet'!$G$16/F303</f>
        <v>0</v>
      </c>
      <c r="E303">
        <f t="shared" si="12"/>
        <v>0</v>
      </c>
      <c r="F303" s="49">
        <f t="shared" si="14"/>
        <v>366</v>
      </c>
    </row>
    <row r="304" spans="1:6" ht="15" x14ac:dyDescent="0.25">
      <c r="A304" s="6">
        <v>42603</v>
      </c>
      <c r="B304" s="46">
        <f t="shared" si="15"/>
        <v>0.04</v>
      </c>
      <c r="C304" s="46">
        <f t="shared" si="13"/>
        <v>0.08</v>
      </c>
      <c r="D304" s="7">
        <f>+C304*'Submission sheet'!$G$16/F304</f>
        <v>0</v>
      </c>
      <c r="E304">
        <f t="shared" si="12"/>
        <v>0</v>
      </c>
      <c r="F304" s="49">
        <f t="shared" si="14"/>
        <v>366</v>
      </c>
    </row>
    <row r="305" spans="1:6" ht="15" x14ac:dyDescent="0.25">
      <c r="A305" s="6">
        <v>42604</v>
      </c>
      <c r="B305" s="46">
        <f t="shared" si="15"/>
        <v>0.04</v>
      </c>
      <c r="C305" s="46">
        <f t="shared" si="13"/>
        <v>0.08</v>
      </c>
      <c r="D305" s="7">
        <f>+C305*'Submission sheet'!$G$16/F305</f>
        <v>0</v>
      </c>
      <c r="E305">
        <f t="shared" si="12"/>
        <v>0</v>
      </c>
      <c r="F305" s="49">
        <f t="shared" si="14"/>
        <v>366</v>
      </c>
    </row>
    <row r="306" spans="1:6" ht="15" x14ac:dyDescent="0.25">
      <c r="A306" s="6">
        <v>42605</v>
      </c>
      <c r="B306" s="46">
        <f t="shared" si="15"/>
        <v>0.04</v>
      </c>
      <c r="C306" s="46">
        <f t="shared" si="13"/>
        <v>0.08</v>
      </c>
      <c r="D306" s="7">
        <f>+C306*'Submission sheet'!$G$16/F306</f>
        <v>0</v>
      </c>
      <c r="E306">
        <f t="shared" si="12"/>
        <v>0</v>
      </c>
      <c r="F306" s="49">
        <f t="shared" si="14"/>
        <v>366</v>
      </c>
    </row>
    <row r="307" spans="1:6" ht="15" x14ac:dyDescent="0.25">
      <c r="A307" s="6">
        <v>42606</v>
      </c>
      <c r="B307" s="46">
        <f t="shared" si="15"/>
        <v>0.04</v>
      </c>
      <c r="C307" s="46">
        <f t="shared" si="13"/>
        <v>0.08</v>
      </c>
      <c r="D307" s="7">
        <f>+C307*'Submission sheet'!$G$16/F307</f>
        <v>0</v>
      </c>
      <c r="E307">
        <f t="shared" si="12"/>
        <v>0</v>
      </c>
      <c r="F307" s="49">
        <f t="shared" si="14"/>
        <v>366</v>
      </c>
    </row>
    <row r="308" spans="1:6" ht="15" x14ac:dyDescent="0.25">
      <c r="A308" s="6">
        <v>42607</v>
      </c>
      <c r="B308" s="46">
        <f t="shared" si="15"/>
        <v>0.04</v>
      </c>
      <c r="C308" s="46">
        <f t="shared" si="13"/>
        <v>0.08</v>
      </c>
      <c r="D308" s="7">
        <f>+C308*'Submission sheet'!$G$16/F308</f>
        <v>0</v>
      </c>
      <c r="E308">
        <f t="shared" si="12"/>
        <v>0</v>
      </c>
      <c r="F308" s="49">
        <f t="shared" si="14"/>
        <v>366</v>
      </c>
    </row>
    <row r="309" spans="1:6" ht="15" x14ac:dyDescent="0.25">
      <c r="A309" s="6">
        <v>42608</v>
      </c>
      <c r="B309" s="46">
        <f t="shared" si="15"/>
        <v>0.04</v>
      </c>
      <c r="C309" s="46">
        <f t="shared" si="13"/>
        <v>0.08</v>
      </c>
      <c r="D309" s="7">
        <f>+C309*'Submission sheet'!$G$16/F309</f>
        <v>0</v>
      </c>
      <c r="E309">
        <f t="shared" si="12"/>
        <v>0</v>
      </c>
      <c r="F309" s="49">
        <f t="shared" si="14"/>
        <v>366</v>
      </c>
    </row>
    <row r="310" spans="1:6" ht="15" x14ac:dyDescent="0.25">
      <c r="A310" s="6">
        <v>42609</v>
      </c>
      <c r="B310" s="46">
        <f t="shared" si="15"/>
        <v>0.04</v>
      </c>
      <c r="C310" s="46">
        <f t="shared" si="13"/>
        <v>0.08</v>
      </c>
      <c r="D310" s="7">
        <f>+C310*'Submission sheet'!$G$16/F310</f>
        <v>0</v>
      </c>
      <c r="E310">
        <f t="shared" si="12"/>
        <v>0</v>
      </c>
      <c r="F310" s="49">
        <f t="shared" si="14"/>
        <v>366</v>
      </c>
    </row>
    <row r="311" spans="1:6" ht="15" x14ac:dyDescent="0.25">
      <c r="A311" s="6">
        <v>42610</v>
      </c>
      <c r="B311" s="46">
        <f t="shared" si="15"/>
        <v>0.04</v>
      </c>
      <c r="C311" s="46">
        <f t="shared" si="13"/>
        <v>0.08</v>
      </c>
      <c r="D311" s="7">
        <f>+C311*'Submission sheet'!$G$16/F311</f>
        <v>0</v>
      </c>
      <c r="E311">
        <f t="shared" si="12"/>
        <v>0</v>
      </c>
      <c r="F311" s="49">
        <f t="shared" si="14"/>
        <v>366</v>
      </c>
    </row>
    <row r="312" spans="1:6" ht="15" x14ac:dyDescent="0.25">
      <c r="A312" s="6">
        <v>42611</v>
      </c>
      <c r="B312" s="46">
        <f t="shared" si="15"/>
        <v>0.04</v>
      </c>
      <c r="C312" s="46">
        <f t="shared" si="13"/>
        <v>0.08</v>
      </c>
      <c r="D312" s="7">
        <f>+C312*'Submission sheet'!$G$16/F312</f>
        <v>0</v>
      </c>
      <c r="E312">
        <f t="shared" si="12"/>
        <v>0</v>
      </c>
      <c r="F312" s="49">
        <f t="shared" si="14"/>
        <v>366</v>
      </c>
    </row>
    <row r="313" spans="1:6" ht="15" x14ac:dyDescent="0.25">
      <c r="A313" s="6">
        <v>42612</v>
      </c>
      <c r="B313" s="46">
        <f t="shared" si="15"/>
        <v>0.04</v>
      </c>
      <c r="C313" s="46">
        <f t="shared" si="13"/>
        <v>0.08</v>
      </c>
      <c r="D313" s="7">
        <f>+C313*'Submission sheet'!$G$16/F313</f>
        <v>0</v>
      </c>
      <c r="E313">
        <f t="shared" si="12"/>
        <v>0</v>
      </c>
      <c r="F313" s="49">
        <f t="shared" si="14"/>
        <v>366</v>
      </c>
    </row>
    <row r="314" spans="1:6" ht="15" x14ac:dyDescent="0.25">
      <c r="A314" s="6">
        <v>42613</v>
      </c>
      <c r="B314" s="46">
        <f t="shared" si="15"/>
        <v>0.04</v>
      </c>
      <c r="C314" s="46">
        <f t="shared" si="13"/>
        <v>0.08</v>
      </c>
      <c r="D314" s="7">
        <f>+C314*'Submission sheet'!$G$16/F314</f>
        <v>0</v>
      </c>
      <c r="E314">
        <f t="shared" si="12"/>
        <v>0</v>
      </c>
      <c r="F314" s="49">
        <f t="shared" si="14"/>
        <v>366</v>
      </c>
    </row>
    <row r="315" spans="1:6" ht="15" x14ac:dyDescent="0.25">
      <c r="A315" s="6">
        <v>42614</v>
      </c>
      <c r="B315" s="46">
        <f t="shared" si="15"/>
        <v>0.04</v>
      </c>
      <c r="C315" s="46">
        <f t="shared" si="13"/>
        <v>0.08</v>
      </c>
      <c r="D315" s="7">
        <f>+C315*'Submission sheet'!$G$16/F315</f>
        <v>0</v>
      </c>
      <c r="E315">
        <f t="shared" si="12"/>
        <v>0</v>
      </c>
      <c r="F315" s="49">
        <f t="shared" si="14"/>
        <v>366</v>
      </c>
    </row>
    <row r="316" spans="1:6" ht="15" x14ac:dyDescent="0.25">
      <c r="A316" s="6">
        <v>42615</v>
      </c>
      <c r="B316" s="46">
        <f t="shared" si="15"/>
        <v>0.04</v>
      </c>
      <c r="C316" s="46">
        <f t="shared" si="13"/>
        <v>0.08</v>
      </c>
      <c r="D316" s="7">
        <f>+C316*'Submission sheet'!$G$16/F316</f>
        <v>0</v>
      </c>
      <c r="E316">
        <f t="shared" si="12"/>
        <v>0</v>
      </c>
      <c r="F316" s="49">
        <f t="shared" si="14"/>
        <v>366</v>
      </c>
    </row>
    <row r="317" spans="1:6" ht="15" x14ac:dyDescent="0.25">
      <c r="A317" s="6">
        <v>42616</v>
      </c>
      <c r="B317" s="46">
        <f t="shared" si="15"/>
        <v>0.04</v>
      </c>
      <c r="C317" s="46">
        <f t="shared" si="13"/>
        <v>0.08</v>
      </c>
      <c r="D317" s="7">
        <f>+C317*'Submission sheet'!$G$16/F317</f>
        <v>0</v>
      </c>
      <c r="E317">
        <f t="shared" si="12"/>
        <v>0</v>
      </c>
      <c r="F317" s="49">
        <f t="shared" si="14"/>
        <v>366</v>
      </c>
    </row>
    <row r="318" spans="1:6" ht="15" x14ac:dyDescent="0.25">
      <c r="A318" s="6">
        <v>42617</v>
      </c>
      <c r="B318" s="46">
        <f t="shared" si="15"/>
        <v>0.04</v>
      </c>
      <c r="C318" s="46">
        <f t="shared" si="13"/>
        <v>0.08</v>
      </c>
      <c r="D318" s="7">
        <f>+C318*'Submission sheet'!$G$16/F318</f>
        <v>0</v>
      </c>
      <c r="E318">
        <f t="shared" si="12"/>
        <v>0</v>
      </c>
      <c r="F318" s="49">
        <f t="shared" si="14"/>
        <v>366</v>
      </c>
    </row>
    <row r="319" spans="1:6" ht="15" x14ac:dyDescent="0.25">
      <c r="A319" s="6">
        <v>42618</v>
      </c>
      <c r="B319" s="46">
        <f t="shared" si="15"/>
        <v>0.04</v>
      </c>
      <c r="C319" s="46">
        <f t="shared" si="13"/>
        <v>0.08</v>
      </c>
      <c r="D319" s="7">
        <f>+C319*'Submission sheet'!$G$16/F319</f>
        <v>0</v>
      </c>
      <c r="E319">
        <f t="shared" si="12"/>
        <v>0</v>
      </c>
      <c r="F319" s="49">
        <f t="shared" si="14"/>
        <v>366</v>
      </c>
    </row>
    <row r="320" spans="1:6" ht="15" x14ac:dyDescent="0.25">
      <c r="A320" s="6">
        <v>42619</v>
      </c>
      <c r="B320" s="46">
        <f t="shared" si="15"/>
        <v>0.04</v>
      </c>
      <c r="C320" s="46">
        <f t="shared" si="13"/>
        <v>0.08</v>
      </c>
      <c r="D320" s="7">
        <f>+C320*'Submission sheet'!$G$16/F320</f>
        <v>0</v>
      </c>
      <c r="E320">
        <f t="shared" si="12"/>
        <v>0</v>
      </c>
      <c r="F320" s="49">
        <f t="shared" si="14"/>
        <v>366</v>
      </c>
    </row>
    <row r="321" spans="1:6" ht="15" x14ac:dyDescent="0.25">
      <c r="A321" s="6">
        <v>42620</v>
      </c>
      <c r="B321" s="46">
        <f t="shared" si="15"/>
        <v>0.04</v>
      </c>
      <c r="C321" s="46">
        <f t="shared" si="13"/>
        <v>0.08</v>
      </c>
      <c r="D321" s="7">
        <f>+C321*'Submission sheet'!$G$16/F321</f>
        <v>0</v>
      </c>
      <c r="E321">
        <f t="shared" si="12"/>
        <v>0</v>
      </c>
      <c r="F321" s="49">
        <f t="shared" si="14"/>
        <v>366</v>
      </c>
    </row>
    <row r="322" spans="1:6" ht="15" x14ac:dyDescent="0.25">
      <c r="A322" s="6">
        <v>42621</v>
      </c>
      <c r="B322" s="46">
        <f t="shared" si="15"/>
        <v>0.04</v>
      </c>
      <c r="C322" s="46">
        <f t="shared" si="13"/>
        <v>0.08</v>
      </c>
      <c r="D322" s="7">
        <f>+C322*'Submission sheet'!$G$16/F322</f>
        <v>0</v>
      </c>
      <c r="E322">
        <f t="shared" si="12"/>
        <v>0</v>
      </c>
      <c r="F322" s="49">
        <f t="shared" si="14"/>
        <v>366</v>
      </c>
    </row>
    <row r="323" spans="1:6" ht="15" x14ac:dyDescent="0.25">
      <c r="A323" s="6">
        <v>42622</v>
      </c>
      <c r="B323" s="46">
        <f t="shared" si="15"/>
        <v>0.04</v>
      </c>
      <c r="C323" s="46">
        <f t="shared" si="13"/>
        <v>0.08</v>
      </c>
      <c r="D323" s="7">
        <f>+C323*'Submission sheet'!$G$16/F323</f>
        <v>0</v>
      </c>
      <c r="E323">
        <f t="shared" si="12"/>
        <v>0</v>
      </c>
      <c r="F323" s="49">
        <f t="shared" si="14"/>
        <v>366</v>
      </c>
    </row>
    <row r="324" spans="1:6" ht="15" x14ac:dyDescent="0.25">
      <c r="A324" s="6">
        <v>42623</v>
      </c>
      <c r="B324" s="46">
        <f t="shared" si="15"/>
        <v>0.04</v>
      </c>
      <c r="C324" s="46">
        <f t="shared" si="13"/>
        <v>0.08</v>
      </c>
      <c r="D324" s="7">
        <f>+C324*'Submission sheet'!$G$16/F324</f>
        <v>0</v>
      </c>
      <c r="E324">
        <f t="shared" si="12"/>
        <v>0</v>
      </c>
      <c r="F324" s="49">
        <f t="shared" si="14"/>
        <v>366</v>
      </c>
    </row>
    <row r="325" spans="1:6" ht="15" x14ac:dyDescent="0.25">
      <c r="A325" s="6">
        <v>42624</v>
      </c>
      <c r="B325" s="46">
        <f t="shared" si="15"/>
        <v>0.04</v>
      </c>
      <c r="C325" s="46">
        <f t="shared" si="13"/>
        <v>0.08</v>
      </c>
      <c r="D325" s="7">
        <f>+C325*'Submission sheet'!$G$16/F325</f>
        <v>0</v>
      </c>
      <c r="E325">
        <f t="shared" si="12"/>
        <v>0</v>
      </c>
      <c r="F325" s="49">
        <f t="shared" si="14"/>
        <v>366</v>
      </c>
    </row>
    <row r="326" spans="1:6" ht="15" x14ac:dyDescent="0.25">
      <c r="A326" s="6">
        <v>42625</v>
      </c>
      <c r="B326" s="46">
        <f t="shared" si="15"/>
        <v>0.04</v>
      </c>
      <c r="C326" s="46">
        <f t="shared" si="13"/>
        <v>0.08</v>
      </c>
      <c r="D326" s="7">
        <f>+C326*'Submission sheet'!$G$16/F326</f>
        <v>0</v>
      </c>
      <c r="E326">
        <f t="shared" si="12"/>
        <v>0</v>
      </c>
      <c r="F326" s="49">
        <f t="shared" si="14"/>
        <v>366</v>
      </c>
    </row>
    <row r="327" spans="1:6" ht="15" x14ac:dyDescent="0.25">
      <c r="A327" s="6">
        <v>42626</v>
      </c>
      <c r="B327" s="46">
        <f t="shared" si="15"/>
        <v>0.04</v>
      </c>
      <c r="C327" s="46">
        <f t="shared" si="13"/>
        <v>0.08</v>
      </c>
      <c r="D327" s="7">
        <f>+C327*'Submission sheet'!$G$16/F327</f>
        <v>0</v>
      </c>
      <c r="E327">
        <f t="shared" ref="E327:E390" si="16">IF(AND(E$68&lt;A327,E$69&gt;=A327),D327,0)</f>
        <v>0</v>
      </c>
      <c r="F327" s="49">
        <f t="shared" si="14"/>
        <v>366</v>
      </c>
    </row>
    <row r="328" spans="1:6" ht="15" x14ac:dyDescent="0.25">
      <c r="A328" s="6">
        <v>42627</v>
      </c>
      <c r="B328" s="46">
        <f t="shared" si="15"/>
        <v>0.04</v>
      </c>
      <c r="C328" s="46">
        <f t="shared" ref="C328:C391" si="17">+B328+0.04</f>
        <v>0.08</v>
      </c>
      <c r="D328" s="7">
        <f>+C328*'Submission sheet'!$G$16/F328</f>
        <v>0</v>
      </c>
      <c r="E328">
        <f t="shared" si="16"/>
        <v>0</v>
      </c>
      <c r="F328" s="49">
        <f t="shared" ref="F328:F391" si="18">IF(MOD(YEAR(A328),4)=0,366,365)</f>
        <v>366</v>
      </c>
    </row>
    <row r="329" spans="1:6" ht="15" x14ac:dyDescent="0.25">
      <c r="A329" s="6">
        <v>42628</v>
      </c>
      <c r="B329" s="46">
        <f t="shared" ref="B329:B392" si="19">+B328</f>
        <v>0.04</v>
      </c>
      <c r="C329" s="46">
        <f t="shared" si="17"/>
        <v>0.08</v>
      </c>
      <c r="D329" s="7">
        <f>+C329*'Submission sheet'!$G$16/F329</f>
        <v>0</v>
      </c>
      <c r="E329">
        <f t="shared" si="16"/>
        <v>0</v>
      </c>
      <c r="F329" s="49">
        <f t="shared" si="18"/>
        <v>366</v>
      </c>
    </row>
    <row r="330" spans="1:6" ht="15" x14ac:dyDescent="0.25">
      <c r="A330" s="6">
        <v>42629</v>
      </c>
      <c r="B330" s="46">
        <f t="shared" si="19"/>
        <v>0.04</v>
      </c>
      <c r="C330" s="46">
        <f t="shared" si="17"/>
        <v>0.08</v>
      </c>
      <c r="D330" s="7">
        <f>+C330*'Submission sheet'!$G$16/F330</f>
        <v>0</v>
      </c>
      <c r="E330">
        <f t="shared" si="16"/>
        <v>0</v>
      </c>
      <c r="F330" s="49">
        <f t="shared" si="18"/>
        <v>366</v>
      </c>
    </row>
    <row r="331" spans="1:6" ht="15" x14ac:dyDescent="0.25">
      <c r="A331" s="6">
        <v>42630</v>
      </c>
      <c r="B331" s="46">
        <f t="shared" si="19"/>
        <v>0.04</v>
      </c>
      <c r="C331" s="46">
        <f t="shared" si="17"/>
        <v>0.08</v>
      </c>
      <c r="D331" s="7">
        <f>+C331*'Submission sheet'!$G$16/F331</f>
        <v>0</v>
      </c>
      <c r="E331">
        <f t="shared" si="16"/>
        <v>0</v>
      </c>
      <c r="F331" s="49">
        <f t="shared" si="18"/>
        <v>366</v>
      </c>
    </row>
    <row r="332" spans="1:6" ht="15" x14ac:dyDescent="0.25">
      <c r="A332" s="6">
        <v>42631</v>
      </c>
      <c r="B332" s="46">
        <f t="shared" si="19"/>
        <v>0.04</v>
      </c>
      <c r="C332" s="46">
        <f t="shared" si="17"/>
        <v>0.08</v>
      </c>
      <c r="D332" s="7">
        <f>+C332*'Submission sheet'!$G$16/F332</f>
        <v>0</v>
      </c>
      <c r="E332">
        <f t="shared" si="16"/>
        <v>0</v>
      </c>
      <c r="F332" s="49">
        <f t="shared" si="18"/>
        <v>366</v>
      </c>
    </row>
    <row r="333" spans="1:6" ht="15" x14ac:dyDescent="0.25">
      <c r="A333" s="6">
        <v>42632</v>
      </c>
      <c r="B333" s="46">
        <f t="shared" si="19"/>
        <v>0.04</v>
      </c>
      <c r="C333" s="46">
        <f t="shared" si="17"/>
        <v>0.08</v>
      </c>
      <c r="D333" s="7">
        <f>+C333*'Submission sheet'!$G$16/F333</f>
        <v>0</v>
      </c>
      <c r="E333">
        <f t="shared" si="16"/>
        <v>0</v>
      </c>
      <c r="F333" s="49">
        <f t="shared" si="18"/>
        <v>366</v>
      </c>
    </row>
    <row r="334" spans="1:6" ht="15" x14ac:dyDescent="0.25">
      <c r="A334" s="6">
        <v>42633</v>
      </c>
      <c r="B334" s="46">
        <f t="shared" si="19"/>
        <v>0.04</v>
      </c>
      <c r="C334" s="46">
        <f t="shared" si="17"/>
        <v>0.08</v>
      </c>
      <c r="D334" s="7">
        <f>+C334*'Submission sheet'!$G$16/F334</f>
        <v>0</v>
      </c>
      <c r="E334">
        <f t="shared" si="16"/>
        <v>0</v>
      </c>
      <c r="F334" s="49">
        <f t="shared" si="18"/>
        <v>366</v>
      </c>
    </row>
    <row r="335" spans="1:6" ht="15" x14ac:dyDescent="0.25">
      <c r="A335" s="6">
        <v>42634</v>
      </c>
      <c r="B335" s="46">
        <f t="shared" si="19"/>
        <v>0.04</v>
      </c>
      <c r="C335" s="46">
        <f t="shared" si="17"/>
        <v>0.08</v>
      </c>
      <c r="D335" s="7">
        <f>+C335*'Submission sheet'!$G$16/F335</f>
        <v>0</v>
      </c>
      <c r="E335">
        <f t="shared" si="16"/>
        <v>0</v>
      </c>
      <c r="F335" s="49">
        <f t="shared" si="18"/>
        <v>366</v>
      </c>
    </row>
    <row r="336" spans="1:6" ht="15" x14ac:dyDescent="0.25">
      <c r="A336" s="6">
        <v>42635</v>
      </c>
      <c r="B336" s="46">
        <f t="shared" si="19"/>
        <v>0.04</v>
      </c>
      <c r="C336" s="46">
        <f t="shared" si="17"/>
        <v>0.08</v>
      </c>
      <c r="D336" s="7">
        <f>+C336*'Submission sheet'!$G$16/F336</f>
        <v>0</v>
      </c>
      <c r="E336">
        <f t="shared" si="16"/>
        <v>0</v>
      </c>
      <c r="F336" s="49">
        <f t="shared" si="18"/>
        <v>366</v>
      </c>
    </row>
    <row r="337" spans="1:6" ht="15" x14ac:dyDescent="0.25">
      <c r="A337" s="6">
        <v>42636</v>
      </c>
      <c r="B337" s="46">
        <f t="shared" si="19"/>
        <v>0.04</v>
      </c>
      <c r="C337" s="46">
        <f t="shared" si="17"/>
        <v>0.08</v>
      </c>
      <c r="D337" s="7">
        <f>+C337*'Submission sheet'!$G$16/F337</f>
        <v>0</v>
      </c>
      <c r="E337">
        <f t="shared" si="16"/>
        <v>0</v>
      </c>
      <c r="F337" s="49">
        <f t="shared" si="18"/>
        <v>366</v>
      </c>
    </row>
    <row r="338" spans="1:6" ht="15" x14ac:dyDescent="0.25">
      <c r="A338" s="6">
        <v>42637</v>
      </c>
      <c r="B338" s="46">
        <f t="shared" si="19"/>
        <v>0.04</v>
      </c>
      <c r="C338" s="46">
        <f t="shared" si="17"/>
        <v>0.08</v>
      </c>
      <c r="D338" s="7">
        <f>+C338*'Submission sheet'!$G$16/F338</f>
        <v>0</v>
      </c>
      <c r="E338">
        <f t="shared" si="16"/>
        <v>0</v>
      </c>
      <c r="F338" s="49">
        <f t="shared" si="18"/>
        <v>366</v>
      </c>
    </row>
    <row r="339" spans="1:6" ht="15" x14ac:dyDescent="0.25">
      <c r="A339" s="6">
        <v>42638</v>
      </c>
      <c r="B339" s="46">
        <f t="shared" si="19"/>
        <v>0.04</v>
      </c>
      <c r="C339" s="46">
        <f t="shared" si="17"/>
        <v>0.08</v>
      </c>
      <c r="D339" s="7">
        <f>+C339*'Submission sheet'!$G$16/F339</f>
        <v>0</v>
      </c>
      <c r="E339">
        <f t="shared" si="16"/>
        <v>0</v>
      </c>
      <c r="F339" s="49">
        <f t="shared" si="18"/>
        <v>366</v>
      </c>
    </row>
    <row r="340" spans="1:6" ht="15" x14ac:dyDescent="0.25">
      <c r="A340" s="6">
        <v>42639</v>
      </c>
      <c r="B340" s="46">
        <f t="shared" si="19"/>
        <v>0.04</v>
      </c>
      <c r="C340" s="46">
        <f t="shared" si="17"/>
        <v>0.08</v>
      </c>
      <c r="D340" s="7">
        <f>+C340*'Submission sheet'!$G$16/F340</f>
        <v>0</v>
      </c>
      <c r="E340">
        <f t="shared" si="16"/>
        <v>0</v>
      </c>
      <c r="F340" s="49">
        <f t="shared" si="18"/>
        <v>366</v>
      </c>
    </row>
    <row r="341" spans="1:6" ht="15" x14ac:dyDescent="0.25">
      <c r="A341" s="6">
        <v>42640</v>
      </c>
      <c r="B341" s="46">
        <f t="shared" si="19"/>
        <v>0.04</v>
      </c>
      <c r="C341" s="46">
        <f t="shared" si="17"/>
        <v>0.08</v>
      </c>
      <c r="D341" s="7">
        <f>+C341*'Submission sheet'!$G$16/F341</f>
        <v>0</v>
      </c>
      <c r="E341">
        <f t="shared" si="16"/>
        <v>0</v>
      </c>
      <c r="F341" s="49">
        <f t="shared" si="18"/>
        <v>366</v>
      </c>
    </row>
    <row r="342" spans="1:6" ht="15" x14ac:dyDescent="0.25">
      <c r="A342" s="6">
        <v>42641</v>
      </c>
      <c r="B342" s="46">
        <f t="shared" si="19"/>
        <v>0.04</v>
      </c>
      <c r="C342" s="46">
        <f t="shared" si="17"/>
        <v>0.08</v>
      </c>
      <c r="D342" s="7">
        <f>+C342*'Submission sheet'!$G$16/F342</f>
        <v>0</v>
      </c>
      <c r="E342">
        <f t="shared" si="16"/>
        <v>0</v>
      </c>
      <c r="F342" s="49">
        <f t="shared" si="18"/>
        <v>366</v>
      </c>
    </row>
    <row r="343" spans="1:6" ht="15" x14ac:dyDescent="0.25">
      <c r="A343" s="6">
        <v>42642</v>
      </c>
      <c r="B343" s="46">
        <f t="shared" si="19"/>
        <v>0.04</v>
      </c>
      <c r="C343" s="46">
        <f t="shared" si="17"/>
        <v>0.08</v>
      </c>
      <c r="D343" s="7">
        <f>+C343*'Submission sheet'!$G$16/F343</f>
        <v>0</v>
      </c>
      <c r="E343">
        <f t="shared" si="16"/>
        <v>0</v>
      </c>
      <c r="F343" s="49">
        <f t="shared" si="18"/>
        <v>366</v>
      </c>
    </row>
    <row r="344" spans="1:6" ht="15" x14ac:dyDescent="0.25">
      <c r="A344" s="6">
        <v>42643</v>
      </c>
      <c r="B344" s="46">
        <f t="shared" si="19"/>
        <v>0.04</v>
      </c>
      <c r="C344" s="46">
        <f t="shared" si="17"/>
        <v>0.08</v>
      </c>
      <c r="D344" s="7">
        <f>+C344*'Submission sheet'!$G$16/F344</f>
        <v>0</v>
      </c>
      <c r="E344">
        <f t="shared" si="16"/>
        <v>0</v>
      </c>
      <c r="F344" s="49">
        <f t="shared" si="18"/>
        <v>366</v>
      </c>
    </row>
    <row r="345" spans="1:6" ht="15" x14ac:dyDescent="0.25">
      <c r="A345" s="6">
        <v>42644</v>
      </c>
      <c r="B345" s="46">
        <f t="shared" si="19"/>
        <v>0.04</v>
      </c>
      <c r="C345" s="46">
        <f t="shared" si="17"/>
        <v>0.08</v>
      </c>
      <c r="D345" s="7">
        <f>+C345*'Submission sheet'!$G$16/F345</f>
        <v>0</v>
      </c>
      <c r="E345">
        <f t="shared" si="16"/>
        <v>0</v>
      </c>
      <c r="F345" s="49">
        <f t="shared" si="18"/>
        <v>366</v>
      </c>
    </row>
    <row r="346" spans="1:6" ht="15" x14ac:dyDescent="0.25">
      <c r="A346" s="6">
        <v>42645</v>
      </c>
      <c r="B346" s="46">
        <f t="shared" si="19"/>
        <v>0.04</v>
      </c>
      <c r="C346" s="46">
        <f t="shared" si="17"/>
        <v>0.08</v>
      </c>
      <c r="D346" s="7">
        <f>+C346*'Submission sheet'!$G$16/F346</f>
        <v>0</v>
      </c>
      <c r="E346">
        <f t="shared" si="16"/>
        <v>0</v>
      </c>
      <c r="F346" s="49">
        <f t="shared" si="18"/>
        <v>366</v>
      </c>
    </row>
    <row r="347" spans="1:6" ht="15" x14ac:dyDescent="0.25">
      <c r="A347" s="6">
        <v>42646</v>
      </c>
      <c r="B347" s="46">
        <f t="shared" si="19"/>
        <v>0.04</v>
      </c>
      <c r="C347" s="46">
        <f t="shared" si="17"/>
        <v>0.08</v>
      </c>
      <c r="D347" s="7">
        <f>+C347*'Submission sheet'!$G$16/F347</f>
        <v>0</v>
      </c>
      <c r="E347">
        <f t="shared" si="16"/>
        <v>0</v>
      </c>
      <c r="F347" s="49">
        <f t="shared" si="18"/>
        <v>366</v>
      </c>
    </row>
    <row r="348" spans="1:6" ht="15" x14ac:dyDescent="0.25">
      <c r="A348" s="6">
        <v>42647</v>
      </c>
      <c r="B348" s="46">
        <f t="shared" si="19"/>
        <v>0.04</v>
      </c>
      <c r="C348" s="46">
        <f t="shared" si="17"/>
        <v>0.08</v>
      </c>
      <c r="D348" s="7">
        <f>+C348*'Submission sheet'!$G$16/F348</f>
        <v>0</v>
      </c>
      <c r="E348">
        <f t="shared" si="16"/>
        <v>0</v>
      </c>
      <c r="F348" s="49">
        <f t="shared" si="18"/>
        <v>366</v>
      </c>
    </row>
    <row r="349" spans="1:6" ht="15" x14ac:dyDescent="0.25">
      <c r="A349" s="6">
        <v>42648</v>
      </c>
      <c r="B349" s="46">
        <f t="shared" si="19"/>
        <v>0.04</v>
      </c>
      <c r="C349" s="46">
        <f t="shared" si="17"/>
        <v>0.08</v>
      </c>
      <c r="D349" s="7">
        <f>+C349*'Submission sheet'!$G$16/F349</f>
        <v>0</v>
      </c>
      <c r="E349">
        <f t="shared" si="16"/>
        <v>0</v>
      </c>
      <c r="F349" s="49">
        <f t="shared" si="18"/>
        <v>366</v>
      </c>
    </row>
    <row r="350" spans="1:6" ht="15" x14ac:dyDescent="0.25">
      <c r="A350" s="6">
        <v>42649</v>
      </c>
      <c r="B350" s="46">
        <f t="shared" si="19"/>
        <v>0.04</v>
      </c>
      <c r="C350" s="46">
        <f t="shared" si="17"/>
        <v>0.08</v>
      </c>
      <c r="D350" s="7">
        <f>+C350*'Submission sheet'!$G$16/F350</f>
        <v>0</v>
      </c>
      <c r="E350">
        <f t="shared" si="16"/>
        <v>0</v>
      </c>
      <c r="F350" s="49">
        <f t="shared" si="18"/>
        <v>366</v>
      </c>
    </row>
    <row r="351" spans="1:6" ht="15" x14ac:dyDescent="0.25">
      <c r="A351" s="6">
        <v>42650</v>
      </c>
      <c r="B351" s="46">
        <f t="shared" si="19"/>
        <v>0.04</v>
      </c>
      <c r="C351" s="46">
        <f t="shared" si="17"/>
        <v>0.08</v>
      </c>
      <c r="D351" s="7">
        <f>+C351*'Submission sheet'!$G$16/F351</f>
        <v>0</v>
      </c>
      <c r="E351">
        <f t="shared" si="16"/>
        <v>0</v>
      </c>
      <c r="F351" s="49">
        <f t="shared" si="18"/>
        <v>366</v>
      </c>
    </row>
    <row r="352" spans="1:6" ht="15" x14ac:dyDescent="0.25">
      <c r="A352" s="6">
        <v>42651</v>
      </c>
      <c r="B352" s="46">
        <f t="shared" si="19"/>
        <v>0.04</v>
      </c>
      <c r="C352" s="46">
        <f t="shared" si="17"/>
        <v>0.08</v>
      </c>
      <c r="D352" s="7">
        <f>+C352*'Submission sheet'!$G$16/F352</f>
        <v>0</v>
      </c>
      <c r="E352">
        <f t="shared" si="16"/>
        <v>0</v>
      </c>
      <c r="F352" s="49">
        <f t="shared" si="18"/>
        <v>366</v>
      </c>
    </row>
    <row r="353" spans="1:6" ht="15" x14ac:dyDescent="0.25">
      <c r="A353" s="6">
        <v>42652</v>
      </c>
      <c r="B353" s="46">
        <f t="shared" si="19"/>
        <v>0.04</v>
      </c>
      <c r="C353" s="46">
        <f t="shared" si="17"/>
        <v>0.08</v>
      </c>
      <c r="D353" s="7">
        <f>+C353*'Submission sheet'!$G$16/F353</f>
        <v>0</v>
      </c>
      <c r="E353">
        <f t="shared" si="16"/>
        <v>0</v>
      </c>
      <c r="F353" s="49">
        <f t="shared" si="18"/>
        <v>366</v>
      </c>
    </row>
    <row r="354" spans="1:6" ht="15" x14ac:dyDescent="0.25">
      <c r="A354" s="6">
        <v>42653</v>
      </c>
      <c r="B354" s="46">
        <f t="shared" si="19"/>
        <v>0.04</v>
      </c>
      <c r="C354" s="46">
        <f t="shared" si="17"/>
        <v>0.08</v>
      </c>
      <c r="D354" s="7">
        <f>+C354*'Submission sheet'!$G$16/F354</f>
        <v>0</v>
      </c>
      <c r="E354">
        <f t="shared" si="16"/>
        <v>0</v>
      </c>
      <c r="F354" s="49">
        <f t="shared" si="18"/>
        <v>366</v>
      </c>
    </row>
    <row r="355" spans="1:6" ht="15" x14ac:dyDescent="0.25">
      <c r="A355" s="6">
        <v>42654</v>
      </c>
      <c r="B355" s="46">
        <f t="shared" si="19"/>
        <v>0.04</v>
      </c>
      <c r="C355" s="46">
        <f t="shared" si="17"/>
        <v>0.08</v>
      </c>
      <c r="D355" s="7">
        <f>+C355*'Submission sheet'!$G$16/F355</f>
        <v>0</v>
      </c>
      <c r="E355">
        <f t="shared" si="16"/>
        <v>0</v>
      </c>
      <c r="F355" s="49">
        <f t="shared" si="18"/>
        <v>366</v>
      </c>
    </row>
    <row r="356" spans="1:6" ht="15" x14ac:dyDescent="0.25">
      <c r="A356" s="6">
        <v>42655</v>
      </c>
      <c r="B356" s="46">
        <f t="shared" si="19"/>
        <v>0.04</v>
      </c>
      <c r="C356" s="46">
        <f t="shared" si="17"/>
        <v>0.08</v>
      </c>
      <c r="D356" s="7">
        <f>+C356*'Submission sheet'!$G$16/F356</f>
        <v>0</v>
      </c>
      <c r="E356">
        <f t="shared" si="16"/>
        <v>0</v>
      </c>
      <c r="F356" s="49">
        <f t="shared" si="18"/>
        <v>366</v>
      </c>
    </row>
    <row r="357" spans="1:6" ht="15" x14ac:dyDescent="0.25">
      <c r="A357" s="6">
        <v>42656</v>
      </c>
      <c r="B357" s="46">
        <f t="shared" si="19"/>
        <v>0.04</v>
      </c>
      <c r="C357" s="46">
        <f t="shared" si="17"/>
        <v>0.08</v>
      </c>
      <c r="D357" s="7">
        <f>+C357*'Submission sheet'!$G$16/F357</f>
        <v>0</v>
      </c>
      <c r="E357">
        <f t="shared" si="16"/>
        <v>0</v>
      </c>
      <c r="F357" s="49">
        <f t="shared" si="18"/>
        <v>366</v>
      </c>
    </row>
    <row r="358" spans="1:6" ht="15" x14ac:dyDescent="0.25">
      <c r="A358" s="6">
        <v>42657</v>
      </c>
      <c r="B358" s="46">
        <f t="shared" si="19"/>
        <v>0.04</v>
      </c>
      <c r="C358" s="46">
        <f t="shared" si="17"/>
        <v>0.08</v>
      </c>
      <c r="D358" s="7">
        <f>+C358*'Submission sheet'!$G$16/F358</f>
        <v>0</v>
      </c>
      <c r="E358">
        <f t="shared" si="16"/>
        <v>0</v>
      </c>
      <c r="F358" s="49">
        <f t="shared" si="18"/>
        <v>366</v>
      </c>
    </row>
    <row r="359" spans="1:6" ht="15" x14ac:dyDescent="0.25">
      <c r="A359" s="6">
        <v>42658</v>
      </c>
      <c r="B359" s="46">
        <f t="shared" si="19"/>
        <v>0.04</v>
      </c>
      <c r="C359" s="46">
        <f t="shared" si="17"/>
        <v>0.08</v>
      </c>
      <c r="D359" s="7">
        <f>+C359*'Submission sheet'!$G$16/F359</f>
        <v>0</v>
      </c>
      <c r="E359">
        <f t="shared" si="16"/>
        <v>0</v>
      </c>
      <c r="F359" s="49">
        <f t="shared" si="18"/>
        <v>366</v>
      </c>
    </row>
    <row r="360" spans="1:6" ht="15" x14ac:dyDescent="0.25">
      <c r="A360" s="6">
        <v>42659</v>
      </c>
      <c r="B360" s="46">
        <f t="shared" si="19"/>
        <v>0.04</v>
      </c>
      <c r="C360" s="46">
        <f t="shared" si="17"/>
        <v>0.08</v>
      </c>
      <c r="D360" s="7">
        <f>+C360*'Submission sheet'!$G$16/F360</f>
        <v>0</v>
      </c>
      <c r="E360">
        <f t="shared" si="16"/>
        <v>0</v>
      </c>
      <c r="F360" s="49">
        <f t="shared" si="18"/>
        <v>366</v>
      </c>
    </row>
    <row r="361" spans="1:6" ht="15" x14ac:dyDescent="0.25">
      <c r="A361" s="6">
        <v>42660</v>
      </c>
      <c r="B361" s="46">
        <f t="shared" si="19"/>
        <v>0.04</v>
      </c>
      <c r="C361" s="46">
        <f t="shared" si="17"/>
        <v>0.08</v>
      </c>
      <c r="D361" s="7">
        <f>+C361*'Submission sheet'!$G$16/F361</f>
        <v>0</v>
      </c>
      <c r="E361">
        <f t="shared" si="16"/>
        <v>0</v>
      </c>
      <c r="F361" s="49">
        <f t="shared" si="18"/>
        <v>366</v>
      </c>
    </row>
    <row r="362" spans="1:6" ht="15" x14ac:dyDescent="0.25">
      <c r="A362" s="6">
        <v>42661</v>
      </c>
      <c r="B362" s="46">
        <f t="shared" si="19"/>
        <v>0.04</v>
      </c>
      <c r="C362" s="46">
        <f t="shared" si="17"/>
        <v>0.08</v>
      </c>
      <c r="D362" s="7">
        <f>+C362*'Submission sheet'!$G$16/F362</f>
        <v>0</v>
      </c>
      <c r="E362">
        <f t="shared" si="16"/>
        <v>0</v>
      </c>
      <c r="F362" s="49">
        <f t="shared" si="18"/>
        <v>366</v>
      </c>
    </row>
    <row r="363" spans="1:6" ht="15" x14ac:dyDescent="0.25">
      <c r="A363" s="6">
        <v>42662</v>
      </c>
      <c r="B363" s="46">
        <f t="shared" si="19"/>
        <v>0.04</v>
      </c>
      <c r="C363" s="46">
        <f t="shared" si="17"/>
        <v>0.08</v>
      </c>
      <c r="D363" s="7">
        <f>+C363*'Submission sheet'!$G$16/F363</f>
        <v>0</v>
      </c>
      <c r="E363">
        <f t="shared" si="16"/>
        <v>0</v>
      </c>
      <c r="F363" s="49">
        <f t="shared" si="18"/>
        <v>366</v>
      </c>
    </row>
    <row r="364" spans="1:6" ht="15" x14ac:dyDescent="0.25">
      <c r="A364" s="6">
        <v>42663</v>
      </c>
      <c r="B364" s="46">
        <f t="shared" si="19"/>
        <v>0.04</v>
      </c>
      <c r="C364" s="46">
        <f t="shared" si="17"/>
        <v>0.08</v>
      </c>
      <c r="D364" s="7">
        <f>+C364*'Submission sheet'!$G$16/F364</f>
        <v>0</v>
      </c>
      <c r="E364">
        <f t="shared" si="16"/>
        <v>0</v>
      </c>
      <c r="F364" s="49">
        <f t="shared" si="18"/>
        <v>366</v>
      </c>
    </row>
    <row r="365" spans="1:6" ht="15" x14ac:dyDescent="0.25">
      <c r="A365" s="6">
        <v>42664</v>
      </c>
      <c r="B365" s="46">
        <f t="shared" si="19"/>
        <v>0.04</v>
      </c>
      <c r="C365" s="46">
        <f t="shared" si="17"/>
        <v>0.08</v>
      </c>
      <c r="D365" s="7">
        <f>+C365*'Submission sheet'!$G$16/F365</f>
        <v>0</v>
      </c>
      <c r="E365">
        <f t="shared" si="16"/>
        <v>0</v>
      </c>
      <c r="F365" s="49">
        <f t="shared" si="18"/>
        <v>366</v>
      </c>
    </row>
    <row r="366" spans="1:6" ht="15" x14ac:dyDescent="0.25">
      <c r="A366" s="6">
        <v>42665</v>
      </c>
      <c r="B366" s="46">
        <f t="shared" si="19"/>
        <v>0.04</v>
      </c>
      <c r="C366" s="46">
        <f t="shared" si="17"/>
        <v>0.08</v>
      </c>
      <c r="D366" s="7">
        <f>+C366*'Submission sheet'!$G$16/F366</f>
        <v>0</v>
      </c>
      <c r="E366">
        <f t="shared" si="16"/>
        <v>0</v>
      </c>
      <c r="F366" s="49">
        <f t="shared" si="18"/>
        <v>366</v>
      </c>
    </row>
    <row r="367" spans="1:6" ht="15" x14ac:dyDescent="0.25">
      <c r="A367" s="6">
        <v>42666</v>
      </c>
      <c r="B367" s="46">
        <f t="shared" si="19"/>
        <v>0.04</v>
      </c>
      <c r="C367" s="46">
        <f t="shared" si="17"/>
        <v>0.08</v>
      </c>
      <c r="D367" s="7">
        <f>+C367*'Submission sheet'!$G$16/F367</f>
        <v>0</v>
      </c>
      <c r="E367">
        <f t="shared" si="16"/>
        <v>0</v>
      </c>
      <c r="F367" s="49">
        <f t="shared" si="18"/>
        <v>366</v>
      </c>
    </row>
    <row r="368" spans="1:6" ht="15" x14ac:dyDescent="0.25">
      <c r="A368" s="6">
        <v>42667</v>
      </c>
      <c r="B368" s="46">
        <f t="shared" si="19"/>
        <v>0.04</v>
      </c>
      <c r="C368" s="46">
        <f t="shared" si="17"/>
        <v>0.08</v>
      </c>
      <c r="D368" s="7">
        <f>+C368*'Submission sheet'!$G$16/F368</f>
        <v>0</v>
      </c>
      <c r="E368">
        <f t="shared" si="16"/>
        <v>0</v>
      </c>
      <c r="F368" s="49">
        <f t="shared" si="18"/>
        <v>366</v>
      </c>
    </row>
    <row r="369" spans="1:6" ht="15" x14ac:dyDescent="0.25">
      <c r="A369" s="6">
        <v>42668</v>
      </c>
      <c r="B369" s="46">
        <f t="shared" si="19"/>
        <v>0.04</v>
      </c>
      <c r="C369" s="46">
        <f t="shared" si="17"/>
        <v>0.08</v>
      </c>
      <c r="D369" s="7">
        <f>+C369*'Submission sheet'!$G$16/F369</f>
        <v>0</v>
      </c>
      <c r="E369">
        <f t="shared" si="16"/>
        <v>0</v>
      </c>
      <c r="F369" s="49">
        <f t="shared" si="18"/>
        <v>366</v>
      </c>
    </row>
    <row r="370" spans="1:6" ht="15" x14ac:dyDescent="0.25">
      <c r="A370" s="6">
        <v>42669</v>
      </c>
      <c r="B370" s="46">
        <f t="shared" si="19"/>
        <v>0.04</v>
      </c>
      <c r="C370" s="46">
        <f t="shared" si="17"/>
        <v>0.08</v>
      </c>
      <c r="D370" s="7">
        <f>+C370*'Submission sheet'!$G$16/F370</f>
        <v>0</v>
      </c>
      <c r="E370">
        <f t="shared" si="16"/>
        <v>0</v>
      </c>
      <c r="F370" s="49">
        <f t="shared" si="18"/>
        <v>366</v>
      </c>
    </row>
    <row r="371" spans="1:6" ht="15" x14ac:dyDescent="0.25">
      <c r="A371" s="6">
        <v>42670</v>
      </c>
      <c r="B371" s="46">
        <f t="shared" si="19"/>
        <v>0.04</v>
      </c>
      <c r="C371" s="46">
        <f t="shared" si="17"/>
        <v>0.08</v>
      </c>
      <c r="D371" s="7">
        <f>+C371*'Submission sheet'!$G$16/F371</f>
        <v>0</v>
      </c>
      <c r="E371">
        <f t="shared" si="16"/>
        <v>0</v>
      </c>
      <c r="F371" s="49">
        <f t="shared" si="18"/>
        <v>366</v>
      </c>
    </row>
    <row r="372" spans="1:6" ht="15" x14ac:dyDescent="0.25">
      <c r="A372" s="6">
        <v>42671</v>
      </c>
      <c r="B372" s="46">
        <f t="shared" si="19"/>
        <v>0.04</v>
      </c>
      <c r="C372" s="46">
        <f t="shared" si="17"/>
        <v>0.08</v>
      </c>
      <c r="D372" s="7">
        <f>+C372*'Submission sheet'!$G$16/F372</f>
        <v>0</v>
      </c>
      <c r="E372">
        <f t="shared" si="16"/>
        <v>0</v>
      </c>
      <c r="F372" s="49">
        <f t="shared" si="18"/>
        <v>366</v>
      </c>
    </row>
    <row r="373" spans="1:6" ht="15" x14ac:dyDescent="0.25">
      <c r="A373" s="6">
        <v>42672</v>
      </c>
      <c r="B373" s="46">
        <f t="shared" si="19"/>
        <v>0.04</v>
      </c>
      <c r="C373" s="46">
        <f t="shared" si="17"/>
        <v>0.08</v>
      </c>
      <c r="D373" s="7">
        <f>+C373*'Submission sheet'!$G$16/F373</f>
        <v>0</v>
      </c>
      <c r="E373">
        <f t="shared" si="16"/>
        <v>0</v>
      </c>
      <c r="F373" s="49">
        <f t="shared" si="18"/>
        <v>366</v>
      </c>
    </row>
    <row r="374" spans="1:6" ht="15" x14ac:dyDescent="0.25">
      <c r="A374" s="6">
        <v>42673</v>
      </c>
      <c r="B374" s="46">
        <f t="shared" si="19"/>
        <v>0.04</v>
      </c>
      <c r="C374" s="46">
        <f t="shared" si="17"/>
        <v>0.08</v>
      </c>
      <c r="D374" s="7">
        <f>+C374*'Submission sheet'!$G$16/F374</f>
        <v>0</v>
      </c>
      <c r="E374">
        <f t="shared" si="16"/>
        <v>0</v>
      </c>
      <c r="F374" s="49">
        <f t="shared" si="18"/>
        <v>366</v>
      </c>
    </row>
    <row r="375" spans="1:6" ht="15" x14ac:dyDescent="0.25">
      <c r="A375" s="6">
        <v>42674</v>
      </c>
      <c r="B375" s="46">
        <f t="shared" si="19"/>
        <v>0.04</v>
      </c>
      <c r="C375" s="46">
        <f t="shared" si="17"/>
        <v>0.08</v>
      </c>
      <c r="D375" s="7">
        <f>+C375*'Submission sheet'!$G$16/F375</f>
        <v>0</v>
      </c>
      <c r="E375">
        <f t="shared" si="16"/>
        <v>0</v>
      </c>
      <c r="F375" s="49">
        <f t="shared" si="18"/>
        <v>366</v>
      </c>
    </row>
    <row r="376" spans="1:6" ht="15" x14ac:dyDescent="0.25">
      <c r="A376" s="6">
        <v>42675</v>
      </c>
      <c r="B376" s="46">
        <f t="shared" si="19"/>
        <v>0.04</v>
      </c>
      <c r="C376" s="46">
        <f t="shared" si="17"/>
        <v>0.08</v>
      </c>
      <c r="D376" s="7">
        <f>+C376*'Submission sheet'!$G$16/F376</f>
        <v>0</v>
      </c>
      <c r="E376">
        <f t="shared" si="16"/>
        <v>0</v>
      </c>
      <c r="F376" s="49">
        <f t="shared" si="18"/>
        <v>366</v>
      </c>
    </row>
    <row r="377" spans="1:6" ht="15" x14ac:dyDescent="0.25">
      <c r="A377" s="6">
        <v>42676</v>
      </c>
      <c r="B377" s="46">
        <f t="shared" si="19"/>
        <v>0.04</v>
      </c>
      <c r="C377" s="46">
        <f t="shared" si="17"/>
        <v>0.08</v>
      </c>
      <c r="D377" s="7">
        <f>+C377*'Submission sheet'!$G$16/F377</f>
        <v>0</v>
      </c>
      <c r="E377">
        <f t="shared" si="16"/>
        <v>0</v>
      </c>
      <c r="F377" s="49">
        <f t="shared" si="18"/>
        <v>366</v>
      </c>
    </row>
    <row r="378" spans="1:6" ht="15" x14ac:dyDescent="0.25">
      <c r="A378" s="6">
        <v>42677</v>
      </c>
      <c r="B378" s="46">
        <f t="shared" si="19"/>
        <v>0.04</v>
      </c>
      <c r="C378" s="46">
        <f t="shared" si="17"/>
        <v>0.08</v>
      </c>
      <c r="D378" s="7">
        <f>+C378*'Submission sheet'!$G$16/F378</f>
        <v>0</v>
      </c>
      <c r="E378">
        <f t="shared" si="16"/>
        <v>0</v>
      </c>
      <c r="F378" s="49">
        <f t="shared" si="18"/>
        <v>366</v>
      </c>
    </row>
    <row r="379" spans="1:6" ht="15" x14ac:dyDescent="0.25">
      <c r="A379" s="6">
        <v>42678</v>
      </c>
      <c r="B379" s="46">
        <f t="shared" si="19"/>
        <v>0.04</v>
      </c>
      <c r="C379" s="46">
        <f t="shared" si="17"/>
        <v>0.08</v>
      </c>
      <c r="D379" s="7">
        <f>+C379*'Submission sheet'!$G$16/F379</f>
        <v>0</v>
      </c>
      <c r="E379">
        <f t="shared" si="16"/>
        <v>0</v>
      </c>
      <c r="F379" s="49">
        <f t="shared" si="18"/>
        <v>366</v>
      </c>
    </row>
    <row r="380" spans="1:6" ht="15" x14ac:dyDescent="0.25">
      <c r="A380" s="6">
        <v>42679</v>
      </c>
      <c r="B380" s="46">
        <f t="shared" si="19"/>
        <v>0.04</v>
      </c>
      <c r="C380" s="46">
        <f t="shared" si="17"/>
        <v>0.08</v>
      </c>
      <c r="D380" s="7">
        <f>+C380*'Submission sheet'!$G$16/F380</f>
        <v>0</v>
      </c>
      <c r="E380">
        <f t="shared" si="16"/>
        <v>0</v>
      </c>
      <c r="F380" s="49">
        <f t="shared" si="18"/>
        <v>366</v>
      </c>
    </row>
    <row r="381" spans="1:6" ht="15" x14ac:dyDescent="0.25">
      <c r="A381" s="6">
        <v>42680</v>
      </c>
      <c r="B381" s="46">
        <f t="shared" si="19"/>
        <v>0.04</v>
      </c>
      <c r="C381" s="46">
        <f t="shared" si="17"/>
        <v>0.08</v>
      </c>
      <c r="D381" s="7">
        <f>+C381*'Submission sheet'!$G$16/F381</f>
        <v>0</v>
      </c>
      <c r="E381">
        <f t="shared" si="16"/>
        <v>0</v>
      </c>
      <c r="F381" s="49">
        <f t="shared" si="18"/>
        <v>366</v>
      </c>
    </row>
    <row r="382" spans="1:6" ht="15" x14ac:dyDescent="0.25">
      <c r="A382" s="6">
        <v>42681</v>
      </c>
      <c r="B382" s="46">
        <f t="shared" si="19"/>
        <v>0.04</v>
      </c>
      <c r="C382" s="46">
        <f t="shared" si="17"/>
        <v>0.08</v>
      </c>
      <c r="D382" s="7">
        <f>+C382*'Submission sheet'!$G$16/F382</f>
        <v>0</v>
      </c>
      <c r="E382">
        <f t="shared" si="16"/>
        <v>0</v>
      </c>
      <c r="F382" s="49">
        <f t="shared" si="18"/>
        <v>366</v>
      </c>
    </row>
    <row r="383" spans="1:6" ht="15" x14ac:dyDescent="0.25">
      <c r="A383" s="6">
        <v>42682</v>
      </c>
      <c r="B383" s="46">
        <f t="shared" si="19"/>
        <v>0.04</v>
      </c>
      <c r="C383" s="46">
        <f t="shared" si="17"/>
        <v>0.08</v>
      </c>
      <c r="D383" s="7">
        <f>+C383*'Submission sheet'!$G$16/F383</f>
        <v>0</v>
      </c>
      <c r="E383">
        <f t="shared" si="16"/>
        <v>0</v>
      </c>
      <c r="F383" s="49">
        <f t="shared" si="18"/>
        <v>366</v>
      </c>
    </row>
    <row r="384" spans="1:6" ht="15" x14ac:dyDescent="0.25">
      <c r="A384" s="6">
        <v>42683</v>
      </c>
      <c r="B384" s="46">
        <f t="shared" si="19"/>
        <v>0.04</v>
      </c>
      <c r="C384" s="46">
        <f t="shared" si="17"/>
        <v>0.08</v>
      </c>
      <c r="D384" s="7">
        <f>+C384*'Submission sheet'!$G$16/F384</f>
        <v>0</v>
      </c>
      <c r="E384">
        <f t="shared" si="16"/>
        <v>0</v>
      </c>
      <c r="F384" s="49">
        <f t="shared" si="18"/>
        <v>366</v>
      </c>
    </row>
    <row r="385" spans="1:6" ht="15" x14ac:dyDescent="0.25">
      <c r="A385" s="6">
        <v>42684</v>
      </c>
      <c r="B385" s="46">
        <f t="shared" si="19"/>
        <v>0.04</v>
      </c>
      <c r="C385" s="46">
        <f t="shared" si="17"/>
        <v>0.08</v>
      </c>
      <c r="D385" s="7">
        <f>+C385*'Submission sheet'!$G$16/F385</f>
        <v>0</v>
      </c>
      <c r="E385">
        <f t="shared" si="16"/>
        <v>0</v>
      </c>
      <c r="F385" s="49">
        <f t="shared" si="18"/>
        <v>366</v>
      </c>
    </row>
    <row r="386" spans="1:6" ht="15" x14ac:dyDescent="0.25">
      <c r="A386" s="6">
        <v>42685</v>
      </c>
      <c r="B386" s="46">
        <f t="shared" si="19"/>
        <v>0.04</v>
      </c>
      <c r="C386" s="46">
        <f t="shared" si="17"/>
        <v>0.08</v>
      </c>
      <c r="D386" s="7">
        <f>+C386*'Submission sheet'!$G$16/F386</f>
        <v>0</v>
      </c>
      <c r="E386">
        <f t="shared" si="16"/>
        <v>0</v>
      </c>
      <c r="F386" s="49">
        <f t="shared" si="18"/>
        <v>366</v>
      </c>
    </row>
    <row r="387" spans="1:6" ht="15" x14ac:dyDescent="0.25">
      <c r="A387" s="6">
        <v>42686</v>
      </c>
      <c r="B387" s="46">
        <f t="shared" si="19"/>
        <v>0.04</v>
      </c>
      <c r="C387" s="46">
        <f t="shared" si="17"/>
        <v>0.08</v>
      </c>
      <c r="D387" s="7">
        <f>+C387*'Submission sheet'!$G$16/F387</f>
        <v>0</v>
      </c>
      <c r="E387">
        <f t="shared" si="16"/>
        <v>0</v>
      </c>
      <c r="F387" s="49">
        <f t="shared" si="18"/>
        <v>366</v>
      </c>
    </row>
    <row r="388" spans="1:6" ht="15" x14ac:dyDescent="0.25">
      <c r="A388" s="6">
        <v>42687</v>
      </c>
      <c r="B388" s="46">
        <f t="shared" si="19"/>
        <v>0.04</v>
      </c>
      <c r="C388" s="46">
        <f t="shared" si="17"/>
        <v>0.08</v>
      </c>
      <c r="D388" s="7">
        <f>+C388*'Submission sheet'!$G$16/F388</f>
        <v>0</v>
      </c>
      <c r="E388">
        <f t="shared" si="16"/>
        <v>0</v>
      </c>
      <c r="F388" s="49">
        <f t="shared" si="18"/>
        <v>366</v>
      </c>
    </row>
    <row r="389" spans="1:6" ht="15" x14ac:dyDescent="0.25">
      <c r="A389" s="6">
        <v>42688</v>
      </c>
      <c r="B389" s="46">
        <f t="shared" si="19"/>
        <v>0.04</v>
      </c>
      <c r="C389" s="46">
        <f t="shared" si="17"/>
        <v>0.08</v>
      </c>
      <c r="D389" s="7">
        <f>+C389*'Submission sheet'!$G$16/F389</f>
        <v>0</v>
      </c>
      <c r="E389">
        <f t="shared" si="16"/>
        <v>0</v>
      </c>
      <c r="F389" s="49">
        <f t="shared" si="18"/>
        <v>366</v>
      </c>
    </row>
    <row r="390" spans="1:6" ht="15" x14ac:dyDescent="0.25">
      <c r="A390" s="6">
        <v>42689</v>
      </c>
      <c r="B390" s="46">
        <f t="shared" si="19"/>
        <v>0.04</v>
      </c>
      <c r="C390" s="46">
        <f t="shared" si="17"/>
        <v>0.08</v>
      </c>
      <c r="D390" s="7">
        <f>+C390*'Submission sheet'!$G$16/F390</f>
        <v>0</v>
      </c>
      <c r="E390">
        <f t="shared" si="16"/>
        <v>0</v>
      </c>
      <c r="F390" s="49">
        <f t="shared" si="18"/>
        <v>366</v>
      </c>
    </row>
    <row r="391" spans="1:6" ht="15" x14ac:dyDescent="0.25">
      <c r="A391" s="6">
        <v>42690</v>
      </c>
      <c r="B391" s="46">
        <f t="shared" si="19"/>
        <v>0.04</v>
      </c>
      <c r="C391" s="46">
        <f t="shared" si="17"/>
        <v>0.08</v>
      </c>
      <c r="D391" s="7">
        <f>+C391*'Submission sheet'!$G$16/F391</f>
        <v>0</v>
      </c>
      <c r="E391">
        <f t="shared" ref="E391:E454" si="20">IF(AND(E$68&lt;A391,E$69&gt;=A391),D391,0)</f>
        <v>0</v>
      </c>
      <c r="F391" s="49">
        <f t="shared" si="18"/>
        <v>366</v>
      </c>
    </row>
    <row r="392" spans="1:6" ht="15" x14ac:dyDescent="0.25">
      <c r="A392" s="6">
        <v>42691</v>
      </c>
      <c r="B392" s="46">
        <f t="shared" si="19"/>
        <v>0.04</v>
      </c>
      <c r="C392" s="46">
        <f t="shared" ref="C392:C455" si="21">+B392+0.04</f>
        <v>0.08</v>
      </c>
      <c r="D392" s="7">
        <f>+C392*'Submission sheet'!$G$16/F392</f>
        <v>0</v>
      </c>
      <c r="E392">
        <f t="shared" si="20"/>
        <v>0</v>
      </c>
      <c r="F392" s="49">
        <f t="shared" ref="F392:F455" si="22">IF(MOD(YEAR(A392),4)=0,366,365)</f>
        <v>366</v>
      </c>
    </row>
    <row r="393" spans="1:6" ht="15" x14ac:dyDescent="0.25">
      <c r="A393" s="6">
        <v>42692</v>
      </c>
      <c r="B393" s="46">
        <f t="shared" ref="B393:B456" si="23">+B392</f>
        <v>0.04</v>
      </c>
      <c r="C393" s="46">
        <f t="shared" si="21"/>
        <v>0.08</v>
      </c>
      <c r="D393" s="7">
        <f>+C393*'Submission sheet'!$G$16/F393</f>
        <v>0</v>
      </c>
      <c r="E393">
        <f t="shared" si="20"/>
        <v>0</v>
      </c>
      <c r="F393" s="49">
        <f t="shared" si="22"/>
        <v>366</v>
      </c>
    </row>
    <row r="394" spans="1:6" ht="15" x14ac:dyDescent="0.25">
      <c r="A394" s="6">
        <v>42693</v>
      </c>
      <c r="B394" s="46">
        <f t="shared" si="23"/>
        <v>0.04</v>
      </c>
      <c r="C394" s="46">
        <f t="shared" si="21"/>
        <v>0.08</v>
      </c>
      <c r="D394" s="7">
        <f>+C394*'Submission sheet'!$G$16/F394</f>
        <v>0</v>
      </c>
      <c r="E394">
        <f t="shared" si="20"/>
        <v>0</v>
      </c>
      <c r="F394" s="49">
        <f t="shared" si="22"/>
        <v>366</v>
      </c>
    </row>
    <row r="395" spans="1:6" ht="15" x14ac:dyDescent="0.25">
      <c r="A395" s="6">
        <v>42694</v>
      </c>
      <c r="B395" s="46">
        <f t="shared" si="23"/>
        <v>0.04</v>
      </c>
      <c r="C395" s="46">
        <f t="shared" si="21"/>
        <v>0.08</v>
      </c>
      <c r="D395" s="7">
        <f>+C395*'Submission sheet'!$G$16/F395</f>
        <v>0</v>
      </c>
      <c r="E395">
        <f t="shared" si="20"/>
        <v>0</v>
      </c>
      <c r="F395" s="49">
        <f t="shared" si="22"/>
        <v>366</v>
      </c>
    </row>
    <row r="396" spans="1:6" ht="15" x14ac:dyDescent="0.25">
      <c r="A396" s="6">
        <v>42695</v>
      </c>
      <c r="B396" s="46">
        <f t="shared" si="23"/>
        <v>0.04</v>
      </c>
      <c r="C396" s="46">
        <f t="shared" si="21"/>
        <v>0.08</v>
      </c>
      <c r="D396" s="7">
        <f>+C396*'Submission sheet'!$G$16/F396</f>
        <v>0</v>
      </c>
      <c r="E396">
        <f t="shared" si="20"/>
        <v>0</v>
      </c>
      <c r="F396" s="49">
        <f t="shared" si="22"/>
        <v>366</v>
      </c>
    </row>
    <row r="397" spans="1:6" ht="15" x14ac:dyDescent="0.25">
      <c r="A397" s="6">
        <v>42696</v>
      </c>
      <c r="B397" s="46">
        <f t="shared" si="23"/>
        <v>0.04</v>
      </c>
      <c r="C397" s="46">
        <f t="shared" si="21"/>
        <v>0.08</v>
      </c>
      <c r="D397" s="7">
        <f>+C397*'Submission sheet'!$G$16/F397</f>
        <v>0</v>
      </c>
      <c r="E397">
        <f t="shared" si="20"/>
        <v>0</v>
      </c>
      <c r="F397" s="49">
        <f t="shared" si="22"/>
        <v>366</v>
      </c>
    </row>
    <row r="398" spans="1:6" ht="15" x14ac:dyDescent="0.25">
      <c r="A398" s="6">
        <v>42697</v>
      </c>
      <c r="B398" s="46">
        <f t="shared" si="23"/>
        <v>0.04</v>
      </c>
      <c r="C398" s="46">
        <f t="shared" si="21"/>
        <v>0.08</v>
      </c>
      <c r="D398" s="7">
        <f>+C398*'Submission sheet'!$G$16/F398</f>
        <v>0</v>
      </c>
      <c r="E398">
        <f t="shared" si="20"/>
        <v>0</v>
      </c>
      <c r="F398" s="49">
        <f t="shared" si="22"/>
        <v>366</v>
      </c>
    </row>
    <row r="399" spans="1:6" ht="15" x14ac:dyDescent="0.25">
      <c r="A399" s="6">
        <v>42698</v>
      </c>
      <c r="B399" s="46">
        <f t="shared" si="23"/>
        <v>0.04</v>
      </c>
      <c r="C399" s="46">
        <f t="shared" si="21"/>
        <v>0.08</v>
      </c>
      <c r="D399" s="7">
        <f>+C399*'Submission sheet'!$G$16/F399</f>
        <v>0</v>
      </c>
      <c r="E399">
        <f t="shared" si="20"/>
        <v>0</v>
      </c>
      <c r="F399" s="49">
        <f t="shared" si="22"/>
        <v>366</v>
      </c>
    </row>
    <row r="400" spans="1:6" ht="15" x14ac:dyDescent="0.25">
      <c r="A400" s="6">
        <v>42699</v>
      </c>
      <c r="B400" s="46">
        <f t="shared" si="23"/>
        <v>0.04</v>
      </c>
      <c r="C400" s="46">
        <f t="shared" si="21"/>
        <v>0.08</v>
      </c>
      <c r="D400" s="7">
        <f>+C400*'Submission sheet'!$G$16/F400</f>
        <v>0</v>
      </c>
      <c r="E400">
        <f t="shared" si="20"/>
        <v>0</v>
      </c>
      <c r="F400" s="49">
        <f t="shared" si="22"/>
        <v>366</v>
      </c>
    </row>
    <row r="401" spans="1:6" ht="15" x14ac:dyDescent="0.25">
      <c r="A401" s="6">
        <v>42700</v>
      </c>
      <c r="B401" s="46">
        <f t="shared" si="23"/>
        <v>0.04</v>
      </c>
      <c r="C401" s="46">
        <f t="shared" si="21"/>
        <v>0.08</v>
      </c>
      <c r="D401" s="7">
        <f>+C401*'Submission sheet'!$G$16/F401</f>
        <v>0</v>
      </c>
      <c r="E401">
        <f t="shared" si="20"/>
        <v>0</v>
      </c>
      <c r="F401" s="49">
        <f t="shared" si="22"/>
        <v>366</v>
      </c>
    </row>
    <row r="402" spans="1:6" ht="15" x14ac:dyDescent="0.25">
      <c r="A402" s="6">
        <v>42701</v>
      </c>
      <c r="B402" s="46">
        <f t="shared" si="23"/>
        <v>0.04</v>
      </c>
      <c r="C402" s="46">
        <f t="shared" si="21"/>
        <v>0.08</v>
      </c>
      <c r="D402" s="7">
        <f>+C402*'Submission sheet'!$G$16/F402</f>
        <v>0</v>
      </c>
      <c r="E402">
        <f t="shared" si="20"/>
        <v>0</v>
      </c>
      <c r="F402" s="49">
        <f t="shared" si="22"/>
        <v>366</v>
      </c>
    </row>
    <row r="403" spans="1:6" ht="15" x14ac:dyDescent="0.25">
      <c r="A403" s="6">
        <v>42702</v>
      </c>
      <c r="B403" s="46">
        <f t="shared" si="23"/>
        <v>0.04</v>
      </c>
      <c r="C403" s="46">
        <f t="shared" si="21"/>
        <v>0.08</v>
      </c>
      <c r="D403" s="7">
        <f>+C403*'Submission sheet'!$G$16/F403</f>
        <v>0</v>
      </c>
      <c r="E403">
        <f t="shared" si="20"/>
        <v>0</v>
      </c>
      <c r="F403" s="49">
        <f t="shared" si="22"/>
        <v>366</v>
      </c>
    </row>
    <row r="404" spans="1:6" ht="15" x14ac:dyDescent="0.25">
      <c r="A404" s="6">
        <v>42703</v>
      </c>
      <c r="B404" s="46">
        <f t="shared" si="23"/>
        <v>0.04</v>
      </c>
      <c r="C404" s="46">
        <f t="shared" si="21"/>
        <v>0.08</v>
      </c>
      <c r="D404" s="7">
        <f>+C404*'Submission sheet'!$G$16/F404</f>
        <v>0</v>
      </c>
      <c r="E404">
        <f t="shared" si="20"/>
        <v>0</v>
      </c>
      <c r="F404" s="49">
        <f t="shared" si="22"/>
        <v>366</v>
      </c>
    </row>
    <row r="405" spans="1:6" ht="15" x14ac:dyDescent="0.25">
      <c r="A405" s="6">
        <v>42704</v>
      </c>
      <c r="B405" s="46">
        <f t="shared" si="23"/>
        <v>0.04</v>
      </c>
      <c r="C405" s="46">
        <f t="shared" si="21"/>
        <v>0.08</v>
      </c>
      <c r="D405" s="7">
        <f>+C405*'Submission sheet'!$G$16/F405</f>
        <v>0</v>
      </c>
      <c r="E405">
        <f t="shared" si="20"/>
        <v>0</v>
      </c>
      <c r="F405" s="49">
        <f t="shared" si="22"/>
        <v>366</v>
      </c>
    </row>
    <row r="406" spans="1:6" ht="15" x14ac:dyDescent="0.25">
      <c r="A406" s="6">
        <v>42705</v>
      </c>
      <c r="B406" s="46">
        <f t="shared" si="23"/>
        <v>0.04</v>
      </c>
      <c r="C406" s="46">
        <f t="shared" si="21"/>
        <v>0.08</v>
      </c>
      <c r="D406" s="7">
        <f>+C406*'Submission sheet'!$G$16/F406</f>
        <v>0</v>
      </c>
      <c r="E406">
        <f t="shared" si="20"/>
        <v>0</v>
      </c>
      <c r="F406" s="49">
        <f t="shared" si="22"/>
        <v>366</v>
      </c>
    </row>
    <row r="407" spans="1:6" ht="15" x14ac:dyDescent="0.25">
      <c r="A407" s="6">
        <v>42706</v>
      </c>
      <c r="B407" s="46">
        <f t="shared" si="23"/>
        <v>0.04</v>
      </c>
      <c r="C407" s="46">
        <f t="shared" si="21"/>
        <v>0.08</v>
      </c>
      <c r="D407" s="7">
        <f>+C407*'Submission sheet'!$G$16/F407</f>
        <v>0</v>
      </c>
      <c r="E407">
        <f t="shared" si="20"/>
        <v>0</v>
      </c>
      <c r="F407" s="49">
        <f t="shared" si="22"/>
        <v>366</v>
      </c>
    </row>
    <row r="408" spans="1:6" ht="15" x14ac:dyDescent="0.25">
      <c r="A408" s="6">
        <v>42707</v>
      </c>
      <c r="B408" s="46">
        <f t="shared" si="23"/>
        <v>0.04</v>
      </c>
      <c r="C408" s="46">
        <f t="shared" si="21"/>
        <v>0.08</v>
      </c>
      <c r="D408" s="7">
        <f>+C408*'Submission sheet'!$G$16/F408</f>
        <v>0</v>
      </c>
      <c r="E408">
        <f t="shared" si="20"/>
        <v>0</v>
      </c>
      <c r="F408" s="49">
        <f t="shared" si="22"/>
        <v>366</v>
      </c>
    </row>
    <row r="409" spans="1:6" ht="15" x14ac:dyDescent="0.25">
      <c r="A409" s="6">
        <v>42708</v>
      </c>
      <c r="B409" s="46">
        <f t="shared" si="23"/>
        <v>0.04</v>
      </c>
      <c r="C409" s="46">
        <f t="shared" si="21"/>
        <v>0.08</v>
      </c>
      <c r="D409" s="7">
        <f>+C409*'Submission sheet'!$G$16/F409</f>
        <v>0</v>
      </c>
      <c r="E409">
        <f t="shared" si="20"/>
        <v>0</v>
      </c>
      <c r="F409" s="49">
        <f t="shared" si="22"/>
        <v>366</v>
      </c>
    </row>
    <row r="410" spans="1:6" ht="15" x14ac:dyDescent="0.25">
      <c r="A410" s="6">
        <v>42709</v>
      </c>
      <c r="B410" s="46">
        <f t="shared" si="23"/>
        <v>0.04</v>
      </c>
      <c r="C410" s="46">
        <f t="shared" si="21"/>
        <v>0.08</v>
      </c>
      <c r="D410" s="7">
        <f>+C410*'Submission sheet'!$G$16/F410</f>
        <v>0</v>
      </c>
      <c r="E410">
        <f t="shared" si="20"/>
        <v>0</v>
      </c>
      <c r="F410" s="49">
        <f t="shared" si="22"/>
        <v>366</v>
      </c>
    </row>
    <row r="411" spans="1:6" ht="15" x14ac:dyDescent="0.25">
      <c r="A411" s="6">
        <v>42710</v>
      </c>
      <c r="B411" s="46">
        <f t="shared" si="23"/>
        <v>0.04</v>
      </c>
      <c r="C411" s="46">
        <f t="shared" si="21"/>
        <v>0.08</v>
      </c>
      <c r="D411" s="7">
        <f>+C411*'Submission sheet'!$G$16/F411</f>
        <v>0</v>
      </c>
      <c r="E411">
        <f t="shared" si="20"/>
        <v>0</v>
      </c>
      <c r="F411" s="49">
        <f t="shared" si="22"/>
        <v>366</v>
      </c>
    </row>
    <row r="412" spans="1:6" ht="15" x14ac:dyDescent="0.25">
      <c r="A412" s="6">
        <v>42711</v>
      </c>
      <c r="B412" s="46">
        <f t="shared" si="23"/>
        <v>0.04</v>
      </c>
      <c r="C412" s="46">
        <f t="shared" si="21"/>
        <v>0.08</v>
      </c>
      <c r="D412" s="7">
        <f>+C412*'Submission sheet'!$G$16/F412</f>
        <v>0</v>
      </c>
      <c r="E412">
        <f t="shared" si="20"/>
        <v>0</v>
      </c>
      <c r="F412" s="49">
        <f t="shared" si="22"/>
        <v>366</v>
      </c>
    </row>
    <row r="413" spans="1:6" ht="15" x14ac:dyDescent="0.25">
      <c r="A413" s="6">
        <v>42712</v>
      </c>
      <c r="B413" s="46">
        <f t="shared" si="23"/>
        <v>0.04</v>
      </c>
      <c r="C413" s="46">
        <f t="shared" si="21"/>
        <v>0.08</v>
      </c>
      <c r="D413" s="7">
        <f>+C413*'Submission sheet'!$G$16/F413</f>
        <v>0</v>
      </c>
      <c r="E413">
        <f t="shared" si="20"/>
        <v>0</v>
      </c>
      <c r="F413" s="49">
        <f t="shared" si="22"/>
        <v>366</v>
      </c>
    </row>
    <row r="414" spans="1:6" ht="15" x14ac:dyDescent="0.25">
      <c r="A414" s="6">
        <v>42713</v>
      </c>
      <c r="B414" s="46">
        <f t="shared" si="23"/>
        <v>0.04</v>
      </c>
      <c r="C414" s="46">
        <f t="shared" si="21"/>
        <v>0.08</v>
      </c>
      <c r="D414" s="7">
        <f>+C414*'Submission sheet'!$G$16/F414</f>
        <v>0</v>
      </c>
      <c r="E414">
        <f t="shared" si="20"/>
        <v>0</v>
      </c>
      <c r="F414" s="49">
        <f t="shared" si="22"/>
        <v>366</v>
      </c>
    </row>
    <row r="415" spans="1:6" ht="15" x14ac:dyDescent="0.25">
      <c r="A415" s="6">
        <v>42714</v>
      </c>
      <c r="B415" s="46">
        <f t="shared" si="23"/>
        <v>0.04</v>
      </c>
      <c r="C415" s="46">
        <f t="shared" si="21"/>
        <v>0.08</v>
      </c>
      <c r="D415" s="7">
        <f>+C415*'Submission sheet'!$G$16/F415</f>
        <v>0</v>
      </c>
      <c r="E415">
        <f t="shared" si="20"/>
        <v>0</v>
      </c>
      <c r="F415" s="49">
        <f t="shared" si="22"/>
        <v>366</v>
      </c>
    </row>
    <row r="416" spans="1:6" ht="15" x14ac:dyDescent="0.25">
      <c r="A416" s="6">
        <v>42715</v>
      </c>
      <c r="B416" s="46">
        <f t="shared" si="23"/>
        <v>0.04</v>
      </c>
      <c r="C416" s="46">
        <f t="shared" si="21"/>
        <v>0.08</v>
      </c>
      <c r="D416" s="7">
        <f>+C416*'Submission sheet'!$G$16/F416</f>
        <v>0</v>
      </c>
      <c r="E416">
        <f t="shared" si="20"/>
        <v>0</v>
      </c>
      <c r="F416" s="49">
        <f t="shared" si="22"/>
        <v>366</v>
      </c>
    </row>
    <row r="417" spans="1:6" ht="15" x14ac:dyDescent="0.25">
      <c r="A417" s="6">
        <v>42716</v>
      </c>
      <c r="B417" s="46">
        <f t="shared" si="23"/>
        <v>0.04</v>
      </c>
      <c r="C417" s="46">
        <f t="shared" si="21"/>
        <v>0.08</v>
      </c>
      <c r="D417" s="7">
        <f>+C417*'Submission sheet'!$G$16/F417</f>
        <v>0</v>
      </c>
      <c r="E417">
        <f t="shared" si="20"/>
        <v>0</v>
      </c>
      <c r="F417" s="49">
        <f t="shared" si="22"/>
        <v>366</v>
      </c>
    </row>
    <row r="418" spans="1:6" ht="15" x14ac:dyDescent="0.25">
      <c r="A418" s="6">
        <v>42717</v>
      </c>
      <c r="B418" s="46">
        <f t="shared" si="23"/>
        <v>0.04</v>
      </c>
      <c r="C418" s="46">
        <f t="shared" si="21"/>
        <v>0.08</v>
      </c>
      <c r="D418" s="7">
        <f>+C418*'Submission sheet'!$G$16/F418</f>
        <v>0</v>
      </c>
      <c r="E418">
        <f t="shared" si="20"/>
        <v>0</v>
      </c>
      <c r="F418" s="49">
        <f t="shared" si="22"/>
        <v>366</v>
      </c>
    </row>
    <row r="419" spans="1:6" ht="15" x14ac:dyDescent="0.25">
      <c r="A419" s="6">
        <v>42718</v>
      </c>
      <c r="B419" s="46">
        <f t="shared" si="23"/>
        <v>0.04</v>
      </c>
      <c r="C419" s="46">
        <f t="shared" si="21"/>
        <v>0.08</v>
      </c>
      <c r="D419" s="7">
        <f>+C419*'Submission sheet'!$G$16/F419</f>
        <v>0</v>
      </c>
      <c r="E419">
        <f t="shared" si="20"/>
        <v>0</v>
      </c>
      <c r="F419" s="49">
        <f t="shared" si="22"/>
        <v>366</v>
      </c>
    </row>
    <row r="420" spans="1:6" ht="15" x14ac:dyDescent="0.25">
      <c r="A420" s="6">
        <v>42719</v>
      </c>
      <c r="B420" s="46">
        <f t="shared" si="23"/>
        <v>0.04</v>
      </c>
      <c r="C420" s="46">
        <f t="shared" si="21"/>
        <v>0.08</v>
      </c>
      <c r="D420" s="7">
        <f>+C420*'Submission sheet'!$G$16/F420</f>
        <v>0</v>
      </c>
      <c r="E420">
        <f t="shared" si="20"/>
        <v>0</v>
      </c>
      <c r="F420" s="49">
        <f t="shared" si="22"/>
        <v>366</v>
      </c>
    </row>
    <row r="421" spans="1:6" ht="15" x14ac:dyDescent="0.25">
      <c r="A421" s="6">
        <v>42720</v>
      </c>
      <c r="B421" s="46">
        <f t="shared" si="23"/>
        <v>0.04</v>
      </c>
      <c r="C421" s="46">
        <f t="shared" si="21"/>
        <v>0.08</v>
      </c>
      <c r="D421" s="7">
        <f>+C421*'Submission sheet'!$G$16/F421</f>
        <v>0</v>
      </c>
      <c r="E421">
        <f t="shared" si="20"/>
        <v>0</v>
      </c>
      <c r="F421" s="49">
        <f t="shared" si="22"/>
        <v>366</v>
      </c>
    </row>
    <row r="422" spans="1:6" ht="15" x14ac:dyDescent="0.25">
      <c r="A422" s="6">
        <v>42721</v>
      </c>
      <c r="B422" s="46">
        <f t="shared" si="23"/>
        <v>0.04</v>
      </c>
      <c r="C422" s="46">
        <f t="shared" si="21"/>
        <v>0.08</v>
      </c>
      <c r="D422" s="7">
        <f>+C422*'Submission sheet'!$G$16/F422</f>
        <v>0</v>
      </c>
      <c r="E422">
        <f t="shared" si="20"/>
        <v>0</v>
      </c>
      <c r="F422" s="49">
        <f t="shared" si="22"/>
        <v>366</v>
      </c>
    </row>
    <row r="423" spans="1:6" ht="15" x14ac:dyDescent="0.25">
      <c r="A423" s="6">
        <v>42722</v>
      </c>
      <c r="B423" s="46">
        <f t="shared" si="23"/>
        <v>0.04</v>
      </c>
      <c r="C423" s="46">
        <f t="shared" si="21"/>
        <v>0.08</v>
      </c>
      <c r="D423" s="7">
        <f>+C423*'Submission sheet'!$G$16/F423</f>
        <v>0</v>
      </c>
      <c r="E423">
        <f t="shared" si="20"/>
        <v>0</v>
      </c>
      <c r="F423" s="49">
        <f t="shared" si="22"/>
        <v>366</v>
      </c>
    </row>
    <row r="424" spans="1:6" ht="15" x14ac:dyDescent="0.25">
      <c r="A424" s="6">
        <v>42723</v>
      </c>
      <c r="B424" s="46">
        <f t="shared" si="23"/>
        <v>0.04</v>
      </c>
      <c r="C424" s="46">
        <f t="shared" si="21"/>
        <v>0.08</v>
      </c>
      <c r="D424" s="7">
        <f>+C424*'Submission sheet'!$G$16/F424</f>
        <v>0</v>
      </c>
      <c r="E424">
        <f t="shared" si="20"/>
        <v>0</v>
      </c>
      <c r="F424" s="49">
        <f t="shared" si="22"/>
        <v>366</v>
      </c>
    </row>
    <row r="425" spans="1:6" ht="15" x14ac:dyDescent="0.25">
      <c r="A425" s="6">
        <v>42724</v>
      </c>
      <c r="B425" s="46">
        <v>4.3999999999999997E-2</v>
      </c>
      <c r="C425" s="46">
        <f t="shared" si="21"/>
        <v>8.3999999999999991E-2</v>
      </c>
      <c r="D425" s="7">
        <f>+C425*'Submission sheet'!$G$16/F425</f>
        <v>0</v>
      </c>
      <c r="E425">
        <f t="shared" si="20"/>
        <v>0</v>
      </c>
      <c r="F425" s="49">
        <f t="shared" si="22"/>
        <v>366</v>
      </c>
    </row>
    <row r="426" spans="1:6" ht="15" x14ac:dyDescent="0.25">
      <c r="A426" s="6">
        <v>42725</v>
      </c>
      <c r="B426" s="46">
        <f t="shared" si="23"/>
        <v>4.3999999999999997E-2</v>
      </c>
      <c r="C426" s="46">
        <f t="shared" si="21"/>
        <v>8.3999999999999991E-2</v>
      </c>
      <c r="D426" s="7">
        <f>+C426*'Submission sheet'!$G$16/F426</f>
        <v>0</v>
      </c>
      <c r="E426">
        <f t="shared" si="20"/>
        <v>0</v>
      </c>
      <c r="F426" s="49">
        <f t="shared" si="22"/>
        <v>366</v>
      </c>
    </row>
    <row r="427" spans="1:6" ht="15" x14ac:dyDescent="0.25">
      <c r="A427" s="6">
        <v>42726</v>
      </c>
      <c r="B427" s="46">
        <f t="shared" si="23"/>
        <v>4.3999999999999997E-2</v>
      </c>
      <c r="C427" s="46">
        <f t="shared" si="21"/>
        <v>8.3999999999999991E-2</v>
      </c>
      <c r="D427" s="7">
        <f>+C427*'Submission sheet'!$G$16/F427</f>
        <v>0</v>
      </c>
      <c r="E427">
        <f t="shared" si="20"/>
        <v>0</v>
      </c>
      <c r="F427" s="49">
        <f t="shared" si="22"/>
        <v>366</v>
      </c>
    </row>
    <row r="428" spans="1:6" ht="15" x14ac:dyDescent="0.25">
      <c r="A428" s="6">
        <v>42727</v>
      </c>
      <c r="B428" s="46">
        <f t="shared" si="23"/>
        <v>4.3999999999999997E-2</v>
      </c>
      <c r="C428" s="46">
        <f t="shared" si="21"/>
        <v>8.3999999999999991E-2</v>
      </c>
      <c r="D428" s="7">
        <f>+C428*'Submission sheet'!$G$16/F428</f>
        <v>0</v>
      </c>
      <c r="E428">
        <f t="shared" si="20"/>
        <v>0</v>
      </c>
      <c r="F428" s="49">
        <f t="shared" si="22"/>
        <v>366</v>
      </c>
    </row>
    <row r="429" spans="1:6" ht="15" x14ac:dyDescent="0.25">
      <c r="A429" s="6">
        <v>42728</v>
      </c>
      <c r="B429" s="46">
        <f t="shared" si="23"/>
        <v>4.3999999999999997E-2</v>
      </c>
      <c r="C429" s="46">
        <f t="shared" si="21"/>
        <v>8.3999999999999991E-2</v>
      </c>
      <c r="D429" s="7">
        <f>+C429*'Submission sheet'!$G$16/F429</f>
        <v>0</v>
      </c>
      <c r="E429">
        <f t="shared" si="20"/>
        <v>0</v>
      </c>
      <c r="F429" s="49">
        <f t="shared" si="22"/>
        <v>366</v>
      </c>
    </row>
    <row r="430" spans="1:6" ht="15" x14ac:dyDescent="0.25">
      <c r="A430" s="6">
        <v>42729</v>
      </c>
      <c r="B430" s="46">
        <f t="shared" si="23"/>
        <v>4.3999999999999997E-2</v>
      </c>
      <c r="C430" s="46">
        <f t="shared" si="21"/>
        <v>8.3999999999999991E-2</v>
      </c>
      <c r="D430" s="7">
        <f>+C430*'Submission sheet'!$G$16/F430</f>
        <v>0</v>
      </c>
      <c r="E430">
        <f t="shared" si="20"/>
        <v>0</v>
      </c>
      <c r="F430" s="49">
        <f t="shared" si="22"/>
        <v>366</v>
      </c>
    </row>
    <row r="431" spans="1:6" ht="15" x14ac:dyDescent="0.25">
      <c r="A431" s="6">
        <v>42730</v>
      </c>
      <c r="B431" s="46">
        <f t="shared" si="23"/>
        <v>4.3999999999999997E-2</v>
      </c>
      <c r="C431" s="46">
        <f t="shared" si="21"/>
        <v>8.3999999999999991E-2</v>
      </c>
      <c r="D431" s="7">
        <f>+C431*'Submission sheet'!$G$16/F431</f>
        <v>0</v>
      </c>
      <c r="E431">
        <f t="shared" si="20"/>
        <v>0</v>
      </c>
      <c r="F431" s="49">
        <f t="shared" si="22"/>
        <v>366</v>
      </c>
    </row>
    <row r="432" spans="1:6" ht="15" x14ac:dyDescent="0.25">
      <c r="A432" s="6">
        <v>42731</v>
      </c>
      <c r="B432" s="46">
        <f t="shared" si="23"/>
        <v>4.3999999999999997E-2</v>
      </c>
      <c r="C432" s="46">
        <f t="shared" si="21"/>
        <v>8.3999999999999991E-2</v>
      </c>
      <c r="D432" s="7">
        <f>+C432*'Submission sheet'!$G$16/F432</f>
        <v>0</v>
      </c>
      <c r="E432">
        <f t="shared" si="20"/>
        <v>0</v>
      </c>
      <c r="F432" s="49">
        <f t="shared" si="22"/>
        <v>366</v>
      </c>
    </row>
    <row r="433" spans="1:6" ht="15" x14ac:dyDescent="0.25">
      <c r="A433" s="6">
        <v>42732</v>
      </c>
      <c r="B433" s="46">
        <f t="shared" si="23"/>
        <v>4.3999999999999997E-2</v>
      </c>
      <c r="C433" s="46">
        <f t="shared" si="21"/>
        <v>8.3999999999999991E-2</v>
      </c>
      <c r="D433" s="7">
        <f>+C433*'Submission sheet'!$G$16/F433</f>
        <v>0</v>
      </c>
      <c r="E433">
        <f t="shared" si="20"/>
        <v>0</v>
      </c>
      <c r="F433" s="49">
        <f t="shared" si="22"/>
        <v>366</v>
      </c>
    </row>
    <row r="434" spans="1:6" ht="15" x14ac:dyDescent="0.25">
      <c r="A434" s="6">
        <v>42733</v>
      </c>
      <c r="B434" s="46">
        <f t="shared" si="23"/>
        <v>4.3999999999999997E-2</v>
      </c>
      <c r="C434" s="46">
        <f t="shared" si="21"/>
        <v>8.3999999999999991E-2</v>
      </c>
      <c r="D434" s="7">
        <f>+C434*'Submission sheet'!$G$16/F434</f>
        <v>0</v>
      </c>
      <c r="E434">
        <f t="shared" si="20"/>
        <v>0</v>
      </c>
      <c r="F434" s="49">
        <f t="shared" si="22"/>
        <v>366</v>
      </c>
    </row>
    <row r="435" spans="1:6" ht="15" x14ac:dyDescent="0.25">
      <c r="A435" s="6">
        <v>42734</v>
      </c>
      <c r="B435" s="46">
        <f t="shared" si="23"/>
        <v>4.3999999999999997E-2</v>
      </c>
      <c r="C435" s="46">
        <f t="shared" si="21"/>
        <v>8.3999999999999991E-2</v>
      </c>
      <c r="D435" s="7">
        <f>+C435*'Submission sheet'!$G$16/F435</f>
        <v>0</v>
      </c>
      <c r="E435">
        <f t="shared" si="20"/>
        <v>0</v>
      </c>
      <c r="F435" s="49">
        <f t="shared" si="22"/>
        <v>366</v>
      </c>
    </row>
    <row r="436" spans="1:6" ht="15" x14ac:dyDescent="0.25">
      <c r="A436" s="6">
        <v>42735</v>
      </c>
      <c r="B436" s="46">
        <f t="shared" si="23"/>
        <v>4.3999999999999997E-2</v>
      </c>
      <c r="C436" s="46">
        <f t="shared" si="21"/>
        <v>8.3999999999999991E-2</v>
      </c>
      <c r="D436" s="7">
        <f>+C436*'Submission sheet'!$G$16/F436</f>
        <v>0</v>
      </c>
      <c r="E436">
        <f t="shared" si="20"/>
        <v>0</v>
      </c>
      <c r="F436" s="49">
        <f t="shared" si="22"/>
        <v>366</v>
      </c>
    </row>
    <row r="437" spans="1:6" ht="15" x14ac:dyDescent="0.25">
      <c r="A437" s="6">
        <v>42736</v>
      </c>
      <c r="B437" s="46">
        <f t="shared" si="23"/>
        <v>4.3999999999999997E-2</v>
      </c>
      <c r="C437" s="46">
        <f t="shared" si="21"/>
        <v>8.3999999999999991E-2</v>
      </c>
      <c r="D437" s="7">
        <f>+C437*'Submission sheet'!$G$16/F437</f>
        <v>0</v>
      </c>
      <c r="E437">
        <f t="shared" si="20"/>
        <v>0</v>
      </c>
      <c r="F437" s="49">
        <f t="shared" si="22"/>
        <v>365</v>
      </c>
    </row>
    <row r="438" spans="1:6" ht="15" x14ac:dyDescent="0.25">
      <c r="A438" s="6">
        <v>42737</v>
      </c>
      <c r="B438" s="46">
        <f t="shared" si="23"/>
        <v>4.3999999999999997E-2</v>
      </c>
      <c r="C438" s="46">
        <f t="shared" si="21"/>
        <v>8.3999999999999991E-2</v>
      </c>
      <c r="D438" s="7">
        <f>+C438*'Submission sheet'!$G$16/F438</f>
        <v>0</v>
      </c>
      <c r="E438">
        <f t="shared" si="20"/>
        <v>0</v>
      </c>
      <c r="F438" s="49">
        <f t="shared" si="22"/>
        <v>365</v>
      </c>
    </row>
    <row r="439" spans="1:6" ht="15" x14ac:dyDescent="0.25">
      <c r="A439" s="6">
        <v>42738</v>
      </c>
      <c r="B439" s="46">
        <f t="shared" si="23"/>
        <v>4.3999999999999997E-2</v>
      </c>
      <c r="C439" s="46">
        <f t="shared" si="21"/>
        <v>8.3999999999999991E-2</v>
      </c>
      <c r="D439" s="7">
        <f>+C439*'Submission sheet'!$G$16/F439</f>
        <v>0</v>
      </c>
      <c r="E439">
        <f t="shared" si="20"/>
        <v>0</v>
      </c>
      <c r="F439" s="49">
        <f t="shared" si="22"/>
        <v>365</v>
      </c>
    </row>
    <row r="440" spans="1:6" ht="15" x14ac:dyDescent="0.25">
      <c r="A440" s="6">
        <v>42739</v>
      </c>
      <c r="B440" s="46">
        <f t="shared" si="23"/>
        <v>4.3999999999999997E-2</v>
      </c>
      <c r="C440" s="46">
        <f t="shared" si="21"/>
        <v>8.3999999999999991E-2</v>
      </c>
      <c r="D440" s="7">
        <f>+C440*'Submission sheet'!$G$16/F440</f>
        <v>0</v>
      </c>
      <c r="E440">
        <f t="shared" si="20"/>
        <v>0</v>
      </c>
      <c r="F440" s="49">
        <f t="shared" si="22"/>
        <v>365</v>
      </c>
    </row>
    <row r="441" spans="1:6" ht="15" x14ac:dyDescent="0.25">
      <c r="A441" s="6">
        <v>42740</v>
      </c>
      <c r="B441" s="46">
        <f t="shared" si="23"/>
        <v>4.3999999999999997E-2</v>
      </c>
      <c r="C441" s="46">
        <f t="shared" si="21"/>
        <v>8.3999999999999991E-2</v>
      </c>
      <c r="D441" s="7">
        <f>+C441*'Submission sheet'!$G$16/F441</f>
        <v>0</v>
      </c>
      <c r="E441">
        <f t="shared" si="20"/>
        <v>0</v>
      </c>
      <c r="F441" s="49">
        <f t="shared" si="22"/>
        <v>365</v>
      </c>
    </row>
    <row r="442" spans="1:6" ht="15" x14ac:dyDescent="0.25">
      <c r="A442" s="6">
        <v>42741</v>
      </c>
      <c r="B442" s="46">
        <f t="shared" si="23"/>
        <v>4.3999999999999997E-2</v>
      </c>
      <c r="C442" s="46">
        <f t="shared" si="21"/>
        <v>8.3999999999999991E-2</v>
      </c>
      <c r="D442" s="7">
        <f>+C442*'Submission sheet'!$G$16/F442</f>
        <v>0</v>
      </c>
      <c r="E442">
        <f t="shared" si="20"/>
        <v>0</v>
      </c>
      <c r="F442" s="49">
        <f t="shared" si="22"/>
        <v>365</v>
      </c>
    </row>
    <row r="443" spans="1:6" ht="15" x14ac:dyDescent="0.25">
      <c r="A443" s="6">
        <v>42742</v>
      </c>
      <c r="B443" s="46">
        <f t="shared" si="23"/>
        <v>4.3999999999999997E-2</v>
      </c>
      <c r="C443" s="46">
        <f t="shared" si="21"/>
        <v>8.3999999999999991E-2</v>
      </c>
      <c r="D443" s="7">
        <f>+C443*'Submission sheet'!$G$16/F443</f>
        <v>0</v>
      </c>
      <c r="E443">
        <f t="shared" si="20"/>
        <v>0</v>
      </c>
      <c r="F443" s="49">
        <f t="shared" si="22"/>
        <v>365</v>
      </c>
    </row>
    <row r="444" spans="1:6" ht="15" x14ac:dyDescent="0.25">
      <c r="A444" s="6">
        <v>42743</v>
      </c>
      <c r="B444" s="46">
        <f t="shared" si="23"/>
        <v>4.3999999999999997E-2</v>
      </c>
      <c r="C444" s="46">
        <f t="shared" si="21"/>
        <v>8.3999999999999991E-2</v>
      </c>
      <c r="D444" s="7">
        <f>+C444*'Submission sheet'!$G$16/F444</f>
        <v>0</v>
      </c>
      <c r="E444">
        <f t="shared" si="20"/>
        <v>0</v>
      </c>
      <c r="F444" s="49">
        <f t="shared" si="22"/>
        <v>365</v>
      </c>
    </row>
    <row r="445" spans="1:6" ht="15" x14ac:dyDescent="0.25">
      <c r="A445" s="6">
        <v>42744</v>
      </c>
      <c r="B445" s="46">
        <f t="shared" si="23"/>
        <v>4.3999999999999997E-2</v>
      </c>
      <c r="C445" s="46">
        <f t="shared" si="21"/>
        <v>8.3999999999999991E-2</v>
      </c>
      <c r="D445" s="7">
        <f>+C445*'Submission sheet'!$G$16/F445</f>
        <v>0</v>
      </c>
      <c r="E445">
        <f t="shared" si="20"/>
        <v>0</v>
      </c>
      <c r="F445" s="49">
        <f t="shared" si="22"/>
        <v>365</v>
      </c>
    </row>
    <row r="446" spans="1:6" ht="15" x14ac:dyDescent="0.25">
      <c r="A446" s="6">
        <v>42745</v>
      </c>
      <c r="B446" s="46">
        <f t="shared" si="23"/>
        <v>4.3999999999999997E-2</v>
      </c>
      <c r="C446" s="46">
        <f t="shared" si="21"/>
        <v>8.3999999999999991E-2</v>
      </c>
      <c r="D446" s="7">
        <f>+C446*'Submission sheet'!$G$16/F446</f>
        <v>0</v>
      </c>
      <c r="E446">
        <f t="shared" si="20"/>
        <v>0</v>
      </c>
      <c r="F446" s="49">
        <f t="shared" si="22"/>
        <v>365</v>
      </c>
    </row>
    <row r="447" spans="1:6" ht="15" x14ac:dyDescent="0.25">
      <c r="A447" s="6">
        <v>42746</v>
      </c>
      <c r="B447" s="46">
        <f t="shared" si="23"/>
        <v>4.3999999999999997E-2</v>
      </c>
      <c r="C447" s="46">
        <f t="shared" si="21"/>
        <v>8.3999999999999991E-2</v>
      </c>
      <c r="D447" s="7">
        <f>+C447*'Submission sheet'!$G$16/F447</f>
        <v>0</v>
      </c>
      <c r="E447">
        <f t="shared" si="20"/>
        <v>0</v>
      </c>
      <c r="F447" s="49">
        <f t="shared" si="22"/>
        <v>365</v>
      </c>
    </row>
    <row r="448" spans="1:6" ht="15" x14ac:dyDescent="0.25">
      <c r="A448" s="6">
        <v>42747</v>
      </c>
      <c r="B448" s="46">
        <f t="shared" si="23"/>
        <v>4.3999999999999997E-2</v>
      </c>
      <c r="C448" s="46">
        <f t="shared" si="21"/>
        <v>8.3999999999999991E-2</v>
      </c>
      <c r="D448" s="7">
        <f>+C448*'Submission sheet'!$G$16/F448</f>
        <v>0</v>
      </c>
      <c r="E448">
        <f t="shared" si="20"/>
        <v>0</v>
      </c>
      <c r="F448" s="49">
        <f t="shared" si="22"/>
        <v>365</v>
      </c>
    </row>
    <row r="449" spans="1:6" ht="15" x14ac:dyDescent="0.25">
      <c r="A449" s="6">
        <v>42748</v>
      </c>
      <c r="B449" s="46">
        <f t="shared" si="23"/>
        <v>4.3999999999999997E-2</v>
      </c>
      <c r="C449" s="46">
        <f t="shared" si="21"/>
        <v>8.3999999999999991E-2</v>
      </c>
      <c r="D449" s="7">
        <f>+C449*'Submission sheet'!$G$16/F449</f>
        <v>0</v>
      </c>
      <c r="E449">
        <f t="shared" si="20"/>
        <v>0</v>
      </c>
      <c r="F449" s="49">
        <f t="shared" si="22"/>
        <v>365</v>
      </c>
    </row>
    <row r="450" spans="1:6" ht="15" x14ac:dyDescent="0.25">
      <c r="A450" s="6">
        <v>42749</v>
      </c>
      <c r="B450" s="46">
        <f t="shared" si="23"/>
        <v>4.3999999999999997E-2</v>
      </c>
      <c r="C450" s="46">
        <f t="shared" si="21"/>
        <v>8.3999999999999991E-2</v>
      </c>
      <c r="D450" s="7">
        <f>+C450*'Submission sheet'!$G$16/F450</f>
        <v>0</v>
      </c>
      <c r="E450">
        <f t="shared" si="20"/>
        <v>0</v>
      </c>
      <c r="F450" s="49">
        <f t="shared" si="22"/>
        <v>365</v>
      </c>
    </row>
    <row r="451" spans="1:6" ht="15" x14ac:dyDescent="0.25">
      <c r="A451" s="6">
        <v>42750</v>
      </c>
      <c r="B451" s="46">
        <f t="shared" si="23"/>
        <v>4.3999999999999997E-2</v>
      </c>
      <c r="C451" s="46">
        <f t="shared" si="21"/>
        <v>8.3999999999999991E-2</v>
      </c>
      <c r="D451" s="7">
        <f>+C451*'Submission sheet'!$G$16/F451</f>
        <v>0</v>
      </c>
      <c r="E451">
        <f t="shared" si="20"/>
        <v>0</v>
      </c>
      <c r="F451" s="49">
        <f t="shared" si="22"/>
        <v>365</v>
      </c>
    </row>
    <row r="452" spans="1:6" ht="15" x14ac:dyDescent="0.25">
      <c r="A452" s="6">
        <v>42751</v>
      </c>
      <c r="B452" s="46">
        <f t="shared" si="23"/>
        <v>4.3999999999999997E-2</v>
      </c>
      <c r="C452" s="46">
        <f t="shared" si="21"/>
        <v>8.3999999999999991E-2</v>
      </c>
      <c r="D452" s="7">
        <f>+C452*'Submission sheet'!$G$16/F452</f>
        <v>0</v>
      </c>
      <c r="E452">
        <f t="shared" si="20"/>
        <v>0</v>
      </c>
      <c r="F452" s="49">
        <f t="shared" si="22"/>
        <v>365</v>
      </c>
    </row>
    <row r="453" spans="1:6" ht="15" x14ac:dyDescent="0.25">
      <c r="A453" s="6">
        <v>42752</v>
      </c>
      <c r="B453" s="46">
        <f t="shared" si="23"/>
        <v>4.3999999999999997E-2</v>
      </c>
      <c r="C453" s="46">
        <f t="shared" si="21"/>
        <v>8.3999999999999991E-2</v>
      </c>
      <c r="D453" s="7">
        <f>+C453*'Submission sheet'!$G$16/F453</f>
        <v>0</v>
      </c>
      <c r="E453">
        <f t="shared" si="20"/>
        <v>0</v>
      </c>
      <c r="F453" s="49">
        <f t="shared" si="22"/>
        <v>365</v>
      </c>
    </row>
    <row r="454" spans="1:6" ht="15" x14ac:dyDescent="0.25">
      <c r="A454" s="6">
        <v>42753</v>
      </c>
      <c r="B454" s="46">
        <f t="shared" si="23"/>
        <v>4.3999999999999997E-2</v>
      </c>
      <c r="C454" s="46">
        <f t="shared" si="21"/>
        <v>8.3999999999999991E-2</v>
      </c>
      <c r="D454" s="7">
        <f>+C454*'Submission sheet'!$G$16/F454</f>
        <v>0</v>
      </c>
      <c r="E454">
        <f t="shared" si="20"/>
        <v>0</v>
      </c>
      <c r="F454" s="49">
        <f t="shared" si="22"/>
        <v>365</v>
      </c>
    </row>
    <row r="455" spans="1:6" ht="15" x14ac:dyDescent="0.25">
      <c r="A455" s="6">
        <v>42754</v>
      </c>
      <c r="B455" s="46">
        <f t="shared" si="23"/>
        <v>4.3999999999999997E-2</v>
      </c>
      <c r="C455" s="46">
        <f t="shared" si="21"/>
        <v>8.3999999999999991E-2</v>
      </c>
      <c r="D455" s="7">
        <f>+C455*'Submission sheet'!$G$16/F455</f>
        <v>0</v>
      </c>
      <c r="E455">
        <f t="shared" ref="E455:E518" si="24">IF(AND(E$68&lt;A455,E$69&gt;=A455),D455,0)</f>
        <v>0</v>
      </c>
      <c r="F455" s="49">
        <f t="shared" si="22"/>
        <v>365</v>
      </c>
    </row>
    <row r="456" spans="1:6" ht="15" x14ac:dyDescent="0.25">
      <c r="A456" s="6">
        <v>42755</v>
      </c>
      <c r="B456" s="46">
        <f t="shared" si="23"/>
        <v>4.3999999999999997E-2</v>
      </c>
      <c r="C456" s="46">
        <f t="shared" ref="C456:C519" si="25">+B456+0.04</f>
        <v>8.3999999999999991E-2</v>
      </c>
      <c r="D456" s="7">
        <f>+C456*'Submission sheet'!$G$16/F456</f>
        <v>0</v>
      </c>
      <c r="E456">
        <f t="shared" si="24"/>
        <v>0</v>
      </c>
      <c r="F456" s="49">
        <f t="shared" ref="F456:F519" si="26">IF(MOD(YEAR(A456),4)=0,366,365)</f>
        <v>365</v>
      </c>
    </row>
    <row r="457" spans="1:6" ht="15" x14ac:dyDescent="0.25">
      <c r="A457" s="6">
        <v>42756</v>
      </c>
      <c r="B457" s="46">
        <f t="shared" ref="B457:B520" si="27">+B456</f>
        <v>4.3999999999999997E-2</v>
      </c>
      <c r="C457" s="46">
        <f t="shared" si="25"/>
        <v>8.3999999999999991E-2</v>
      </c>
      <c r="D457" s="7">
        <f>+C457*'Submission sheet'!$G$16/F457</f>
        <v>0</v>
      </c>
      <c r="E457">
        <f t="shared" si="24"/>
        <v>0</v>
      </c>
      <c r="F457" s="49">
        <f t="shared" si="26"/>
        <v>365</v>
      </c>
    </row>
    <row r="458" spans="1:6" ht="15" x14ac:dyDescent="0.25">
      <c r="A458" s="6">
        <v>42757</v>
      </c>
      <c r="B458" s="46">
        <f t="shared" si="27"/>
        <v>4.3999999999999997E-2</v>
      </c>
      <c r="C458" s="46">
        <f t="shared" si="25"/>
        <v>8.3999999999999991E-2</v>
      </c>
      <c r="D458" s="7">
        <f>+C458*'Submission sheet'!$G$16/F458</f>
        <v>0</v>
      </c>
      <c r="E458">
        <f t="shared" si="24"/>
        <v>0</v>
      </c>
      <c r="F458" s="49">
        <f t="shared" si="26"/>
        <v>365</v>
      </c>
    </row>
    <row r="459" spans="1:6" ht="15" x14ac:dyDescent="0.25">
      <c r="A459" s="6">
        <v>42758</v>
      </c>
      <c r="B459" s="46">
        <f t="shared" si="27"/>
        <v>4.3999999999999997E-2</v>
      </c>
      <c r="C459" s="46">
        <f t="shared" si="25"/>
        <v>8.3999999999999991E-2</v>
      </c>
      <c r="D459" s="7">
        <f>+C459*'Submission sheet'!$G$16/F459</f>
        <v>0</v>
      </c>
      <c r="E459">
        <f t="shared" si="24"/>
        <v>0</v>
      </c>
      <c r="F459" s="49">
        <f t="shared" si="26"/>
        <v>365</v>
      </c>
    </row>
    <row r="460" spans="1:6" ht="15" x14ac:dyDescent="0.25">
      <c r="A460" s="6">
        <v>42759</v>
      </c>
      <c r="B460" s="46">
        <f t="shared" si="27"/>
        <v>4.3999999999999997E-2</v>
      </c>
      <c r="C460" s="46">
        <f t="shared" si="25"/>
        <v>8.3999999999999991E-2</v>
      </c>
      <c r="D460" s="7">
        <f>+C460*'Submission sheet'!$G$16/F460</f>
        <v>0</v>
      </c>
      <c r="E460">
        <f t="shared" si="24"/>
        <v>0</v>
      </c>
      <c r="F460" s="49">
        <f t="shared" si="26"/>
        <v>365</v>
      </c>
    </row>
    <row r="461" spans="1:6" ht="15" x14ac:dyDescent="0.25">
      <c r="A461" s="6">
        <v>42760</v>
      </c>
      <c r="B461" s="46">
        <f t="shared" si="27"/>
        <v>4.3999999999999997E-2</v>
      </c>
      <c r="C461" s="46">
        <f t="shared" si="25"/>
        <v>8.3999999999999991E-2</v>
      </c>
      <c r="D461" s="7">
        <f>+C461*'Submission sheet'!$G$16/F461</f>
        <v>0</v>
      </c>
      <c r="E461">
        <f t="shared" si="24"/>
        <v>0</v>
      </c>
      <c r="F461" s="49">
        <f t="shared" si="26"/>
        <v>365</v>
      </c>
    </row>
    <row r="462" spans="1:6" ht="15" x14ac:dyDescent="0.25">
      <c r="A462" s="6">
        <v>42761</v>
      </c>
      <c r="B462" s="46">
        <f t="shared" si="27"/>
        <v>4.3999999999999997E-2</v>
      </c>
      <c r="C462" s="46">
        <f t="shared" si="25"/>
        <v>8.3999999999999991E-2</v>
      </c>
      <c r="D462" s="7">
        <f>+C462*'Submission sheet'!$G$16/F462</f>
        <v>0</v>
      </c>
      <c r="E462">
        <f t="shared" si="24"/>
        <v>0</v>
      </c>
      <c r="F462" s="49">
        <f t="shared" si="26"/>
        <v>365</v>
      </c>
    </row>
    <row r="463" spans="1:6" ht="15" x14ac:dyDescent="0.25">
      <c r="A463" s="6">
        <v>42762</v>
      </c>
      <c r="B463" s="46">
        <f t="shared" si="27"/>
        <v>4.3999999999999997E-2</v>
      </c>
      <c r="C463" s="46">
        <f t="shared" si="25"/>
        <v>8.3999999999999991E-2</v>
      </c>
      <c r="D463" s="7">
        <f>+C463*'Submission sheet'!$G$16/F463</f>
        <v>0</v>
      </c>
      <c r="E463">
        <f t="shared" si="24"/>
        <v>0</v>
      </c>
      <c r="F463" s="49">
        <f t="shared" si="26"/>
        <v>365</v>
      </c>
    </row>
    <row r="464" spans="1:6" ht="15" x14ac:dyDescent="0.25">
      <c r="A464" s="6">
        <v>42763</v>
      </c>
      <c r="B464" s="46">
        <f t="shared" si="27"/>
        <v>4.3999999999999997E-2</v>
      </c>
      <c r="C464" s="46">
        <f t="shared" si="25"/>
        <v>8.3999999999999991E-2</v>
      </c>
      <c r="D464" s="7">
        <f>+C464*'Submission sheet'!$G$16/F464</f>
        <v>0</v>
      </c>
      <c r="E464">
        <f t="shared" si="24"/>
        <v>0</v>
      </c>
      <c r="F464" s="49">
        <f t="shared" si="26"/>
        <v>365</v>
      </c>
    </row>
    <row r="465" spans="1:6" ht="15" x14ac:dyDescent="0.25">
      <c r="A465" s="6">
        <v>42764</v>
      </c>
      <c r="B465" s="46">
        <f t="shared" si="27"/>
        <v>4.3999999999999997E-2</v>
      </c>
      <c r="C465" s="46">
        <f t="shared" si="25"/>
        <v>8.3999999999999991E-2</v>
      </c>
      <c r="D465" s="7">
        <f>+C465*'Submission sheet'!$G$16/F465</f>
        <v>0</v>
      </c>
      <c r="E465">
        <f t="shared" si="24"/>
        <v>0</v>
      </c>
      <c r="F465" s="49">
        <f t="shared" si="26"/>
        <v>365</v>
      </c>
    </row>
    <row r="466" spans="1:6" ht="15" x14ac:dyDescent="0.25">
      <c r="A466" s="6">
        <v>42765</v>
      </c>
      <c r="B466" s="46">
        <f t="shared" si="27"/>
        <v>4.3999999999999997E-2</v>
      </c>
      <c r="C466" s="46">
        <f t="shared" si="25"/>
        <v>8.3999999999999991E-2</v>
      </c>
      <c r="D466" s="7">
        <f>+C466*'Submission sheet'!$G$16/F466</f>
        <v>0</v>
      </c>
      <c r="E466">
        <f t="shared" si="24"/>
        <v>0</v>
      </c>
      <c r="F466" s="49">
        <f t="shared" si="26"/>
        <v>365</v>
      </c>
    </row>
    <row r="467" spans="1:6" ht="15" x14ac:dyDescent="0.25">
      <c r="A467" s="6">
        <v>42766</v>
      </c>
      <c r="B467" s="46">
        <f t="shared" si="27"/>
        <v>4.3999999999999997E-2</v>
      </c>
      <c r="C467" s="46">
        <f t="shared" si="25"/>
        <v>8.3999999999999991E-2</v>
      </c>
      <c r="D467" s="7">
        <f>+C467*'Submission sheet'!$G$16/F467</f>
        <v>0</v>
      </c>
      <c r="E467">
        <f t="shared" si="24"/>
        <v>0</v>
      </c>
      <c r="F467" s="49">
        <f t="shared" si="26"/>
        <v>365</v>
      </c>
    </row>
    <row r="468" spans="1:6" ht="15" x14ac:dyDescent="0.25">
      <c r="A468" s="6">
        <v>42767</v>
      </c>
      <c r="B468" s="46">
        <f t="shared" si="27"/>
        <v>4.3999999999999997E-2</v>
      </c>
      <c r="C468" s="46">
        <f t="shared" si="25"/>
        <v>8.3999999999999991E-2</v>
      </c>
      <c r="D468" s="7">
        <f>+C468*'Submission sheet'!$G$16/F468</f>
        <v>0</v>
      </c>
      <c r="E468">
        <f t="shared" si="24"/>
        <v>0</v>
      </c>
      <c r="F468" s="49">
        <f t="shared" si="26"/>
        <v>365</v>
      </c>
    </row>
    <row r="469" spans="1:6" ht="15" x14ac:dyDescent="0.25">
      <c r="A469" s="6">
        <v>42768</v>
      </c>
      <c r="B469" s="46">
        <f t="shared" si="27"/>
        <v>4.3999999999999997E-2</v>
      </c>
      <c r="C469" s="46">
        <f t="shared" si="25"/>
        <v>8.3999999999999991E-2</v>
      </c>
      <c r="D469" s="7">
        <f>+C469*'Submission sheet'!$G$16/F469</f>
        <v>0</v>
      </c>
      <c r="E469">
        <f t="shared" si="24"/>
        <v>0</v>
      </c>
      <c r="F469" s="49">
        <f t="shared" si="26"/>
        <v>365</v>
      </c>
    </row>
    <row r="470" spans="1:6" ht="15" x14ac:dyDescent="0.25">
      <c r="A470" s="6">
        <v>42769</v>
      </c>
      <c r="B470" s="46">
        <f t="shared" si="27"/>
        <v>4.3999999999999997E-2</v>
      </c>
      <c r="C470" s="46">
        <f t="shared" si="25"/>
        <v>8.3999999999999991E-2</v>
      </c>
      <c r="D470" s="7">
        <f>+C470*'Submission sheet'!$G$16/F470</f>
        <v>0</v>
      </c>
      <c r="E470">
        <f t="shared" si="24"/>
        <v>0</v>
      </c>
      <c r="F470" s="49">
        <f t="shared" si="26"/>
        <v>365</v>
      </c>
    </row>
    <row r="471" spans="1:6" ht="15" x14ac:dyDescent="0.25">
      <c r="A471" s="6">
        <v>42770</v>
      </c>
      <c r="B471" s="46">
        <f t="shared" si="27"/>
        <v>4.3999999999999997E-2</v>
      </c>
      <c r="C471" s="46">
        <f t="shared" si="25"/>
        <v>8.3999999999999991E-2</v>
      </c>
      <c r="D471" s="7">
        <f>+C471*'Submission sheet'!$G$16/F471</f>
        <v>0</v>
      </c>
      <c r="E471">
        <f t="shared" si="24"/>
        <v>0</v>
      </c>
      <c r="F471" s="49">
        <f t="shared" si="26"/>
        <v>365</v>
      </c>
    </row>
    <row r="472" spans="1:6" ht="15" x14ac:dyDescent="0.25">
      <c r="A472" s="6">
        <v>42771</v>
      </c>
      <c r="B472" s="46">
        <f t="shared" si="27"/>
        <v>4.3999999999999997E-2</v>
      </c>
      <c r="C472" s="46">
        <f t="shared" si="25"/>
        <v>8.3999999999999991E-2</v>
      </c>
      <c r="D472" s="7">
        <f>+C472*'Submission sheet'!$G$16/F472</f>
        <v>0</v>
      </c>
      <c r="E472">
        <f t="shared" si="24"/>
        <v>0</v>
      </c>
      <c r="F472" s="49">
        <f t="shared" si="26"/>
        <v>365</v>
      </c>
    </row>
    <row r="473" spans="1:6" ht="15" x14ac:dyDescent="0.25">
      <c r="A473" s="6">
        <v>42772</v>
      </c>
      <c r="B473" s="46">
        <f t="shared" si="27"/>
        <v>4.3999999999999997E-2</v>
      </c>
      <c r="C473" s="46">
        <f t="shared" si="25"/>
        <v>8.3999999999999991E-2</v>
      </c>
      <c r="D473" s="7">
        <f>+C473*'Submission sheet'!$G$16/F473</f>
        <v>0</v>
      </c>
      <c r="E473">
        <f t="shared" si="24"/>
        <v>0</v>
      </c>
      <c r="F473" s="49">
        <f t="shared" si="26"/>
        <v>365</v>
      </c>
    </row>
    <row r="474" spans="1:6" ht="15" x14ac:dyDescent="0.25">
      <c r="A474" s="6">
        <v>42773</v>
      </c>
      <c r="B474" s="46">
        <f t="shared" si="27"/>
        <v>4.3999999999999997E-2</v>
      </c>
      <c r="C474" s="46">
        <f t="shared" si="25"/>
        <v>8.3999999999999991E-2</v>
      </c>
      <c r="D474" s="7">
        <f>+C474*'Submission sheet'!$G$16/F474</f>
        <v>0</v>
      </c>
      <c r="E474">
        <f t="shared" si="24"/>
        <v>0</v>
      </c>
      <c r="F474" s="49">
        <f t="shared" si="26"/>
        <v>365</v>
      </c>
    </row>
    <row r="475" spans="1:6" ht="15" x14ac:dyDescent="0.25">
      <c r="A475" s="6">
        <v>42774</v>
      </c>
      <c r="B475" s="46">
        <f t="shared" si="27"/>
        <v>4.3999999999999997E-2</v>
      </c>
      <c r="C475" s="46">
        <f t="shared" si="25"/>
        <v>8.3999999999999991E-2</v>
      </c>
      <c r="D475" s="7">
        <f>+C475*'Submission sheet'!$G$16/F475</f>
        <v>0</v>
      </c>
      <c r="E475">
        <f t="shared" si="24"/>
        <v>0</v>
      </c>
      <c r="F475" s="49">
        <f t="shared" si="26"/>
        <v>365</v>
      </c>
    </row>
    <row r="476" spans="1:6" ht="15" x14ac:dyDescent="0.25">
      <c r="A476" s="6">
        <v>42775</v>
      </c>
      <c r="B476" s="46">
        <f t="shared" si="27"/>
        <v>4.3999999999999997E-2</v>
      </c>
      <c r="C476" s="46">
        <f t="shared" si="25"/>
        <v>8.3999999999999991E-2</v>
      </c>
      <c r="D476" s="7">
        <f>+C476*'Submission sheet'!$G$16/F476</f>
        <v>0</v>
      </c>
      <c r="E476">
        <f t="shared" si="24"/>
        <v>0</v>
      </c>
      <c r="F476" s="49">
        <f t="shared" si="26"/>
        <v>365</v>
      </c>
    </row>
    <row r="477" spans="1:6" ht="15" x14ac:dyDescent="0.25">
      <c r="A477" s="6">
        <v>42776</v>
      </c>
      <c r="B477" s="46">
        <f t="shared" si="27"/>
        <v>4.3999999999999997E-2</v>
      </c>
      <c r="C477" s="46">
        <f t="shared" si="25"/>
        <v>8.3999999999999991E-2</v>
      </c>
      <c r="D477" s="7">
        <f>+C477*'Submission sheet'!$G$16/F477</f>
        <v>0</v>
      </c>
      <c r="E477">
        <f t="shared" si="24"/>
        <v>0</v>
      </c>
      <c r="F477" s="49">
        <f t="shared" si="26"/>
        <v>365</v>
      </c>
    </row>
    <row r="478" spans="1:6" ht="15" x14ac:dyDescent="0.25">
      <c r="A478" s="6">
        <v>42777</v>
      </c>
      <c r="B478" s="46">
        <f t="shared" si="27"/>
        <v>4.3999999999999997E-2</v>
      </c>
      <c r="C478" s="46">
        <f t="shared" si="25"/>
        <v>8.3999999999999991E-2</v>
      </c>
      <c r="D478" s="7">
        <f>+C478*'Submission sheet'!$G$16/F478</f>
        <v>0</v>
      </c>
      <c r="E478">
        <f t="shared" si="24"/>
        <v>0</v>
      </c>
      <c r="F478" s="49">
        <f t="shared" si="26"/>
        <v>365</v>
      </c>
    </row>
    <row r="479" spans="1:6" ht="15" x14ac:dyDescent="0.25">
      <c r="A479" s="6">
        <v>42778</v>
      </c>
      <c r="B479" s="46">
        <f t="shared" si="27"/>
        <v>4.3999999999999997E-2</v>
      </c>
      <c r="C479" s="46">
        <f t="shared" si="25"/>
        <v>8.3999999999999991E-2</v>
      </c>
      <c r="D479" s="7">
        <f>+C479*'Submission sheet'!$G$16/F479</f>
        <v>0</v>
      </c>
      <c r="E479">
        <f t="shared" si="24"/>
        <v>0</v>
      </c>
      <c r="F479" s="49">
        <f t="shared" si="26"/>
        <v>365</v>
      </c>
    </row>
    <row r="480" spans="1:6" ht="15" x14ac:dyDescent="0.25">
      <c r="A480" s="6">
        <v>42779</v>
      </c>
      <c r="B480" s="46">
        <f t="shared" si="27"/>
        <v>4.3999999999999997E-2</v>
      </c>
      <c r="C480" s="46">
        <f t="shared" si="25"/>
        <v>8.3999999999999991E-2</v>
      </c>
      <c r="D480" s="7">
        <f>+C480*'Submission sheet'!$G$16/F480</f>
        <v>0</v>
      </c>
      <c r="E480">
        <f t="shared" si="24"/>
        <v>0</v>
      </c>
      <c r="F480" s="49">
        <f t="shared" si="26"/>
        <v>365</v>
      </c>
    </row>
    <row r="481" spans="1:6" ht="15" x14ac:dyDescent="0.25">
      <c r="A481" s="6">
        <v>42780</v>
      </c>
      <c r="B481" s="46">
        <f t="shared" si="27"/>
        <v>4.3999999999999997E-2</v>
      </c>
      <c r="C481" s="46">
        <f t="shared" si="25"/>
        <v>8.3999999999999991E-2</v>
      </c>
      <c r="D481" s="7">
        <f>+C481*'Submission sheet'!$G$16/F481</f>
        <v>0</v>
      </c>
      <c r="E481">
        <f t="shared" si="24"/>
        <v>0</v>
      </c>
      <c r="F481" s="49">
        <f t="shared" si="26"/>
        <v>365</v>
      </c>
    </row>
    <row r="482" spans="1:6" ht="15" x14ac:dyDescent="0.25">
      <c r="A482" s="6">
        <v>42781</v>
      </c>
      <c r="B482" s="46">
        <f t="shared" si="27"/>
        <v>4.3999999999999997E-2</v>
      </c>
      <c r="C482" s="46">
        <f t="shared" si="25"/>
        <v>8.3999999999999991E-2</v>
      </c>
      <c r="D482" s="7">
        <f>+C482*'Submission sheet'!$G$16/F482</f>
        <v>0</v>
      </c>
      <c r="E482">
        <f t="shared" si="24"/>
        <v>0</v>
      </c>
      <c r="F482" s="49">
        <f t="shared" si="26"/>
        <v>365</v>
      </c>
    </row>
    <row r="483" spans="1:6" ht="15" x14ac:dyDescent="0.25">
      <c r="A483" s="6">
        <v>42782</v>
      </c>
      <c r="B483" s="46">
        <f t="shared" si="27"/>
        <v>4.3999999999999997E-2</v>
      </c>
      <c r="C483" s="46">
        <f t="shared" si="25"/>
        <v>8.3999999999999991E-2</v>
      </c>
      <c r="D483" s="7">
        <f>+C483*'Submission sheet'!$G$16/F483</f>
        <v>0</v>
      </c>
      <c r="E483">
        <f t="shared" si="24"/>
        <v>0</v>
      </c>
      <c r="F483" s="49">
        <f t="shared" si="26"/>
        <v>365</v>
      </c>
    </row>
    <row r="484" spans="1:6" ht="15" x14ac:dyDescent="0.25">
      <c r="A484" s="6">
        <v>42783</v>
      </c>
      <c r="B484" s="46">
        <f t="shared" si="27"/>
        <v>4.3999999999999997E-2</v>
      </c>
      <c r="C484" s="46">
        <f t="shared" si="25"/>
        <v>8.3999999999999991E-2</v>
      </c>
      <c r="D484" s="7">
        <f>+C484*'Submission sheet'!$G$16/F484</f>
        <v>0</v>
      </c>
      <c r="E484">
        <f t="shared" si="24"/>
        <v>0</v>
      </c>
      <c r="F484" s="49">
        <f t="shared" si="26"/>
        <v>365</v>
      </c>
    </row>
    <row r="485" spans="1:6" ht="15" x14ac:dyDescent="0.25">
      <c r="A485" s="6">
        <v>42784</v>
      </c>
      <c r="B485" s="46">
        <f t="shared" si="27"/>
        <v>4.3999999999999997E-2</v>
      </c>
      <c r="C485" s="46">
        <f t="shared" si="25"/>
        <v>8.3999999999999991E-2</v>
      </c>
      <c r="D485" s="7">
        <f>+C485*'Submission sheet'!$G$16/F485</f>
        <v>0</v>
      </c>
      <c r="E485">
        <f t="shared" si="24"/>
        <v>0</v>
      </c>
      <c r="F485" s="49">
        <f t="shared" si="26"/>
        <v>365</v>
      </c>
    </row>
    <row r="486" spans="1:6" ht="15" x14ac:dyDescent="0.25">
      <c r="A486" s="6">
        <v>42785</v>
      </c>
      <c r="B486" s="46">
        <f t="shared" si="27"/>
        <v>4.3999999999999997E-2</v>
      </c>
      <c r="C486" s="46">
        <f t="shared" si="25"/>
        <v>8.3999999999999991E-2</v>
      </c>
      <c r="D486" s="7">
        <f>+C486*'Submission sheet'!$G$16/F486</f>
        <v>0</v>
      </c>
      <c r="E486">
        <f t="shared" si="24"/>
        <v>0</v>
      </c>
      <c r="F486" s="49">
        <f t="shared" si="26"/>
        <v>365</v>
      </c>
    </row>
    <row r="487" spans="1:6" ht="15" x14ac:dyDescent="0.25">
      <c r="A487" s="6">
        <v>42786</v>
      </c>
      <c r="B487" s="46">
        <f t="shared" si="27"/>
        <v>4.3999999999999997E-2</v>
      </c>
      <c r="C487" s="46">
        <f t="shared" si="25"/>
        <v>8.3999999999999991E-2</v>
      </c>
      <c r="D487" s="7">
        <f>+C487*'Submission sheet'!$G$16/F487</f>
        <v>0</v>
      </c>
      <c r="E487">
        <f t="shared" si="24"/>
        <v>0</v>
      </c>
      <c r="F487" s="49">
        <f t="shared" si="26"/>
        <v>365</v>
      </c>
    </row>
    <row r="488" spans="1:6" ht="15" x14ac:dyDescent="0.25">
      <c r="A488" s="6">
        <v>42787</v>
      </c>
      <c r="B488" s="46">
        <f t="shared" si="27"/>
        <v>4.3999999999999997E-2</v>
      </c>
      <c r="C488" s="46">
        <f t="shared" si="25"/>
        <v>8.3999999999999991E-2</v>
      </c>
      <c r="D488" s="7">
        <f>+C488*'Submission sheet'!$G$16/F488</f>
        <v>0</v>
      </c>
      <c r="E488">
        <f t="shared" si="24"/>
        <v>0</v>
      </c>
      <c r="F488" s="49">
        <f t="shared" si="26"/>
        <v>365</v>
      </c>
    </row>
    <row r="489" spans="1:6" ht="15" x14ac:dyDescent="0.25">
      <c r="A489" s="6">
        <v>42788</v>
      </c>
      <c r="B489" s="46">
        <f t="shared" si="27"/>
        <v>4.3999999999999997E-2</v>
      </c>
      <c r="C489" s="46">
        <f t="shared" si="25"/>
        <v>8.3999999999999991E-2</v>
      </c>
      <c r="D489" s="7">
        <f>+C489*'Submission sheet'!$G$16/F489</f>
        <v>0</v>
      </c>
      <c r="E489">
        <f t="shared" si="24"/>
        <v>0</v>
      </c>
      <c r="F489" s="49">
        <f t="shared" si="26"/>
        <v>365</v>
      </c>
    </row>
    <row r="490" spans="1:6" ht="15" x14ac:dyDescent="0.25">
      <c r="A490" s="6">
        <v>42789</v>
      </c>
      <c r="B490" s="46">
        <f t="shared" si="27"/>
        <v>4.3999999999999997E-2</v>
      </c>
      <c r="C490" s="46">
        <f t="shared" si="25"/>
        <v>8.3999999999999991E-2</v>
      </c>
      <c r="D490" s="7">
        <f>+C490*'Submission sheet'!$G$16/F490</f>
        <v>0</v>
      </c>
      <c r="E490">
        <f t="shared" si="24"/>
        <v>0</v>
      </c>
      <c r="F490" s="49">
        <f t="shared" si="26"/>
        <v>365</v>
      </c>
    </row>
    <row r="491" spans="1:6" ht="15" x14ac:dyDescent="0.25">
      <c r="A491" s="6">
        <v>42790</v>
      </c>
      <c r="B491" s="46">
        <f t="shared" si="27"/>
        <v>4.3999999999999997E-2</v>
      </c>
      <c r="C491" s="46">
        <f t="shared" si="25"/>
        <v>8.3999999999999991E-2</v>
      </c>
      <c r="D491" s="7">
        <f>+C491*'Submission sheet'!$G$16/F491</f>
        <v>0</v>
      </c>
      <c r="E491">
        <f t="shared" si="24"/>
        <v>0</v>
      </c>
      <c r="F491" s="49">
        <f t="shared" si="26"/>
        <v>365</v>
      </c>
    </row>
    <row r="492" spans="1:6" ht="15" x14ac:dyDescent="0.25">
      <c r="A492" s="6">
        <v>42791</v>
      </c>
      <c r="B492" s="46">
        <f t="shared" si="27"/>
        <v>4.3999999999999997E-2</v>
      </c>
      <c r="C492" s="46">
        <f t="shared" si="25"/>
        <v>8.3999999999999991E-2</v>
      </c>
      <c r="D492" s="7">
        <f>+C492*'Submission sheet'!$G$16/F492</f>
        <v>0</v>
      </c>
      <c r="E492">
        <f t="shared" si="24"/>
        <v>0</v>
      </c>
      <c r="F492" s="49">
        <f t="shared" si="26"/>
        <v>365</v>
      </c>
    </row>
    <row r="493" spans="1:6" ht="15" x14ac:dyDescent="0.25">
      <c r="A493" s="6">
        <v>42792</v>
      </c>
      <c r="B493" s="46">
        <f t="shared" si="27"/>
        <v>4.3999999999999997E-2</v>
      </c>
      <c r="C493" s="46">
        <f t="shared" si="25"/>
        <v>8.3999999999999991E-2</v>
      </c>
      <c r="D493" s="7">
        <f>+C493*'Submission sheet'!$G$16/F493</f>
        <v>0</v>
      </c>
      <c r="E493">
        <f t="shared" si="24"/>
        <v>0</v>
      </c>
      <c r="F493" s="49">
        <f t="shared" si="26"/>
        <v>365</v>
      </c>
    </row>
    <row r="494" spans="1:6" ht="15" x14ac:dyDescent="0.25">
      <c r="A494" s="6">
        <v>42793</v>
      </c>
      <c r="B494" s="46">
        <f t="shared" si="27"/>
        <v>4.3999999999999997E-2</v>
      </c>
      <c r="C494" s="46">
        <f t="shared" si="25"/>
        <v>8.3999999999999991E-2</v>
      </c>
      <c r="D494" s="7">
        <f>+C494*'Submission sheet'!$G$16/F494</f>
        <v>0</v>
      </c>
      <c r="E494">
        <f t="shared" si="24"/>
        <v>0</v>
      </c>
      <c r="F494" s="49">
        <f t="shared" si="26"/>
        <v>365</v>
      </c>
    </row>
    <row r="495" spans="1:6" ht="15" x14ac:dyDescent="0.25">
      <c r="A495" s="6">
        <v>42794</v>
      </c>
      <c r="B495" s="46">
        <f t="shared" si="27"/>
        <v>4.3999999999999997E-2</v>
      </c>
      <c r="C495" s="46">
        <f t="shared" si="25"/>
        <v>8.3999999999999991E-2</v>
      </c>
      <c r="D495" s="7">
        <f>+C495*'Submission sheet'!$G$16/F495</f>
        <v>0</v>
      </c>
      <c r="E495">
        <f t="shared" si="24"/>
        <v>0</v>
      </c>
      <c r="F495" s="49">
        <f t="shared" si="26"/>
        <v>365</v>
      </c>
    </row>
    <row r="496" spans="1:6" ht="15" x14ac:dyDescent="0.25">
      <c r="A496" s="6">
        <v>42795</v>
      </c>
      <c r="B496" s="46">
        <f t="shared" si="27"/>
        <v>4.3999999999999997E-2</v>
      </c>
      <c r="C496" s="46">
        <f t="shared" si="25"/>
        <v>8.3999999999999991E-2</v>
      </c>
      <c r="D496" s="7">
        <f>+C496*'Submission sheet'!$G$16/F496</f>
        <v>0</v>
      </c>
      <c r="E496">
        <f t="shared" si="24"/>
        <v>0</v>
      </c>
      <c r="F496" s="49">
        <f t="shared" si="26"/>
        <v>365</v>
      </c>
    </row>
    <row r="497" spans="1:6" ht="15" x14ac:dyDescent="0.25">
      <c r="A497" s="6">
        <v>42796</v>
      </c>
      <c r="B497" s="46">
        <f t="shared" si="27"/>
        <v>4.3999999999999997E-2</v>
      </c>
      <c r="C497" s="46">
        <f t="shared" si="25"/>
        <v>8.3999999999999991E-2</v>
      </c>
      <c r="D497" s="7">
        <f>+C497*'Submission sheet'!$G$16/F497</f>
        <v>0</v>
      </c>
      <c r="E497">
        <f t="shared" si="24"/>
        <v>0</v>
      </c>
      <c r="F497" s="49">
        <f t="shared" si="26"/>
        <v>365</v>
      </c>
    </row>
    <row r="498" spans="1:6" ht="15" x14ac:dyDescent="0.25">
      <c r="A498" s="6">
        <v>42797</v>
      </c>
      <c r="B498" s="46">
        <f t="shared" si="27"/>
        <v>4.3999999999999997E-2</v>
      </c>
      <c r="C498" s="46">
        <f t="shared" si="25"/>
        <v>8.3999999999999991E-2</v>
      </c>
      <c r="D498" s="7">
        <f>+C498*'Submission sheet'!$G$16/F498</f>
        <v>0</v>
      </c>
      <c r="E498">
        <f t="shared" si="24"/>
        <v>0</v>
      </c>
      <c r="F498" s="49">
        <f t="shared" si="26"/>
        <v>365</v>
      </c>
    </row>
    <row r="499" spans="1:6" ht="15" x14ac:dyDescent="0.25">
      <c r="A499" s="6">
        <v>42798</v>
      </c>
      <c r="B499" s="46">
        <f t="shared" si="27"/>
        <v>4.3999999999999997E-2</v>
      </c>
      <c r="C499" s="46">
        <f t="shared" si="25"/>
        <v>8.3999999999999991E-2</v>
      </c>
      <c r="D499" s="7">
        <f>+C499*'Submission sheet'!$G$16/F499</f>
        <v>0</v>
      </c>
      <c r="E499">
        <f t="shared" si="24"/>
        <v>0</v>
      </c>
      <c r="F499" s="49">
        <f t="shared" si="26"/>
        <v>365</v>
      </c>
    </row>
    <row r="500" spans="1:6" ht="15" x14ac:dyDescent="0.25">
      <c r="A500" s="6">
        <v>42799</v>
      </c>
      <c r="B500" s="46">
        <f t="shared" si="27"/>
        <v>4.3999999999999997E-2</v>
      </c>
      <c r="C500" s="46">
        <f t="shared" si="25"/>
        <v>8.3999999999999991E-2</v>
      </c>
      <c r="D500" s="7">
        <f>+C500*'Submission sheet'!$G$16/F500</f>
        <v>0</v>
      </c>
      <c r="E500">
        <f t="shared" si="24"/>
        <v>0</v>
      </c>
      <c r="F500" s="49">
        <f t="shared" si="26"/>
        <v>365</v>
      </c>
    </row>
    <row r="501" spans="1:6" ht="15" x14ac:dyDescent="0.25">
      <c r="A501" s="6">
        <v>42800</v>
      </c>
      <c r="B501" s="46">
        <f t="shared" si="27"/>
        <v>4.3999999999999997E-2</v>
      </c>
      <c r="C501" s="46">
        <f t="shared" si="25"/>
        <v>8.3999999999999991E-2</v>
      </c>
      <c r="D501" s="7">
        <f>+C501*'Submission sheet'!$G$16/F501</f>
        <v>0</v>
      </c>
      <c r="E501">
        <f t="shared" si="24"/>
        <v>0</v>
      </c>
      <c r="F501" s="49">
        <f t="shared" si="26"/>
        <v>365</v>
      </c>
    </row>
    <row r="502" spans="1:6" ht="15" x14ac:dyDescent="0.25">
      <c r="A502" s="6">
        <v>42801</v>
      </c>
      <c r="B502" s="46">
        <f t="shared" si="27"/>
        <v>4.3999999999999997E-2</v>
      </c>
      <c r="C502" s="46">
        <f t="shared" si="25"/>
        <v>8.3999999999999991E-2</v>
      </c>
      <c r="D502" s="7">
        <f>+C502*'Submission sheet'!$G$16/F502</f>
        <v>0</v>
      </c>
      <c r="E502">
        <f t="shared" si="24"/>
        <v>0</v>
      </c>
      <c r="F502" s="49">
        <f t="shared" si="26"/>
        <v>365</v>
      </c>
    </row>
    <row r="503" spans="1:6" ht="15" x14ac:dyDescent="0.25">
      <c r="A503" s="6">
        <v>42802</v>
      </c>
      <c r="B503" s="46">
        <f t="shared" si="27"/>
        <v>4.3999999999999997E-2</v>
      </c>
      <c r="C503" s="46">
        <f t="shared" si="25"/>
        <v>8.3999999999999991E-2</v>
      </c>
      <c r="D503" s="7">
        <f>+C503*'Submission sheet'!$G$16/F503</f>
        <v>0</v>
      </c>
      <c r="E503">
        <f t="shared" si="24"/>
        <v>0</v>
      </c>
      <c r="F503" s="49">
        <f t="shared" si="26"/>
        <v>365</v>
      </c>
    </row>
    <row r="504" spans="1:6" ht="15" x14ac:dyDescent="0.25">
      <c r="A504" s="6">
        <v>42803</v>
      </c>
      <c r="B504" s="46">
        <f t="shared" si="27"/>
        <v>4.3999999999999997E-2</v>
      </c>
      <c r="C504" s="46">
        <f t="shared" si="25"/>
        <v>8.3999999999999991E-2</v>
      </c>
      <c r="D504" s="7">
        <f>+C504*'Submission sheet'!$G$16/F504</f>
        <v>0</v>
      </c>
      <c r="E504">
        <f t="shared" si="24"/>
        <v>0</v>
      </c>
      <c r="F504" s="49">
        <f t="shared" si="26"/>
        <v>365</v>
      </c>
    </row>
    <row r="505" spans="1:6" ht="15" x14ac:dyDescent="0.25">
      <c r="A505" s="6">
        <v>42804</v>
      </c>
      <c r="B505" s="46">
        <f t="shared" si="27"/>
        <v>4.3999999999999997E-2</v>
      </c>
      <c r="C505" s="46">
        <f t="shared" si="25"/>
        <v>8.3999999999999991E-2</v>
      </c>
      <c r="D505" s="7">
        <f>+C505*'Submission sheet'!$G$16/F505</f>
        <v>0</v>
      </c>
      <c r="E505">
        <f t="shared" si="24"/>
        <v>0</v>
      </c>
      <c r="F505" s="49">
        <f t="shared" si="26"/>
        <v>365</v>
      </c>
    </row>
    <row r="506" spans="1:6" ht="15" x14ac:dyDescent="0.25">
      <c r="A506" s="6">
        <v>42805</v>
      </c>
      <c r="B506" s="46">
        <f t="shared" si="27"/>
        <v>4.3999999999999997E-2</v>
      </c>
      <c r="C506" s="46">
        <f t="shared" si="25"/>
        <v>8.3999999999999991E-2</v>
      </c>
      <c r="D506" s="7">
        <f>+C506*'Submission sheet'!$G$16/F506</f>
        <v>0</v>
      </c>
      <c r="E506">
        <f t="shared" si="24"/>
        <v>0</v>
      </c>
      <c r="F506" s="49">
        <f t="shared" si="26"/>
        <v>365</v>
      </c>
    </row>
    <row r="507" spans="1:6" ht="15" x14ac:dyDescent="0.25">
      <c r="A507" s="6">
        <v>42806</v>
      </c>
      <c r="B507" s="46">
        <f t="shared" si="27"/>
        <v>4.3999999999999997E-2</v>
      </c>
      <c r="C507" s="46">
        <f t="shared" si="25"/>
        <v>8.3999999999999991E-2</v>
      </c>
      <c r="D507" s="7">
        <f>+C507*'Submission sheet'!$G$16/F507</f>
        <v>0</v>
      </c>
      <c r="E507">
        <f t="shared" si="24"/>
        <v>0</v>
      </c>
      <c r="F507" s="49">
        <f t="shared" si="26"/>
        <v>365</v>
      </c>
    </row>
    <row r="508" spans="1:6" ht="15" x14ac:dyDescent="0.25">
      <c r="A508" s="6">
        <v>42807</v>
      </c>
      <c r="B508" s="46">
        <f t="shared" si="27"/>
        <v>4.3999999999999997E-2</v>
      </c>
      <c r="C508" s="46">
        <f t="shared" si="25"/>
        <v>8.3999999999999991E-2</v>
      </c>
      <c r="D508" s="7">
        <f>+C508*'Submission sheet'!$G$16/F508</f>
        <v>0</v>
      </c>
      <c r="E508">
        <f t="shared" si="24"/>
        <v>0</v>
      </c>
      <c r="F508" s="49">
        <f t="shared" si="26"/>
        <v>365</v>
      </c>
    </row>
    <row r="509" spans="1:6" ht="15" x14ac:dyDescent="0.25">
      <c r="A509" s="6">
        <v>42808</v>
      </c>
      <c r="B509" s="46">
        <f t="shared" si="27"/>
        <v>4.3999999999999997E-2</v>
      </c>
      <c r="C509" s="46">
        <f t="shared" si="25"/>
        <v>8.3999999999999991E-2</v>
      </c>
      <c r="D509" s="7">
        <f>+C509*'Submission sheet'!$G$16/F509</f>
        <v>0</v>
      </c>
      <c r="E509">
        <f t="shared" si="24"/>
        <v>0</v>
      </c>
      <c r="F509" s="49">
        <f t="shared" si="26"/>
        <v>365</v>
      </c>
    </row>
    <row r="510" spans="1:6" ht="15" x14ac:dyDescent="0.25">
      <c r="A510" s="6">
        <v>42809</v>
      </c>
      <c r="B510" s="46">
        <f t="shared" si="27"/>
        <v>4.3999999999999997E-2</v>
      </c>
      <c r="C510" s="46">
        <f t="shared" si="25"/>
        <v>8.3999999999999991E-2</v>
      </c>
      <c r="D510" s="7">
        <f>+C510*'Submission sheet'!$G$16/F510</f>
        <v>0</v>
      </c>
      <c r="E510">
        <f t="shared" si="24"/>
        <v>0</v>
      </c>
      <c r="F510" s="49">
        <f t="shared" si="26"/>
        <v>365</v>
      </c>
    </row>
    <row r="511" spans="1:6" ht="15" x14ac:dyDescent="0.25">
      <c r="A511" s="6">
        <v>42810</v>
      </c>
      <c r="B511" s="46">
        <f t="shared" si="27"/>
        <v>4.3999999999999997E-2</v>
      </c>
      <c r="C511" s="46">
        <f t="shared" si="25"/>
        <v>8.3999999999999991E-2</v>
      </c>
      <c r="D511" s="7">
        <f>+C511*'Submission sheet'!$G$16/F511</f>
        <v>0</v>
      </c>
      <c r="E511">
        <f t="shared" si="24"/>
        <v>0</v>
      </c>
      <c r="F511" s="49">
        <f t="shared" si="26"/>
        <v>365</v>
      </c>
    </row>
    <row r="512" spans="1:6" ht="15" x14ac:dyDescent="0.25">
      <c r="A512" s="6">
        <v>42811</v>
      </c>
      <c r="B512" s="46">
        <f t="shared" si="27"/>
        <v>4.3999999999999997E-2</v>
      </c>
      <c r="C512" s="46">
        <f t="shared" si="25"/>
        <v>8.3999999999999991E-2</v>
      </c>
      <c r="D512" s="7">
        <f>+C512*'Submission sheet'!$G$16/F512</f>
        <v>0</v>
      </c>
      <c r="E512">
        <f t="shared" si="24"/>
        <v>0</v>
      </c>
      <c r="F512" s="49">
        <f t="shared" si="26"/>
        <v>365</v>
      </c>
    </row>
    <row r="513" spans="1:6" ht="15" x14ac:dyDescent="0.25">
      <c r="A513" s="6">
        <v>42812</v>
      </c>
      <c r="B513" s="46">
        <f t="shared" si="27"/>
        <v>4.3999999999999997E-2</v>
      </c>
      <c r="C513" s="46">
        <f t="shared" si="25"/>
        <v>8.3999999999999991E-2</v>
      </c>
      <c r="D513" s="7">
        <f>+C513*'Submission sheet'!$G$16/F513</f>
        <v>0</v>
      </c>
      <c r="E513">
        <f t="shared" si="24"/>
        <v>0</v>
      </c>
      <c r="F513" s="49">
        <f t="shared" si="26"/>
        <v>365</v>
      </c>
    </row>
    <row r="514" spans="1:6" ht="15" x14ac:dyDescent="0.25">
      <c r="A514" s="6">
        <v>42813</v>
      </c>
      <c r="B514" s="46">
        <f t="shared" si="27"/>
        <v>4.3999999999999997E-2</v>
      </c>
      <c r="C514" s="46">
        <f t="shared" si="25"/>
        <v>8.3999999999999991E-2</v>
      </c>
      <c r="D514" s="7">
        <f>+C514*'Submission sheet'!$G$16/F514</f>
        <v>0</v>
      </c>
      <c r="E514">
        <f t="shared" si="24"/>
        <v>0</v>
      </c>
      <c r="F514" s="49">
        <f t="shared" si="26"/>
        <v>365</v>
      </c>
    </row>
    <row r="515" spans="1:6" ht="15" x14ac:dyDescent="0.25">
      <c r="A515" s="6">
        <v>42814</v>
      </c>
      <c r="B515" s="46">
        <f t="shared" si="27"/>
        <v>4.3999999999999997E-2</v>
      </c>
      <c r="C515" s="46">
        <f t="shared" si="25"/>
        <v>8.3999999999999991E-2</v>
      </c>
      <c r="D515" s="7">
        <f>+C515*'Submission sheet'!$G$16/F515</f>
        <v>0</v>
      </c>
      <c r="E515">
        <f t="shared" si="24"/>
        <v>0</v>
      </c>
      <c r="F515" s="49">
        <f t="shared" si="26"/>
        <v>365</v>
      </c>
    </row>
    <row r="516" spans="1:6" ht="15" x14ac:dyDescent="0.25">
      <c r="A516" s="6">
        <v>42815</v>
      </c>
      <c r="B516" s="46">
        <f t="shared" si="27"/>
        <v>4.3999999999999997E-2</v>
      </c>
      <c r="C516" s="46">
        <f t="shared" si="25"/>
        <v>8.3999999999999991E-2</v>
      </c>
      <c r="D516" s="7">
        <f>+C516*'Submission sheet'!$G$16/F516</f>
        <v>0</v>
      </c>
      <c r="E516">
        <f t="shared" si="24"/>
        <v>0</v>
      </c>
      <c r="F516" s="49">
        <f t="shared" si="26"/>
        <v>365</v>
      </c>
    </row>
    <row r="517" spans="1:6" ht="15" x14ac:dyDescent="0.25">
      <c r="A517" s="6">
        <v>42816</v>
      </c>
      <c r="B517" s="46">
        <f t="shared" si="27"/>
        <v>4.3999999999999997E-2</v>
      </c>
      <c r="C517" s="46">
        <f t="shared" si="25"/>
        <v>8.3999999999999991E-2</v>
      </c>
      <c r="D517" s="7">
        <f>+C517*'Submission sheet'!$G$16/F517</f>
        <v>0</v>
      </c>
      <c r="E517">
        <f t="shared" si="24"/>
        <v>0</v>
      </c>
      <c r="F517" s="49">
        <f t="shared" si="26"/>
        <v>365</v>
      </c>
    </row>
    <row r="518" spans="1:6" ht="15" x14ac:dyDescent="0.25">
      <c r="A518" s="6">
        <v>42817</v>
      </c>
      <c r="B518" s="46">
        <f t="shared" si="27"/>
        <v>4.3999999999999997E-2</v>
      </c>
      <c r="C518" s="46">
        <f t="shared" si="25"/>
        <v>8.3999999999999991E-2</v>
      </c>
      <c r="D518" s="7">
        <f>+C518*'Submission sheet'!$G$16/F518</f>
        <v>0</v>
      </c>
      <c r="E518">
        <f t="shared" si="24"/>
        <v>0</v>
      </c>
      <c r="F518" s="49">
        <f t="shared" si="26"/>
        <v>365</v>
      </c>
    </row>
    <row r="519" spans="1:6" ht="15" x14ac:dyDescent="0.25">
      <c r="A519" s="6">
        <v>42818</v>
      </c>
      <c r="B519" s="46">
        <f t="shared" si="27"/>
        <v>4.3999999999999997E-2</v>
      </c>
      <c r="C519" s="46">
        <f t="shared" si="25"/>
        <v>8.3999999999999991E-2</v>
      </c>
      <c r="D519" s="7">
        <f>+C519*'Submission sheet'!$G$16/F519</f>
        <v>0</v>
      </c>
      <c r="E519">
        <f t="shared" ref="E519:E582" si="28">IF(AND(E$68&lt;A519,E$69&gt;=A519),D519,0)</f>
        <v>0</v>
      </c>
      <c r="F519" s="49">
        <f t="shared" si="26"/>
        <v>365</v>
      </c>
    </row>
    <row r="520" spans="1:6" ht="15" x14ac:dyDescent="0.25">
      <c r="A520" s="6">
        <v>42819</v>
      </c>
      <c r="B520" s="46">
        <f t="shared" si="27"/>
        <v>4.3999999999999997E-2</v>
      </c>
      <c r="C520" s="46">
        <f t="shared" ref="C520:C583" si="29">+B520+0.04</f>
        <v>8.3999999999999991E-2</v>
      </c>
      <c r="D520" s="7">
        <f>+C520*'Submission sheet'!$G$16/F520</f>
        <v>0</v>
      </c>
      <c r="E520">
        <f t="shared" si="28"/>
        <v>0</v>
      </c>
      <c r="F520" s="49">
        <f t="shared" ref="F520:F583" si="30">IF(MOD(YEAR(A520),4)=0,366,365)</f>
        <v>365</v>
      </c>
    </row>
    <row r="521" spans="1:6" ht="15" x14ac:dyDescent="0.25">
      <c r="A521" s="6">
        <v>42820</v>
      </c>
      <c r="B521" s="46">
        <f t="shared" ref="B521:B584" si="31">+B520</f>
        <v>4.3999999999999997E-2</v>
      </c>
      <c r="C521" s="46">
        <f t="shared" si="29"/>
        <v>8.3999999999999991E-2</v>
      </c>
      <c r="D521" s="7">
        <f>+C521*'Submission sheet'!$G$16/F521</f>
        <v>0</v>
      </c>
      <c r="E521">
        <f t="shared" si="28"/>
        <v>0</v>
      </c>
      <c r="F521" s="49">
        <f t="shared" si="30"/>
        <v>365</v>
      </c>
    </row>
    <row r="522" spans="1:6" ht="15" x14ac:dyDescent="0.25">
      <c r="A522" s="6">
        <v>42821</v>
      </c>
      <c r="B522" s="46">
        <f t="shared" si="31"/>
        <v>4.3999999999999997E-2</v>
      </c>
      <c r="C522" s="46">
        <f t="shared" si="29"/>
        <v>8.3999999999999991E-2</v>
      </c>
      <c r="D522" s="7">
        <f>+C522*'Submission sheet'!$G$16/F522</f>
        <v>0</v>
      </c>
      <c r="E522">
        <f t="shared" si="28"/>
        <v>0</v>
      </c>
      <c r="F522" s="49">
        <f t="shared" si="30"/>
        <v>365</v>
      </c>
    </row>
    <row r="523" spans="1:6" ht="15" x14ac:dyDescent="0.25">
      <c r="A523" s="6">
        <v>42822</v>
      </c>
      <c r="B523" s="46">
        <f t="shared" si="31"/>
        <v>4.3999999999999997E-2</v>
      </c>
      <c r="C523" s="46">
        <f t="shared" si="29"/>
        <v>8.3999999999999991E-2</v>
      </c>
      <c r="D523" s="7">
        <f>+C523*'Submission sheet'!$G$16/F523</f>
        <v>0</v>
      </c>
      <c r="E523">
        <f t="shared" si="28"/>
        <v>0</v>
      </c>
      <c r="F523" s="49">
        <f t="shared" si="30"/>
        <v>365</v>
      </c>
    </row>
    <row r="524" spans="1:6" ht="15" x14ac:dyDescent="0.25">
      <c r="A524" s="6">
        <v>42823</v>
      </c>
      <c r="B524" s="46">
        <f t="shared" si="31"/>
        <v>4.3999999999999997E-2</v>
      </c>
      <c r="C524" s="46">
        <f t="shared" si="29"/>
        <v>8.3999999999999991E-2</v>
      </c>
      <c r="D524" s="7">
        <f>+C524*'Submission sheet'!$G$16/F524</f>
        <v>0</v>
      </c>
      <c r="E524">
        <f t="shared" si="28"/>
        <v>0</v>
      </c>
      <c r="F524" s="49">
        <f t="shared" si="30"/>
        <v>365</v>
      </c>
    </row>
    <row r="525" spans="1:6" ht="15" x14ac:dyDescent="0.25">
      <c r="A525" s="6">
        <v>42824</v>
      </c>
      <c r="B525" s="46">
        <f t="shared" si="31"/>
        <v>4.3999999999999997E-2</v>
      </c>
      <c r="C525" s="46">
        <f t="shared" si="29"/>
        <v>8.3999999999999991E-2</v>
      </c>
      <c r="D525" s="7">
        <f>+C525*'Submission sheet'!$G$16/F525</f>
        <v>0</v>
      </c>
      <c r="E525">
        <f t="shared" si="28"/>
        <v>0</v>
      </c>
      <c r="F525" s="49">
        <f t="shared" si="30"/>
        <v>365</v>
      </c>
    </row>
    <row r="526" spans="1:6" ht="15" x14ac:dyDescent="0.25">
      <c r="A526" s="6">
        <v>42825</v>
      </c>
      <c r="B526" s="46">
        <f t="shared" si="31"/>
        <v>4.3999999999999997E-2</v>
      </c>
      <c r="C526" s="46">
        <f t="shared" si="29"/>
        <v>8.3999999999999991E-2</v>
      </c>
      <c r="D526" s="7">
        <f>+C526*'Submission sheet'!$G$16/F526</f>
        <v>0</v>
      </c>
      <c r="E526">
        <f t="shared" si="28"/>
        <v>0</v>
      </c>
      <c r="F526" s="49">
        <f t="shared" si="30"/>
        <v>365</v>
      </c>
    </row>
    <row r="527" spans="1:6" ht="15" x14ac:dyDescent="0.25">
      <c r="A527" s="6">
        <v>42826</v>
      </c>
      <c r="B527" s="46">
        <f t="shared" si="31"/>
        <v>4.3999999999999997E-2</v>
      </c>
      <c r="C527" s="46">
        <f t="shared" si="29"/>
        <v>8.3999999999999991E-2</v>
      </c>
      <c r="D527" s="7">
        <f>+C527*'Submission sheet'!$G$16/F527</f>
        <v>0</v>
      </c>
      <c r="E527">
        <f t="shared" si="28"/>
        <v>0</v>
      </c>
      <c r="F527" s="49">
        <f t="shared" si="30"/>
        <v>365</v>
      </c>
    </row>
    <row r="528" spans="1:6" ht="15" x14ac:dyDescent="0.25">
      <c r="A528" s="6">
        <v>42827</v>
      </c>
      <c r="B528" s="46">
        <f t="shared" si="31"/>
        <v>4.3999999999999997E-2</v>
      </c>
      <c r="C528" s="46">
        <f t="shared" si="29"/>
        <v>8.3999999999999991E-2</v>
      </c>
      <c r="D528" s="7">
        <f>+C528*'Submission sheet'!$G$16/F528</f>
        <v>0</v>
      </c>
      <c r="E528">
        <f t="shared" si="28"/>
        <v>0</v>
      </c>
      <c r="F528" s="49">
        <f t="shared" si="30"/>
        <v>365</v>
      </c>
    </row>
    <row r="529" spans="1:6" ht="15" x14ac:dyDescent="0.25">
      <c r="A529" s="6">
        <v>42828</v>
      </c>
      <c r="B529" s="46">
        <f t="shared" si="31"/>
        <v>4.3999999999999997E-2</v>
      </c>
      <c r="C529" s="46">
        <f t="shared" si="29"/>
        <v>8.3999999999999991E-2</v>
      </c>
      <c r="D529" s="7">
        <f>+C529*'Submission sheet'!$G$16/F529</f>
        <v>0</v>
      </c>
      <c r="E529">
        <f t="shared" si="28"/>
        <v>0</v>
      </c>
      <c r="F529" s="49">
        <f t="shared" si="30"/>
        <v>365</v>
      </c>
    </row>
    <row r="530" spans="1:6" ht="15" x14ac:dyDescent="0.25">
      <c r="A530" s="6">
        <v>42829</v>
      </c>
      <c r="B530" s="46">
        <f t="shared" si="31"/>
        <v>4.3999999999999997E-2</v>
      </c>
      <c r="C530" s="46">
        <f t="shared" si="29"/>
        <v>8.3999999999999991E-2</v>
      </c>
      <c r="D530" s="7">
        <f>+C530*'Submission sheet'!$G$16/F530</f>
        <v>0</v>
      </c>
      <c r="E530">
        <f t="shared" si="28"/>
        <v>0</v>
      </c>
      <c r="F530" s="49">
        <f t="shared" si="30"/>
        <v>365</v>
      </c>
    </row>
    <row r="531" spans="1:6" ht="15" x14ac:dyDescent="0.25">
      <c r="A531" s="6">
        <v>42830</v>
      </c>
      <c r="B531" s="46">
        <f t="shared" si="31"/>
        <v>4.3999999999999997E-2</v>
      </c>
      <c r="C531" s="46">
        <f t="shared" si="29"/>
        <v>8.3999999999999991E-2</v>
      </c>
      <c r="D531" s="7">
        <f>+C531*'Submission sheet'!$G$16/F531</f>
        <v>0</v>
      </c>
      <c r="E531">
        <f t="shared" si="28"/>
        <v>0</v>
      </c>
      <c r="F531" s="49">
        <f t="shared" si="30"/>
        <v>365</v>
      </c>
    </row>
    <row r="532" spans="1:6" ht="15" x14ac:dyDescent="0.25">
      <c r="A532" s="6">
        <v>42831</v>
      </c>
      <c r="B532" s="46">
        <f t="shared" si="31"/>
        <v>4.3999999999999997E-2</v>
      </c>
      <c r="C532" s="46">
        <f t="shared" si="29"/>
        <v>8.3999999999999991E-2</v>
      </c>
      <c r="D532" s="7">
        <f>+C532*'Submission sheet'!$G$16/F532</f>
        <v>0</v>
      </c>
      <c r="E532">
        <f t="shared" si="28"/>
        <v>0</v>
      </c>
      <c r="F532" s="49">
        <f t="shared" si="30"/>
        <v>365</v>
      </c>
    </row>
    <row r="533" spans="1:6" ht="15" x14ac:dyDescent="0.25">
      <c r="A533" s="6">
        <v>42832</v>
      </c>
      <c r="B533" s="46">
        <f t="shared" si="31"/>
        <v>4.3999999999999997E-2</v>
      </c>
      <c r="C533" s="46">
        <f t="shared" si="29"/>
        <v>8.3999999999999991E-2</v>
      </c>
      <c r="D533" s="7">
        <f>+C533*'Submission sheet'!$G$16/F533</f>
        <v>0</v>
      </c>
      <c r="E533">
        <f t="shared" si="28"/>
        <v>0</v>
      </c>
      <c r="F533" s="49">
        <f t="shared" si="30"/>
        <v>365</v>
      </c>
    </row>
    <row r="534" spans="1:6" ht="15" x14ac:dyDescent="0.25">
      <c r="A534" s="6">
        <v>42833</v>
      </c>
      <c r="B534" s="46">
        <f t="shared" si="31"/>
        <v>4.3999999999999997E-2</v>
      </c>
      <c r="C534" s="46">
        <f t="shared" si="29"/>
        <v>8.3999999999999991E-2</v>
      </c>
      <c r="D534" s="7">
        <f>+C534*'Submission sheet'!$G$16/F534</f>
        <v>0</v>
      </c>
      <c r="E534">
        <f t="shared" si="28"/>
        <v>0</v>
      </c>
      <c r="F534" s="49">
        <f t="shared" si="30"/>
        <v>365</v>
      </c>
    </row>
    <row r="535" spans="1:6" ht="15" x14ac:dyDescent="0.25">
      <c r="A535" s="6">
        <v>42834</v>
      </c>
      <c r="B535" s="46">
        <f t="shared" si="31"/>
        <v>4.3999999999999997E-2</v>
      </c>
      <c r="C535" s="46">
        <f t="shared" si="29"/>
        <v>8.3999999999999991E-2</v>
      </c>
      <c r="D535" s="7">
        <f>+C535*'Submission sheet'!$G$16/F535</f>
        <v>0</v>
      </c>
      <c r="E535">
        <f t="shared" si="28"/>
        <v>0</v>
      </c>
      <c r="F535" s="49">
        <f t="shared" si="30"/>
        <v>365</v>
      </c>
    </row>
    <row r="536" spans="1:6" ht="15" x14ac:dyDescent="0.25">
      <c r="A536" s="6">
        <v>42835</v>
      </c>
      <c r="B536" s="46">
        <f t="shared" si="31"/>
        <v>4.3999999999999997E-2</v>
      </c>
      <c r="C536" s="46">
        <f t="shared" si="29"/>
        <v>8.3999999999999991E-2</v>
      </c>
      <c r="D536" s="7">
        <f>+C536*'Submission sheet'!$G$16/F536</f>
        <v>0</v>
      </c>
      <c r="E536">
        <f t="shared" si="28"/>
        <v>0</v>
      </c>
      <c r="F536" s="49">
        <f t="shared" si="30"/>
        <v>365</v>
      </c>
    </row>
    <row r="537" spans="1:6" ht="15" x14ac:dyDescent="0.25">
      <c r="A537" s="6">
        <v>42836</v>
      </c>
      <c r="B537" s="46">
        <f t="shared" si="31"/>
        <v>4.3999999999999997E-2</v>
      </c>
      <c r="C537" s="46">
        <f t="shared" si="29"/>
        <v>8.3999999999999991E-2</v>
      </c>
      <c r="D537" s="7">
        <f>+C537*'Submission sheet'!$G$16/F537</f>
        <v>0</v>
      </c>
      <c r="E537">
        <f t="shared" si="28"/>
        <v>0</v>
      </c>
      <c r="F537" s="49">
        <f t="shared" si="30"/>
        <v>365</v>
      </c>
    </row>
    <row r="538" spans="1:6" ht="15" x14ac:dyDescent="0.25">
      <c r="A538" s="6">
        <v>42837</v>
      </c>
      <c r="B538" s="46">
        <f t="shared" si="31"/>
        <v>4.3999999999999997E-2</v>
      </c>
      <c r="C538" s="46">
        <f t="shared" si="29"/>
        <v>8.3999999999999991E-2</v>
      </c>
      <c r="D538" s="7">
        <f>+C538*'Submission sheet'!$G$16/F538</f>
        <v>0</v>
      </c>
      <c r="E538">
        <f t="shared" si="28"/>
        <v>0</v>
      </c>
      <c r="F538" s="49">
        <f t="shared" si="30"/>
        <v>365</v>
      </c>
    </row>
    <row r="539" spans="1:6" ht="15" x14ac:dyDescent="0.25">
      <c r="A539" s="6">
        <v>42838</v>
      </c>
      <c r="B539" s="46">
        <f t="shared" si="31"/>
        <v>4.3999999999999997E-2</v>
      </c>
      <c r="C539" s="46">
        <f t="shared" si="29"/>
        <v>8.3999999999999991E-2</v>
      </c>
      <c r="D539" s="7">
        <f>+C539*'Submission sheet'!$G$16/F539</f>
        <v>0</v>
      </c>
      <c r="E539">
        <f t="shared" si="28"/>
        <v>0</v>
      </c>
      <c r="F539" s="49">
        <f t="shared" si="30"/>
        <v>365</v>
      </c>
    </row>
    <row r="540" spans="1:6" ht="15" x14ac:dyDescent="0.25">
      <c r="A540" s="6">
        <v>42839</v>
      </c>
      <c r="B540" s="46">
        <f t="shared" si="31"/>
        <v>4.3999999999999997E-2</v>
      </c>
      <c r="C540" s="46">
        <f t="shared" si="29"/>
        <v>8.3999999999999991E-2</v>
      </c>
      <c r="D540" s="7">
        <f>+C540*'Submission sheet'!$G$16/F540</f>
        <v>0</v>
      </c>
      <c r="E540">
        <f t="shared" si="28"/>
        <v>0</v>
      </c>
      <c r="F540" s="49">
        <f t="shared" si="30"/>
        <v>365</v>
      </c>
    </row>
    <row r="541" spans="1:6" ht="15" x14ac:dyDescent="0.25">
      <c r="A541" s="6">
        <v>42840</v>
      </c>
      <c r="B541" s="46">
        <f t="shared" si="31"/>
        <v>4.3999999999999997E-2</v>
      </c>
      <c r="C541" s="46">
        <f t="shared" si="29"/>
        <v>8.3999999999999991E-2</v>
      </c>
      <c r="D541" s="7">
        <f>+C541*'Submission sheet'!$G$16/F541</f>
        <v>0</v>
      </c>
      <c r="E541">
        <f t="shared" si="28"/>
        <v>0</v>
      </c>
      <c r="F541" s="49">
        <f t="shared" si="30"/>
        <v>365</v>
      </c>
    </row>
    <row r="542" spans="1:6" ht="15" x14ac:dyDescent="0.25">
      <c r="A542" s="6">
        <v>42841</v>
      </c>
      <c r="B542" s="46">
        <f t="shared" si="31"/>
        <v>4.3999999999999997E-2</v>
      </c>
      <c r="C542" s="46">
        <f t="shared" si="29"/>
        <v>8.3999999999999991E-2</v>
      </c>
      <c r="D542" s="7">
        <f>+C542*'Submission sheet'!$G$16/F542</f>
        <v>0</v>
      </c>
      <c r="E542">
        <f t="shared" si="28"/>
        <v>0</v>
      </c>
      <c r="F542" s="49">
        <f t="shared" si="30"/>
        <v>365</v>
      </c>
    </row>
    <row r="543" spans="1:6" ht="15" x14ac:dyDescent="0.25">
      <c r="A543" s="6">
        <v>42842</v>
      </c>
      <c r="B543" s="46">
        <f t="shared" si="31"/>
        <v>4.3999999999999997E-2</v>
      </c>
      <c r="C543" s="46">
        <f t="shared" si="29"/>
        <v>8.3999999999999991E-2</v>
      </c>
      <c r="D543" s="7">
        <f>+C543*'Submission sheet'!$G$16/F543</f>
        <v>0</v>
      </c>
      <c r="E543">
        <f t="shared" si="28"/>
        <v>0</v>
      </c>
      <c r="F543" s="49">
        <f t="shared" si="30"/>
        <v>365</v>
      </c>
    </row>
    <row r="544" spans="1:6" ht="15" x14ac:dyDescent="0.25">
      <c r="A544" s="6">
        <v>42843</v>
      </c>
      <c r="B544" s="46">
        <f t="shared" si="31"/>
        <v>4.3999999999999997E-2</v>
      </c>
      <c r="C544" s="46">
        <f t="shared" si="29"/>
        <v>8.3999999999999991E-2</v>
      </c>
      <c r="D544" s="7">
        <f>+C544*'Submission sheet'!$G$16/F544</f>
        <v>0</v>
      </c>
      <c r="E544">
        <f t="shared" si="28"/>
        <v>0</v>
      </c>
      <c r="F544" s="49">
        <f t="shared" si="30"/>
        <v>365</v>
      </c>
    </row>
    <row r="545" spans="1:6" ht="15" x14ac:dyDescent="0.25">
      <c r="A545" s="6">
        <v>42844</v>
      </c>
      <c r="B545" s="46">
        <f t="shared" si="31"/>
        <v>4.3999999999999997E-2</v>
      </c>
      <c r="C545" s="46">
        <f t="shared" si="29"/>
        <v>8.3999999999999991E-2</v>
      </c>
      <c r="D545" s="7">
        <f>+C545*'Submission sheet'!$G$16/F545</f>
        <v>0</v>
      </c>
      <c r="E545">
        <f t="shared" si="28"/>
        <v>0</v>
      </c>
      <c r="F545" s="49">
        <f t="shared" si="30"/>
        <v>365</v>
      </c>
    </row>
    <row r="546" spans="1:6" ht="15" x14ac:dyDescent="0.25">
      <c r="A546" s="6">
        <v>42845</v>
      </c>
      <c r="B546" s="46">
        <f t="shared" si="31"/>
        <v>4.3999999999999997E-2</v>
      </c>
      <c r="C546" s="46">
        <f t="shared" si="29"/>
        <v>8.3999999999999991E-2</v>
      </c>
      <c r="D546" s="7">
        <f>+C546*'Submission sheet'!$G$16/F546</f>
        <v>0</v>
      </c>
      <c r="E546">
        <f t="shared" si="28"/>
        <v>0</v>
      </c>
      <c r="F546" s="49">
        <f t="shared" si="30"/>
        <v>365</v>
      </c>
    </row>
    <row r="547" spans="1:6" ht="15" x14ac:dyDescent="0.25">
      <c r="A547" s="6">
        <v>42846</v>
      </c>
      <c r="B547" s="46">
        <f t="shared" si="31"/>
        <v>4.3999999999999997E-2</v>
      </c>
      <c r="C547" s="46">
        <f t="shared" si="29"/>
        <v>8.3999999999999991E-2</v>
      </c>
      <c r="D547" s="7">
        <f>+C547*'Submission sheet'!$G$16/F547</f>
        <v>0</v>
      </c>
      <c r="E547">
        <f t="shared" si="28"/>
        <v>0</v>
      </c>
      <c r="F547" s="49">
        <f t="shared" si="30"/>
        <v>365</v>
      </c>
    </row>
    <row r="548" spans="1:6" ht="15" x14ac:dyDescent="0.25">
      <c r="A548" s="6">
        <v>42847</v>
      </c>
      <c r="B548" s="46">
        <f t="shared" si="31"/>
        <v>4.3999999999999997E-2</v>
      </c>
      <c r="C548" s="46">
        <f t="shared" si="29"/>
        <v>8.3999999999999991E-2</v>
      </c>
      <c r="D548" s="7">
        <f>+C548*'Submission sheet'!$G$16/F548</f>
        <v>0</v>
      </c>
      <c r="E548">
        <f t="shared" si="28"/>
        <v>0</v>
      </c>
      <c r="F548" s="49">
        <f t="shared" si="30"/>
        <v>365</v>
      </c>
    </row>
    <row r="549" spans="1:6" ht="15" x14ac:dyDescent="0.25">
      <c r="A549" s="6">
        <v>42848</v>
      </c>
      <c r="B549" s="46">
        <f t="shared" si="31"/>
        <v>4.3999999999999997E-2</v>
      </c>
      <c r="C549" s="46">
        <f t="shared" si="29"/>
        <v>8.3999999999999991E-2</v>
      </c>
      <c r="D549" s="7">
        <f>+C549*'Submission sheet'!$G$16/F549</f>
        <v>0</v>
      </c>
      <c r="E549">
        <f t="shared" si="28"/>
        <v>0</v>
      </c>
      <c r="F549" s="49">
        <f t="shared" si="30"/>
        <v>365</v>
      </c>
    </row>
    <row r="550" spans="1:6" ht="15" x14ac:dyDescent="0.25">
      <c r="A550" s="6">
        <v>42849</v>
      </c>
      <c r="B550" s="46">
        <f t="shared" si="31"/>
        <v>4.3999999999999997E-2</v>
      </c>
      <c r="C550" s="46">
        <f t="shared" si="29"/>
        <v>8.3999999999999991E-2</v>
      </c>
      <c r="D550" s="7">
        <f>+C550*'Submission sheet'!$G$16/F550</f>
        <v>0</v>
      </c>
      <c r="E550">
        <f t="shared" si="28"/>
        <v>0</v>
      </c>
      <c r="F550" s="49">
        <f t="shared" si="30"/>
        <v>365</v>
      </c>
    </row>
    <row r="551" spans="1:6" ht="15" x14ac:dyDescent="0.25">
      <c r="A551" s="6">
        <v>42850</v>
      </c>
      <c r="B551" s="46">
        <f t="shared" si="31"/>
        <v>4.3999999999999997E-2</v>
      </c>
      <c r="C551" s="46">
        <f t="shared" si="29"/>
        <v>8.3999999999999991E-2</v>
      </c>
      <c r="D551" s="7">
        <f>+C551*'Submission sheet'!$G$16/F551</f>
        <v>0</v>
      </c>
      <c r="E551">
        <f t="shared" si="28"/>
        <v>0</v>
      </c>
      <c r="F551" s="49">
        <f t="shared" si="30"/>
        <v>365</v>
      </c>
    </row>
    <row r="552" spans="1:6" ht="15" x14ac:dyDescent="0.25">
      <c r="A552" s="6">
        <v>42851</v>
      </c>
      <c r="B552" s="46">
        <f t="shared" si="31"/>
        <v>4.3999999999999997E-2</v>
      </c>
      <c r="C552" s="46">
        <f t="shared" si="29"/>
        <v>8.3999999999999991E-2</v>
      </c>
      <c r="D552" s="7">
        <f>+C552*'Submission sheet'!$G$16/F552</f>
        <v>0</v>
      </c>
      <c r="E552">
        <f t="shared" si="28"/>
        <v>0</v>
      </c>
      <c r="F552" s="49">
        <f t="shared" si="30"/>
        <v>365</v>
      </c>
    </row>
    <row r="553" spans="1:6" ht="15" x14ac:dyDescent="0.25">
      <c r="A553" s="6">
        <v>42852</v>
      </c>
      <c r="B553" s="46">
        <f t="shared" si="31"/>
        <v>4.3999999999999997E-2</v>
      </c>
      <c r="C553" s="46">
        <f t="shared" si="29"/>
        <v>8.3999999999999991E-2</v>
      </c>
      <c r="D553" s="7">
        <f>+C553*'Submission sheet'!$G$16/F553</f>
        <v>0</v>
      </c>
      <c r="E553">
        <f t="shared" si="28"/>
        <v>0</v>
      </c>
      <c r="F553" s="49">
        <f t="shared" si="30"/>
        <v>365</v>
      </c>
    </row>
    <row r="554" spans="1:6" ht="15" x14ac:dyDescent="0.25">
      <c r="A554" s="6">
        <v>42853</v>
      </c>
      <c r="B554" s="46">
        <f t="shared" si="31"/>
        <v>4.3999999999999997E-2</v>
      </c>
      <c r="C554" s="46">
        <f t="shared" si="29"/>
        <v>8.3999999999999991E-2</v>
      </c>
      <c r="D554" s="7">
        <f>+C554*'Submission sheet'!$G$16/F554</f>
        <v>0</v>
      </c>
      <c r="E554">
        <f t="shared" si="28"/>
        <v>0</v>
      </c>
      <c r="F554" s="49">
        <f t="shared" si="30"/>
        <v>365</v>
      </c>
    </row>
    <row r="555" spans="1:6" ht="15" x14ac:dyDescent="0.25">
      <c r="A555" s="6">
        <v>42854</v>
      </c>
      <c r="B555" s="46">
        <f t="shared" si="31"/>
        <v>4.3999999999999997E-2</v>
      </c>
      <c r="C555" s="46">
        <f t="shared" si="29"/>
        <v>8.3999999999999991E-2</v>
      </c>
      <c r="D555" s="7">
        <f>+C555*'Submission sheet'!$G$16/F555</f>
        <v>0</v>
      </c>
      <c r="E555">
        <f t="shared" si="28"/>
        <v>0</v>
      </c>
      <c r="F555" s="49">
        <f t="shared" si="30"/>
        <v>365</v>
      </c>
    </row>
    <row r="556" spans="1:6" ht="15" x14ac:dyDescent="0.25">
      <c r="A556" s="6">
        <v>42855</v>
      </c>
      <c r="B556" s="46">
        <f t="shared" si="31"/>
        <v>4.3999999999999997E-2</v>
      </c>
      <c r="C556" s="46">
        <f t="shared" si="29"/>
        <v>8.3999999999999991E-2</v>
      </c>
      <c r="D556" s="7">
        <f>+C556*'Submission sheet'!$G$16/F556</f>
        <v>0</v>
      </c>
      <c r="E556">
        <f t="shared" si="28"/>
        <v>0</v>
      </c>
      <c r="F556" s="49">
        <f t="shared" si="30"/>
        <v>365</v>
      </c>
    </row>
    <row r="557" spans="1:6" ht="15" x14ac:dyDescent="0.25">
      <c r="A557" s="6">
        <v>42856</v>
      </c>
      <c r="B557" s="46">
        <f t="shared" si="31"/>
        <v>4.3999999999999997E-2</v>
      </c>
      <c r="C557" s="46">
        <f t="shared" si="29"/>
        <v>8.3999999999999991E-2</v>
      </c>
      <c r="D557" s="7">
        <f>+C557*'Submission sheet'!$G$16/F557</f>
        <v>0</v>
      </c>
      <c r="E557">
        <f t="shared" si="28"/>
        <v>0</v>
      </c>
      <c r="F557" s="49">
        <f t="shared" si="30"/>
        <v>365</v>
      </c>
    </row>
    <row r="558" spans="1:6" ht="15" x14ac:dyDescent="0.25">
      <c r="A558" s="6">
        <v>42857</v>
      </c>
      <c r="B558" s="46">
        <f t="shared" si="31"/>
        <v>4.3999999999999997E-2</v>
      </c>
      <c r="C558" s="46">
        <f t="shared" si="29"/>
        <v>8.3999999999999991E-2</v>
      </c>
      <c r="D558" s="7">
        <f>+C558*'Submission sheet'!$G$16/F558</f>
        <v>0</v>
      </c>
      <c r="E558">
        <f t="shared" si="28"/>
        <v>0</v>
      </c>
      <c r="F558" s="49">
        <f t="shared" si="30"/>
        <v>365</v>
      </c>
    </row>
    <row r="559" spans="1:6" ht="15" x14ac:dyDescent="0.25">
      <c r="A559" s="6">
        <v>42858</v>
      </c>
      <c r="B559" s="46">
        <f t="shared" si="31"/>
        <v>4.3999999999999997E-2</v>
      </c>
      <c r="C559" s="46">
        <f t="shared" si="29"/>
        <v>8.3999999999999991E-2</v>
      </c>
      <c r="D559" s="7">
        <f>+C559*'Submission sheet'!$G$16/F559</f>
        <v>0</v>
      </c>
      <c r="E559">
        <f t="shared" si="28"/>
        <v>0</v>
      </c>
      <c r="F559" s="49">
        <f t="shared" si="30"/>
        <v>365</v>
      </c>
    </row>
    <row r="560" spans="1:6" ht="15" x14ac:dyDescent="0.25">
      <c r="A560" s="6">
        <v>42859</v>
      </c>
      <c r="B560" s="46">
        <f t="shared" si="31"/>
        <v>4.3999999999999997E-2</v>
      </c>
      <c r="C560" s="46">
        <f t="shared" si="29"/>
        <v>8.3999999999999991E-2</v>
      </c>
      <c r="D560" s="7">
        <f>+C560*'Submission sheet'!$G$16/F560</f>
        <v>0</v>
      </c>
      <c r="E560">
        <f t="shared" si="28"/>
        <v>0</v>
      </c>
      <c r="F560" s="49">
        <f t="shared" si="30"/>
        <v>365</v>
      </c>
    </row>
    <row r="561" spans="1:6" ht="15" x14ac:dyDescent="0.25">
      <c r="A561" s="6">
        <v>42860</v>
      </c>
      <c r="B561" s="46">
        <f t="shared" si="31"/>
        <v>4.3999999999999997E-2</v>
      </c>
      <c r="C561" s="46">
        <f t="shared" si="29"/>
        <v>8.3999999999999991E-2</v>
      </c>
      <c r="D561" s="7">
        <f>+C561*'Submission sheet'!$G$16/F561</f>
        <v>0</v>
      </c>
      <c r="E561">
        <f t="shared" si="28"/>
        <v>0</v>
      </c>
      <c r="F561" s="49">
        <f t="shared" si="30"/>
        <v>365</v>
      </c>
    </row>
    <row r="562" spans="1:6" ht="15" x14ac:dyDescent="0.25">
      <c r="A562" s="6">
        <v>42861</v>
      </c>
      <c r="B562" s="46">
        <f t="shared" si="31"/>
        <v>4.3999999999999997E-2</v>
      </c>
      <c r="C562" s="46">
        <f t="shared" si="29"/>
        <v>8.3999999999999991E-2</v>
      </c>
      <c r="D562" s="7">
        <f>+C562*'Submission sheet'!$G$16/F562</f>
        <v>0</v>
      </c>
      <c r="E562">
        <f t="shared" si="28"/>
        <v>0</v>
      </c>
      <c r="F562" s="49">
        <f t="shared" si="30"/>
        <v>365</v>
      </c>
    </row>
    <row r="563" spans="1:6" ht="15" x14ac:dyDescent="0.25">
      <c r="A563" s="6">
        <v>42862</v>
      </c>
      <c r="B563" s="46">
        <f t="shared" si="31"/>
        <v>4.3999999999999997E-2</v>
      </c>
      <c r="C563" s="46">
        <f t="shared" si="29"/>
        <v>8.3999999999999991E-2</v>
      </c>
      <c r="D563" s="7">
        <f>+C563*'Submission sheet'!$G$16/F563</f>
        <v>0</v>
      </c>
      <c r="E563">
        <f t="shared" si="28"/>
        <v>0</v>
      </c>
      <c r="F563" s="49">
        <f t="shared" si="30"/>
        <v>365</v>
      </c>
    </row>
    <row r="564" spans="1:6" ht="15" x14ac:dyDescent="0.25">
      <c r="A564" s="6">
        <v>42863</v>
      </c>
      <c r="B564" s="46">
        <f t="shared" si="31"/>
        <v>4.3999999999999997E-2</v>
      </c>
      <c r="C564" s="46">
        <f t="shared" si="29"/>
        <v>8.3999999999999991E-2</v>
      </c>
      <c r="D564" s="7">
        <f>+C564*'Submission sheet'!$G$16/F564</f>
        <v>0</v>
      </c>
      <c r="E564">
        <f t="shared" si="28"/>
        <v>0</v>
      </c>
      <c r="F564" s="49">
        <f t="shared" si="30"/>
        <v>365</v>
      </c>
    </row>
    <row r="565" spans="1:6" ht="15" x14ac:dyDescent="0.25">
      <c r="A565" s="6">
        <v>42864</v>
      </c>
      <c r="B565" s="46">
        <f t="shared" si="31"/>
        <v>4.3999999999999997E-2</v>
      </c>
      <c r="C565" s="46">
        <f t="shared" si="29"/>
        <v>8.3999999999999991E-2</v>
      </c>
      <c r="D565" s="7">
        <f>+C565*'Submission sheet'!$G$16/F565</f>
        <v>0</v>
      </c>
      <c r="E565">
        <f t="shared" si="28"/>
        <v>0</v>
      </c>
      <c r="F565" s="49">
        <f t="shared" si="30"/>
        <v>365</v>
      </c>
    </row>
    <row r="566" spans="1:6" ht="15" x14ac:dyDescent="0.25">
      <c r="A566" s="6">
        <v>42865</v>
      </c>
      <c r="B566" s="46">
        <f t="shared" si="31"/>
        <v>4.3999999999999997E-2</v>
      </c>
      <c r="C566" s="46">
        <f t="shared" si="29"/>
        <v>8.3999999999999991E-2</v>
      </c>
      <c r="D566" s="7">
        <f>+C566*'Submission sheet'!$G$16/F566</f>
        <v>0</v>
      </c>
      <c r="E566">
        <f t="shared" si="28"/>
        <v>0</v>
      </c>
      <c r="F566" s="49">
        <f t="shared" si="30"/>
        <v>365</v>
      </c>
    </row>
    <row r="567" spans="1:6" ht="15" x14ac:dyDescent="0.25">
      <c r="A567" s="6">
        <v>42866</v>
      </c>
      <c r="B567" s="46">
        <f t="shared" si="31"/>
        <v>4.3999999999999997E-2</v>
      </c>
      <c r="C567" s="46">
        <f t="shared" si="29"/>
        <v>8.3999999999999991E-2</v>
      </c>
      <c r="D567" s="7">
        <f>+C567*'Submission sheet'!$G$16/F567</f>
        <v>0</v>
      </c>
      <c r="E567">
        <f t="shared" si="28"/>
        <v>0</v>
      </c>
      <c r="F567" s="49">
        <f t="shared" si="30"/>
        <v>365</v>
      </c>
    </row>
    <row r="568" spans="1:6" ht="15" x14ac:dyDescent="0.25">
      <c r="A568" s="6">
        <v>42867</v>
      </c>
      <c r="B568" s="46">
        <f t="shared" si="31"/>
        <v>4.3999999999999997E-2</v>
      </c>
      <c r="C568" s="46">
        <f t="shared" si="29"/>
        <v>8.3999999999999991E-2</v>
      </c>
      <c r="D568" s="7">
        <f>+C568*'Submission sheet'!$G$16/F568</f>
        <v>0</v>
      </c>
      <c r="E568">
        <f t="shared" si="28"/>
        <v>0</v>
      </c>
      <c r="F568" s="49">
        <f t="shared" si="30"/>
        <v>365</v>
      </c>
    </row>
    <row r="569" spans="1:6" ht="15" x14ac:dyDescent="0.25">
      <c r="A569" s="6">
        <v>42868</v>
      </c>
      <c r="B569" s="46">
        <f t="shared" si="31"/>
        <v>4.3999999999999997E-2</v>
      </c>
      <c r="C569" s="46">
        <f t="shared" si="29"/>
        <v>8.3999999999999991E-2</v>
      </c>
      <c r="D569" s="7">
        <f>+C569*'Submission sheet'!$G$16/F569</f>
        <v>0</v>
      </c>
      <c r="E569">
        <f t="shared" si="28"/>
        <v>0</v>
      </c>
      <c r="F569" s="49">
        <f t="shared" si="30"/>
        <v>365</v>
      </c>
    </row>
    <row r="570" spans="1:6" ht="15" x14ac:dyDescent="0.25">
      <c r="A570" s="6">
        <v>42869</v>
      </c>
      <c r="B570" s="46">
        <f t="shared" si="31"/>
        <v>4.3999999999999997E-2</v>
      </c>
      <c r="C570" s="46">
        <f t="shared" si="29"/>
        <v>8.3999999999999991E-2</v>
      </c>
      <c r="D570" s="7">
        <f>+C570*'Submission sheet'!$G$16/F570</f>
        <v>0</v>
      </c>
      <c r="E570">
        <f t="shared" si="28"/>
        <v>0</v>
      </c>
      <c r="F570" s="49">
        <f t="shared" si="30"/>
        <v>365</v>
      </c>
    </row>
    <row r="571" spans="1:6" ht="15" x14ac:dyDescent="0.25">
      <c r="A571" s="6">
        <v>42870</v>
      </c>
      <c r="B571" s="46">
        <f t="shared" si="31"/>
        <v>4.3999999999999997E-2</v>
      </c>
      <c r="C571" s="46">
        <f t="shared" si="29"/>
        <v>8.3999999999999991E-2</v>
      </c>
      <c r="D571" s="7">
        <f>+C571*'Submission sheet'!$G$16/F571</f>
        <v>0</v>
      </c>
      <c r="E571">
        <f t="shared" si="28"/>
        <v>0</v>
      </c>
      <c r="F571" s="49">
        <f t="shared" si="30"/>
        <v>365</v>
      </c>
    </row>
    <row r="572" spans="1:6" ht="15" x14ac:dyDescent="0.25">
      <c r="A572" s="6">
        <v>42871</v>
      </c>
      <c r="B572" s="46">
        <f t="shared" si="31"/>
        <v>4.3999999999999997E-2</v>
      </c>
      <c r="C572" s="46">
        <f t="shared" si="29"/>
        <v>8.3999999999999991E-2</v>
      </c>
      <c r="D572" s="7">
        <f>+C572*'Submission sheet'!$G$16/F572</f>
        <v>0</v>
      </c>
      <c r="E572">
        <f t="shared" si="28"/>
        <v>0</v>
      </c>
      <c r="F572" s="49">
        <f t="shared" si="30"/>
        <v>365</v>
      </c>
    </row>
    <row r="573" spans="1:6" ht="15" x14ac:dyDescent="0.25">
      <c r="A573" s="6">
        <v>42872</v>
      </c>
      <c r="B573" s="46">
        <f t="shared" si="31"/>
        <v>4.3999999999999997E-2</v>
      </c>
      <c r="C573" s="46">
        <f t="shared" si="29"/>
        <v>8.3999999999999991E-2</v>
      </c>
      <c r="D573" s="7">
        <f>+C573*'Submission sheet'!$G$16/F573</f>
        <v>0</v>
      </c>
      <c r="E573">
        <f t="shared" si="28"/>
        <v>0</v>
      </c>
      <c r="F573" s="49">
        <f t="shared" si="30"/>
        <v>365</v>
      </c>
    </row>
    <row r="574" spans="1:6" ht="15" x14ac:dyDescent="0.25">
      <c r="A574" s="6">
        <v>42873</v>
      </c>
      <c r="B574" s="46">
        <f t="shared" si="31"/>
        <v>4.3999999999999997E-2</v>
      </c>
      <c r="C574" s="46">
        <f t="shared" si="29"/>
        <v>8.3999999999999991E-2</v>
      </c>
      <c r="D574" s="7">
        <f>+C574*'Submission sheet'!$G$16/F574</f>
        <v>0</v>
      </c>
      <c r="E574">
        <f t="shared" si="28"/>
        <v>0</v>
      </c>
      <c r="F574" s="49">
        <f t="shared" si="30"/>
        <v>365</v>
      </c>
    </row>
    <row r="575" spans="1:6" ht="15" x14ac:dyDescent="0.25">
      <c r="A575" s="6">
        <v>42874</v>
      </c>
      <c r="B575" s="46">
        <f t="shared" si="31"/>
        <v>4.3999999999999997E-2</v>
      </c>
      <c r="C575" s="46">
        <f t="shared" si="29"/>
        <v>8.3999999999999991E-2</v>
      </c>
      <c r="D575" s="7">
        <f>+C575*'Submission sheet'!$G$16/F575</f>
        <v>0</v>
      </c>
      <c r="E575">
        <f t="shared" si="28"/>
        <v>0</v>
      </c>
      <c r="F575" s="49">
        <f t="shared" si="30"/>
        <v>365</v>
      </c>
    </row>
    <row r="576" spans="1:6" ht="15" x14ac:dyDescent="0.25">
      <c r="A576" s="6">
        <v>42875</v>
      </c>
      <c r="B576" s="46">
        <f t="shared" si="31"/>
        <v>4.3999999999999997E-2</v>
      </c>
      <c r="C576" s="46">
        <f t="shared" si="29"/>
        <v>8.3999999999999991E-2</v>
      </c>
      <c r="D576" s="7">
        <f>+C576*'Submission sheet'!$G$16/F576</f>
        <v>0</v>
      </c>
      <c r="E576">
        <f t="shared" si="28"/>
        <v>0</v>
      </c>
      <c r="F576" s="49">
        <f t="shared" si="30"/>
        <v>365</v>
      </c>
    </row>
    <row r="577" spans="1:6" ht="15" x14ac:dyDescent="0.25">
      <c r="A577" s="6">
        <v>42876</v>
      </c>
      <c r="B577" s="46">
        <f t="shared" si="31"/>
        <v>4.3999999999999997E-2</v>
      </c>
      <c r="C577" s="46">
        <f t="shared" si="29"/>
        <v>8.3999999999999991E-2</v>
      </c>
      <c r="D577" s="7">
        <f>+C577*'Submission sheet'!$G$16/F577</f>
        <v>0</v>
      </c>
      <c r="E577">
        <f t="shared" si="28"/>
        <v>0</v>
      </c>
      <c r="F577" s="49">
        <f t="shared" si="30"/>
        <v>365</v>
      </c>
    </row>
    <row r="578" spans="1:6" ht="15" x14ac:dyDescent="0.25">
      <c r="A578" s="6">
        <v>42877</v>
      </c>
      <c r="B578" s="46">
        <f t="shared" si="31"/>
        <v>4.3999999999999997E-2</v>
      </c>
      <c r="C578" s="46">
        <f t="shared" si="29"/>
        <v>8.3999999999999991E-2</v>
      </c>
      <c r="D578" s="7">
        <f>+C578*'Submission sheet'!$G$16/F578</f>
        <v>0</v>
      </c>
      <c r="E578">
        <f t="shared" si="28"/>
        <v>0</v>
      </c>
      <c r="F578" s="49">
        <f t="shared" si="30"/>
        <v>365</v>
      </c>
    </row>
    <row r="579" spans="1:6" ht="15" x14ac:dyDescent="0.25">
      <c r="A579" s="6">
        <v>42878</v>
      </c>
      <c r="B579" s="46">
        <f t="shared" si="31"/>
        <v>4.3999999999999997E-2</v>
      </c>
      <c r="C579" s="46">
        <f t="shared" si="29"/>
        <v>8.3999999999999991E-2</v>
      </c>
      <c r="D579" s="7">
        <f>+C579*'Submission sheet'!$G$16/F579</f>
        <v>0</v>
      </c>
      <c r="E579">
        <f t="shared" si="28"/>
        <v>0</v>
      </c>
      <c r="F579" s="49">
        <f t="shared" si="30"/>
        <v>365</v>
      </c>
    </row>
    <row r="580" spans="1:6" ht="15" x14ac:dyDescent="0.25">
      <c r="A580" s="6">
        <v>42879</v>
      </c>
      <c r="B580" s="46">
        <f t="shared" si="31"/>
        <v>4.3999999999999997E-2</v>
      </c>
      <c r="C580" s="46">
        <f t="shared" si="29"/>
        <v>8.3999999999999991E-2</v>
      </c>
      <c r="D580" s="7">
        <f>+C580*'Submission sheet'!$G$16/F580</f>
        <v>0</v>
      </c>
      <c r="E580">
        <f t="shared" si="28"/>
        <v>0</v>
      </c>
      <c r="F580" s="49">
        <f t="shared" si="30"/>
        <v>365</v>
      </c>
    </row>
    <row r="581" spans="1:6" ht="15" x14ac:dyDescent="0.25">
      <c r="A581" s="6">
        <v>42880</v>
      </c>
      <c r="B581" s="46">
        <f t="shared" si="31"/>
        <v>4.3999999999999997E-2</v>
      </c>
      <c r="C581" s="46">
        <f t="shared" si="29"/>
        <v>8.3999999999999991E-2</v>
      </c>
      <c r="D581" s="7">
        <f>+C581*'Submission sheet'!$G$16/F581</f>
        <v>0</v>
      </c>
      <c r="E581">
        <f t="shared" si="28"/>
        <v>0</v>
      </c>
      <c r="F581" s="49">
        <f t="shared" si="30"/>
        <v>365</v>
      </c>
    </row>
    <row r="582" spans="1:6" ht="15" x14ac:dyDescent="0.25">
      <c r="A582" s="6">
        <v>42881</v>
      </c>
      <c r="B582" s="46">
        <f t="shared" si="31"/>
        <v>4.3999999999999997E-2</v>
      </c>
      <c r="C582" s="46">
        <f t="shared" si="29"/>
        <v>8.3999999999999991E-2</v>
      </c>
      <c r="D582" s="7">
        <f>+C582*'Submission sheet'!$G$16/F582</f>
        <v>0</v>
      </c>
      <c r="E582">
        <f t="shared" si="28"/>
        <v>0</v>
      </c>
      <c r="F582" s="49">
        <f t="shared" si="30"/>
        <v>365</v>
      </c>
    </row>
    <row r="583" spans="1:6" ht="15" x14ac:dyDescent="0.25">
      <c r="A583" s="6">
        <v>42882</v>
      </c>
      <c r="B583" s="46">
        <f t="shared" si="31"/>
        <v>4.3999999999999997E-2</v>
      </c>
      <c r="C583" s="46">
        <f t="shared" si="29"/>
        <v>8.3999999999999991E-2</v>
      </c>
      <c r="D583" s="7">
        <f>+C583*'Submission sheet'!$G$16/F583</f>
        <v>0</v>
      </c>
      <c r="E583">
        <f t="shared" ref="E583:E646" si="32">IF(AND(E$68&lt;A583,E$69&gt;=A583),D583,0)</f>
        <v>0</v>
      </c>
      <c r="F583" s="49">
        <f t="shared" si="30"/>
        <v>365</v>
      </c>
    </row>
    <row r="584" spans="1:6" ht="15" x14ac:dyDescent="0.25">
      <c r="A584" s="6">
        <v>42883</v>
      </c>
      <c r="B584" s="46">
        <f t="shared" si="31"/>
        <v>4.3999999999999997E-2</v>
      </c>
      <c r="C584" s="46">
        <f t="shared" ref="C584:C647" si="33">+B584+0.04</f>
        <v>8.3999999999999991E-2</v>
      </c>
      <c r="D584" s="7">
        <f>+C584*'Submission sheet'!$G$16/F584</f>
        <v>0</v>
      </c>
      <c r="E584">
        <f t="shared" si="32"/>
        <v>0</v>
      </c>
      <c r="F584" s="49">
        <f t="shared" ref="F584:F647" si="34">IF(MOD(YEAR(A584),4)=0,366,365)</f>
        <v>365</v>
      </c>
    </row>
    <row r="585" spans="1:6" ht="15" x14ac:dyDescent="0.25">
      <c r="A585" s="6">
        <v>42884</v>
      </c>
      <c r="B585" s="46">
        <f t="shared" ref="B585:B648" si="35">+B584</f>
        <v>4.3999999999999997E-2</v>
      </c>
      <c r="C585" s="46">
        <f t="shared" si="33"/>
        <v>8.3999999999999991E-2</v>
      </c>
      <c r="D585" s="7">
        <f>+C585*'Submission sheet'!$G$16/F585</f>
        <v>0</v>
      </c>
      <c r="E585">
        <f t="shared" si="32"/>
        <v>0</v>
      </c>
      <c r="F585" s="49">
        <f t="shared" si="34"/>
        <v>365</v>
      </c>
    </row>
    <row r="586" spans="1:6" ht="15" x14ac:dyDescent="0.25">
      <c r="A586" s="6">
        <v>42885</v>
      </c>
      <c r="B586" s="46">
        <f t="shared" si="35"/>
        <v>4.3999999999999997E-2</v>
      </c>
      <c r="C586" s="46">
        <f t="shared" si="33"/>
        <v>8.3999999999999991E-2</v>
      </c>
      <c r="D586" s="7">
        <f>+C586*'Submission sheet'!$G$16/F586</f>
        <v>0</v>
      </c>
      <c r="E586">
        <f t="shared" si="32"/>
        <v>0</v>
      </c>
      <c r="F586" s="49">
        <f t="shared" si="34"/>
        <v>365</v>
      </c>
    </row>
    <row r="587" spans="1:6" ht="15" x14ac:dyDescent="0.25">
      <c r="A587" s="6">
        <v>42886</v>
      </c>
      <c r="B587" s="46">
        <f t="shared" si="35"/>
        <v>4.3999999999999997E-2</v>
      </c>
      <c r="C587" s="46">
        <f t="shared" si="33"/>
        <v>8.3999999999999991E-2</v>
      </c>
      <c r="D587" s="7">
        <f>+C587*'Submission sheet'!$G$16/F587</f>
        <v>0</v>
      </c>
      <c r="E587">
        <f t="shared" si="32"/>
        <v>0</v>
      </c>
      <c r="F587" s="49">
        <f t="shared" si="34"/>
        <v>365</v>
      </c>
    </row>
    <row r="588" spans="1:6" ht="15" x14ac:dyDescent="0.25">
      <c r="A588" s="6">
        <v>42887</v>
      </c>
      <c r="B588" s="46">
        <f t="shared" si="35"/>
        <v>4.3999999999999997E-2</v>
      </c>
      <c r="C588" s="46">
        <f t="shared" si="33"/>
        <v>8.3999999999999991E-2</v>
      </c>
      <c r="D588" s="7">
        <f>+C588*'Submission sheet'!$G$16/F588</f>
        <v>0</v>
      </c>
      <c r="E588">
        <f t="shared" si="32"/>
        <v>0</v>
      </c>
      <c r="F588" s="49">
        <f t="shared" si="34"/>
        <v>365</v>
      </c>
    </row>
    <row r="589" spans="1:6" ht="15" x14ac:dyDescent="0.25">
      <c r="A589" s="6">
        <v>42888</v>
      </c>
      <c r="B589" s="46">
        <f t="shared" si="35"/>
        <v>4.3999999999999997E-2</v>
      </c>
      <c r="C589" s="46">
        <f t="shared" si="33"/>
        <v>8.3999999999999991E-2</v>
      </c>
      <c r="D589" s="7">
        <f>+C589*'Submission sheet'!$G$16/F589</f>
        <v>0</v>
      </c>
      <c r="E589">
        <f t="shared" si="32"/>
        <v>0</v>
      </c>
      <c r="F589" s="49">
        <f t="shared" si="34"/>
        <v>365</v>
      </c>
    </row>
    <row r="590" spans="1:6" ht="15" x14ac:dyDescent="0.25">
      <c r="A590" s="6">
        <v>42889</v>
      </c>
      <c r="B590" s="46">
        <f t="shared" si="35"/>
        <v>4.3999999999999997E-2</v>
      </c>
      <c r="C590" s="46">
        <f t="shared" si="33"/>
        <v>8.3999999999999991E-2</v>
      </c>
      <c r="D590" s="7">
        <f>+C590*'Submission sheet'!$G$16/F590</f>
        <v>0</v>
      </c>
      <c r="E590">
        <f t="shared" si="32"/>
        <v>0</v>
      </c>
      <c r="F590" s="49">
        <f t="shared" si="34"/>
        <v>365</v>
      </c>
    </row>
    <row r="591" spans="1:6" ht="15" x14ac:dyDescent="0.25">
      <c r="A591" s="6">
        <v>42890</v>
      </c>
      <c r="B591" s="46">
        <f t="shared" si="35"/>
        <v>4.3999999999999997E-2</v>
      </c>
      <c r="C591" s="46">
        <f t="shared" si="33"/>
        <v>8.3999999999999991E-2</v>
      </c>
      <c r="D591" s="7">
        <f>+C591*'Submission sheet'!$G$16/F591</f>
        <v>0</v>
      </c>
      <c r="E591">
        <f t="shared" si="32"/>
        <v>0</v>
      </c>
      <c r="F591" s="49">
        <f t="shared" si="34"/>
        <v>365</v>
      </c>
    </row>
    <row r="592" spans="1:6" ht="15" x14ac:dyDescent="0.25">
      <c r="A592" s="6">
        <v>42891</v>
      </c>
      <c r="B592" s="46">
        <f t="shared" si="35"/>
        <v>4.3999999999999997E-2</v>
      </c>
      <c r="C592" s="46">
        <f t="shared" si="33"/>
        <v>8.3999999999999991E-2</v>
      </c>
      <c r="D592" s="7">
        <f>+C592*'Submission sheet'!$G$16/F592</f>
        <v>0</v>
      </c>
      <c r="E592">
        <f t="shared" si="32"/>
        <v>0</v>
      </c>
      <c r="F592" s="49">
        <f t="shared" si="34"/>
        <v>365</v>
      </c>
    </row>
    <row r="593" spans="1:6" ht="15" x14ac:dyDescent="0.25">
      <c r="A593" s="6">
        <v>42892</v>
      </c>
      <c r="B593" s="46">
        <f t="shared" si="35"/>
        <v>4.3999999999999997E-2</v>
      </c>
      <c r="C593" s="46">
        <f t="shared" si="33"/>
        <v>8.3999999999999991E-2</v>
      </c>
      <c r="D593" s="7">
        <f>+C593*'Submission sheet'!$G$16/F593</f>
        <v>0</v>
      </c>
      <c r="E593">
        <f t="shared" si="32"/>
        <v>0</v>
      </c>
      <c r="F593" s="49">
        <f t="shared" si="34"/>
        <v>365</v>
      </c>
    </row>
    <row r="594" spans="1:6" ht="15" x14ac:dyDescent="0.25">
      <c r="A594" s="6">
        <v>42893</v>
      </c>
      <c r="B594" s="46">
        <f t="shared" si="35"/>
        <v>4.3999999999999997E-2</v>
      </c>
      <c r="C594" s="46">
        <f t="shared" si="33"/>
        <v>8.3999999999999991E-2</v>
      </c>
      <c r="D594" s="7">
        <f>+C594*'Submission sheet'!$G$16/F594</f>
        <v>0</v>
      </c>
      <c r="E594">
        <f t="shared" si="32"/>
        <v>0</v>
      </c>
      <c r="F594" s="49">
        <f t="shared" si="34"/>
        <v>365</v>
      </c>
    </row>
    <row r="595" spans="1:6" ht="15" x14ac:dyDescent="0.25">
      <c r="A595" s="6">
        <v>42894</v>
      </c>
      <c r="B595" s="46">
        <f t="shared" si="35"/>
        <v>4.3999999999999997E-2</v>
      </c>
      <c r="C595" s="46">
        <f t="shared" si="33"/>
        <v>8.3999999999999991E-2</v>
      </c>
      <c r="D595" s="7">
        <f>+C595*'Submission sheet'!$G$16/F595</f>
        <v>0</v>
      </c>
      <c r="E595">
        <f t="shared" si="32"/>
        <v>0</v>
      </c>
      <c r="F595" s="49">
        <f t="shared" si="34"/>
        <v>365</v>
      </c>
    </row>
    <row r="596" spans="1:6" ht="15" x14ac:dyDescent="0.25">
      <c r="A596" s="6">
        <v>42895</v>
      </c>
      <c r="B596" s="46">
        <f t="shared" si="35"/>
        <v>4.3999999999999997E-2</v>
      </c>
      <c r="C596" s="46">
        <f t="shared" si="33"/>
        <v>8.3999999999999991E-2</v>
      </c>
      <c r="D596" s="7">
        <f>+C596*'Submission sheet'!$G$16/F596</f>
        <v>0</v>
      </c>
      <c r="E596">
        <f t="shared" si="32"/>
        <v>0</v>
      </c>
      <c r="F596" s="49">
        <f t="shared" si="34"/>
        <v>365</v>
      </c>
    </row>
    <row r="597" spans="1:6" ht="15" x14ac:dyDescent="0.25">
      <c r="A597" s="6">
        <v>42896</v>
      </c>
      <c r="B597" s="46">
        <f t="shared" si="35"/>
        <v>4.3999999999999997E-2</v>
      </c>
      <c r="C597" s="46">
        <f t="shared" si="33"/>
        <v>8.3999999999999991E-2</v>
      </c>
      <c r="D597" s="7">
        <f>+C597*'Submission sheet'!$G$16/F597</f>
        <v>0</v>
      </c>
      <c r="E597">
        <f t="shared" si="32"/>
        <v>0</v>
      </c>
      <c r="F597" s="49">
        <f t="shared" si="34"/>
        <v>365</v>
      </c>
    </row>
    <row r="598" spans="1:6" ht="15" x14ac:dyDescent="0.25">
      <c r="A598" s="6">
        <v>42897</v>
      </c>
      <c r="B598" s="46">
        <f t="shared" si="35"/>
        <v>4.3999999999999997E-2</v>
      </c>
      <c r="C598" s="46">
        <f t="shared" si="33"/>
        <v>8.3999999999999991E-2</v>
      </c>
      <c r="D598" s="7">
        <f>+C598*'Submission sheet'!$G$16/F598</f>
        <v>0</v>
      </c>
      <c r="E598">
        <f t="shared" si="32"/>
        <v>0</v>
      </c>
      <c r="F598" s="49">
        <f t="shared" si="34"/>
        <v>365</v>
      </c>
    </row>
    <row r="599" spans="1:6" ht="15" x14ac:dyDescent="0.25">
      <c r="A599" s="6">
        <v>42898</v>
      </c>
      <c r="B599" s="46">
        <f t="shared" si="35"/>
        <v>4.3999999999999997E-2</v>
      </c>
      <c r="C599" s="46">
        <f t="shared" si="33"/>
        <v>8.3999999999999991E-2</v>
      </c>
      <c r="D599" s="7">
        <f>+C599*'Submission sheet'!$G$16/F599</f>
        <v>0</v>
      </c>
      <c r="E599">
        <f t="shared" si="32"/>
        <v>0</v>
      </c>
      <c r="F599" s="49">
        <f t="shared" si="34"/>
        <v>365</v>
      </c>
    </row>
    <row r="600" spans="1:6" ht="15" x14ac:dyDescent="0.25">
      <c r="A600" s="6">
        <v>42899</v>
      </c>
      <c r="B600" s="46">
        <f t="shared" si="35"/>
        <v>4.3999999999999997E-2</v>
      </c>
      <c r="C600" s="46">
        <f t="shared" si="33"/>
        <v>8.3999999999999991E-2</v>
      </c>
      <c r="D600" s="7">
        <f>+C600*'Submission sheet'!$G$16/F600</f>
        <v>0</v>
      </c>
      <c r="E600">
        <f t="shared" si="32"/>
        <v>0</v>
      </c>
      <c r="F600" s="49">
        <f t="shared" si="34"/>
        <v>365</v>
      </c>
    </row>
    <row r="601" spans="1:6" ht="15" x14ac:dyDescent="0.25">
      <c r="A601" s="6">
        <v>42900</v>
      </c>
      <c r="B601" s="46">
        <f t="shared" si="35"/>
        <v>4.3999999999999997E-2</v>
      </c>
      <c r="C601" s="46">
        <f t="shared" si="33"/>
        <v>8.3999999999999991E-2</v>
      </c>
      <c r="D601" s="7">
        <f>+C601*'Submission sheet'!$G$16/F601</f>
        <v>0</v>
      </c>
      <c r="E601">
        <f t="shared" si="32"/>
        <v>0</v>
      </c>
      <c r="F601" s="49">
        <f t="shared" si="34"/>
        <v>365</v>
      </c>
    </row>
    <row r="602" spans="1:6" ht="15" x14ac:dyDescent="0.25">
      <c r="A602" s="6">
        <v>42901</v>
      </c>
      <c r="B602" s="46">
        <f t="shared" si="35"/>
        <v>4.3999999999999997E-2</v>
      </c>
      <c r="C602" s="46">
        <f t="shared" si="33"/>
        <v>8.3999999999999991E-2</v>
      </c>
      <c r="D602" s="7">
        <f>+C602*'Submission sheet'!$G$16/F602</f>
        <v>0</v>
      </c>
      <c r="E602">
        <f t="shared" si="32"/>
        <v>0</v>
      </c>
      <c r="F602" s="49">
        <f t="shared" si="34"/>
        <v>365</v>
      </c>
    </row>
    <row r="603" spans="1:6" ht="15" x14ac:dyDescent="0.25">
      <c r="A603" s="6">
        <v>42902</v>
      </c>
      <c r="B603" s="46">
        <f t="shared" si="35"/>
        <v>4.3999999999999997E-2</v>
      </c>
      <c r="C603" s="46">
        <f t="shared" si="33"/>
        <v>8.3999999999999991E-2</v>
      </c>
      <c r="D603" s="7">
        <f>+C603*'Submission sheet'!$G$16/F603</f>
        <v>0</v>
      </c>
      <c r="E603">
        <f t="shared" si="32"/>
        <v>0</v>
      </c>
      <c r="F603" s="49">
        <f t="shared" si="34"/>
        <v>365</v>
      </c>
    </row>
    <row r="604" spans="1:6" ht="15" x14ac:dyDescent="0.25">
      <c r="A604" s="6">
        <v>42903</v>
      </c>
      <c r="B604" s="46">
        <f t="shared" si="35"/>
        <v>4.3999999999999997E-2</v>
      </c>
      <c r="C604" s="46">
        <f t="shared" si="33"/>
        <v>8.3999999999999991E-2</v>
      </c>
      <c r="D604" s="7">
        <f>+C604*'Submission sheet'!$G$16/F604</f>
        <v>0</v>
      </c>
      <c r="E604">
        <f t="shared" si="32"/>
        <v>0</v>
      </c>
      <c r="F604" s="49">
        <f t="shared" si="34"/>
        <v>365</v>
      </c>
    </row>
    <row r="605" spans="1:6" ht="15" x14ac:dyDescent="0.25">
      <c r="A605" s="6">
        <v>42904</v>
      </c>
      <c r="B605" s="46">
        <f t="shared" si="35"/>
        <v>4.3999999999999997E-2</v>
      </c>
      <c r="C605" s="46">
        <f t="shared" si="33"/>
        <v>8.3999999999999991E-2</v>
      </c>
      <c r="D605" s="7">
        <f>+C605*'Submission sheet'!$G$16/F605</f>
        <v>0</v>
      </c>
      <c r="E605">
        <f t="shared" si="32"/>
        <v>0</v>
      </c>
      <c r="F605" s="49">
        <f t="shared" si="34"/>
        <v>365</v>
      </c>
    </row>
    <row r="606" spans="1:6" ht="15" x14ac:dyDescent="0.25">
      <c r="A606" s="6">
        <v>42905</v>
      </c>
      <c r="B606" s="46">
        <f t="shared" si="35"/>
        <v>4.3999999999999997E-2</v>
      </c>
      <c r="C606" s="46">
        <f t="shared" si="33"/>
        <v>8.3999999999999991E-2</v>
      </c>
      <c r="D606" s="7">
        <f>+C606*'Submission sheet'!$G$16/F606</f>
        <v>0</v>
      </c>
      <c r="E606">
        <f t="shared" si="32"/>
        <v>0</v>
      </c>
      <c r="F606" s="49">
        <f t="shared" si="34"/>
        <v>365</v>
      </c>
    </row>
    <row r="607" spans="1:6" ht="15" x14ac:dyDescent="0.25">
      <c r="A607" s="6">
        <v>42906</v>
      </c>
      <c r="B607" s="46">
        <f t="shared" si="35"/>
        <v>4.3999999999999997E-2</v>
      </c>
      <c r="C607" s="46">
        <f t="shared" si="33"/>
        <v>8.3999999999999991E-2</v>
      </c>
      <c r="D607" s="7">
        <f>+C607*'Submission sheet'!$G$16/F607</f>
        <v>0</v>
      </c>
      <c r="E607">
        <f t="shared" si="32"/>
        <v>0</v>
      </c>
      <c r="F607" s="49">
        <f t="shared" si="34"/>
        <v>365</v>
      </c>
    </row>
    <row r="608" spans="1:6" ht="15" x14ac:dyDescent="0.25">
      <c r="A608" s="6">
        <v>42907</v>
      </c>
      <c r="B608" s="46">
        <f t="shared" si="35"/>
        <v>4.3999999999999997E-2</v>
      </c>
      <c r="C608" s="46">
        <f t="shared" si="33"/>
        <v>8.3999999999999991E-2</v>
      </c>
      <c r="D608" s="7">
        <f>+C608*'Submission sheet'!$G$16/F608</f>
        <v>0</v>
      </c>
      <c r="E608">
        <f t="shared" si="32"/>
        <v>0</v>
      </c>
      <c r="F608" s="49">
        <f t="shared" si="34"/>
        <v>365</v>
      </c>
    </row>
    <row r="609" spans="1:6" ht="15" x14ac:dyDescent="0.25">
      <c r="A609" s="6">
        <v>42908</v>
      </c>
      <c r="B609" s="46">
        <f t="shared" si="35"/>
        <v>4.3999999999999997E-2</v>
      </c>
      <c r="C609" s="46">
        <f t="shared" si="33"/>
        <v>8.3999999999999991E-2</v>
      </c>
      <c r="D609" s="7">
        <f>+C609*'Submission sheet'!$G$16/F609</f>
        <v>0</v>
      </c>
      <c r="E609">
        <f t="shared" si="32"/>
        <v>0</v>
      </c>
      <c r="F609" s="49">
        <f t="shared" si="34"/>
        <v>365</v>
      </c>
    </row>
    <row r="610" spans="1:6" ht="15" x14ac:dyDescent="0.25">
      <c r="A610" s="6">
        <v>42909</v>
      </c>
      <c r="B610" s="46">
        <f t="shared" si="35"/>
        <v>4.3999999999999997E-2</v>
      </c>
      <c r="C610" s="46">
        <f t="shared" si="33"/>
        <v>8.3999999999999991E-2</v>
      </c>
      <c r="D610" s="7">
        <f>+C610*'Submission sheet'!$G$16/F610</f>
        <v>0</v>
      </c>
      <c r="E610">
        <f t="shared" si="32"/>
        <v>0</v>
      </c>
      <c r="F610" s="49">
        <f t="shared" si="34"/>
        <v>365</v>
      </c>
    </row>
    <row r="611" spans="1:6" ht="15" x14ac:dyDescent="0.25">
      <c r="A611" s="6">
        <v>42910</v>
      </c>
      <c r="B611" s="46">
        <f t="shared" si="35"/>
        <v>4.3999999999999997E-2</v>
      </c>
      <c r="C611" s="46">
        <f t="shared" si="33"/>
        <v>8.3999999999999991E-2</v>
      </c>
      <c r="D611" s="7">
        <f>+C611*'Submission sheet'!$G$16/F611</f>
        <v>0</v>
      </c>
      <c r="E611">
        <f t="shared" si="32"/>
        <v>0</v>
      </c>
      <c r="F611" s="49">
        <f t="shared" si="34"/>
        <v>365</v>
      </c>
    </row>
    <row r="612" spans="1:6" ht="15" x14ac:dyDescent="0.25">
      <c r="A612" s="6">
        <v>42911</v>
      </c>
      <c r="B612" s="46">
        <f t="shared" si="35"/>
        <v>4.3999999999999997E-2</v>
      </c>
      <c r="C612" s="46">
        <f t="shared" si="33"/>
        <v>8.3999999999999991E-2</v>
      </c>
      <c r="D612" s="7">
        <f>+C612*'Submission sheet'!$G$16/F612</f>
        <v>0</v>
      </c>
      <c r="E612">
        <f t="shared" si="32"/>
        <v>0</v>
      </c>
      <c r="F612" s="49">
        <f t="shared" si="34"/>
        <v>365</v>
      </c>
    </row>
    <row r="613" spans="1:6" ht="15" x14ac:dyDescent="0.25">
      <c r="A613" s="6">
        <v>42912</v>
      </c>
      <c r="B613" s="46">
        <f t="shared" si="35"/>
        <v>4.3999999999999997E-2</v>
      </c>
      <c r="C613" s="46">
        <f t="shared" si="33"/>
        <v>8.3999999999999991E-2</v>
      </c>
      <c r="D613" s="7">
        <f>+C613*'Submission sheet'!$G$16/F613</f>
        <v>0</v>
      </c>
      <c r="E613">
        <f t="shared" si="32"/>
        <v>0</v>
      </c>
      <c r="F613" s="49">
        <f t="shared" si="34"/>
        <v>365</v>
      </c>
    </row>
    <row r="614" spans="1:6" ht="15" x14ac:dyDescent="0.25">
      <c r="A614" s="6">
        <v>42913</v>
      </c>
      <c r="B614" s="46">
        <f t="shared" si="35"/>
        <v>4.3999999999999997E-2</v>
      </c>
      <c r="C614" s="46">
        <f t="shared" si="33"/>
        <v>8.3999999999999991E-2</v>
      </c>
      <c r="D614" s="7">
        <f>+C614*'Submission sheet'!$G$16/F614</f>
        <v>0</v>
      </c>
      <c r="E614">
        <f t="shared" si="32"/>
        <v>0</v>
      </c>
      <c r="F614" s="49">
        <f t="shared" si="34"/>
        <v>365</v>
      </c>
    </row>
    <row r="615" spans="1:6" ht="15" x14ac:dyDescent="0.25">
      <c r="A615" s="6">
        <v>42914</v>
      </c>
      <c r="B615" s="46">
        <f t="shared" si="35"/>
        <v>4.3999999999999997E-2</v>
      </c>
      <c r="C615" s="46">
        <f t="shared" si="33"/>
        <v>8.3999999999999991E-2</v>
      </c>
      <c r="D615" s="7">
        <f>+C615*'Submission sheet'!$G$16/F615</f>
        <v>0</v>
      </c>
      <c r="E615">
        <f t="shared" si="32"/>
        <v>0</v>
      </c>
      <c r="F615" s="49">
        <f t="shared" si="34"/>
        <v>365</v>
      </c>
    </row>
    <row r="616" spans="1:6" ht="15" x14ac:dyDescent="0.25">
      <c r="A616" s="6">
        <v>42915</v>
      </c>
      <c r="B616" s="46">
        <f t="shared" si="35"/>
        <v>4.3999999999999997E-2</v>
      </c>
      <c r="C616" s="46">
        <f t="shared" si="33"/>
        <v>8.3999999999999991E-2</v>
      </c>
      <c r="D616" s="7">
        <f>+C616*'Submission sheet'!$G$16/F616</f>
        <v>0</v>
      </c>
      <c r="E616">
        <f t="shared" si="32"/>
        <v>0</v>
      </c>
      <c r="F616" s="49">
        <f t="shared" si="34"/>
        <v>365</v>
      </c>
    </row>
    <row r="617" spans="1:6" ht="15" x14ac:dyDescent="0.25">
      <c r="A617" s="6">
        <v>42916</v>
      </c>
      <c r="B617" s="46">
        <f t="shared" si="35"/>
        <v>4.3999999999999997E-2</v>
      </c>
      <c r="C617" s="46">
        <f t="shared" si="33"/>
        <v>8.3999999999999991E-2</v>
      </c>
      <c r="D617" s="7">
        <f>+C617*'Submission sheet'!$G$16/F617</f>
        <v>0</v>
      </c>
      <c r="E617">
        <f t="shared" si="32"/>
        <v>0</v>
      </c>
      <c r="F617" s="49">
        <f t="shared" si="34"/>
        <v>365</v>
      </c>
    </row>
    <row r="618" spans="1:6" ht="15" x14ac:dyDescent="0.25">
      <c r="A618" s="6">
        <v>42917</v>
      </c>
      <c r="B618" s="46">
        <f t="shared" si="35"/>
        <v>4.3999999999999997E-2</v>
      </c>
      <c r="C618" s="46">
        <f t="shared" si="33"/>
        <v>8.3999999999999991E-2</v>
      </c>
      <c r="D618" s="7">
        <f>+C618*'Submission sheet'!$G$16/F618</f>
        <v>0</v>
      </c>
      <c r="E618">
        <f t="shared" si="32"/>
        <v>0</v>
      </c>
      <c r="F618" s="49">
        <f t="shared" si="34"/>
        <v>365</v>
      </c>
    </row>
    <row r="619" spans="1:6" ht="15" x14ac:dyDescent="0.25">
      <c r="A619" s="6">
        <v>42918</v>
      </c>
      <c r="B619" s="46">
        <f t="shared" si="35"/>
        <v>4.3999999999999997E-2</v>
      </c>
      <c r="C619" s="46">
        <f t="shared" si="33"/>
        <v>8.3999999999999991E-2</v>
      </c>
      <c r="D619" s="7">
        <f>+C619*'Submission sheet'!$G$16/F619</f>
        <v>0</v>
      </c>
      <c r="E619">
        <f t="shared" si="32"/>
        <v>0</v>
      </c>
      <c r="F619" s="49">
        <f t="shared" si="34"/>
        <v>365</v>
      </c>
    </row>
    <row r="620" spans="1:6" ht="15" x14ac:dyDescent="0.25">
      <c r="A620" s="6">
        <v>42919</v>
      </c>
      <c r="B620" s="46">
        <f t="shared" si="35"/>
        <v>4.3999999999999997E-2</v>
      </c>
      <c r="C620" s="46">
        <f t="shared" si="33"/>
        <v>8.3999999999999991E-2</v>
      </c>
      <c r="D620" s="7">
        <f>+C620*'Submission sheet'!$G$16/F620</f>
        <v>0</v>
      </c>
      <c r="E620">
        <f t="shared" si="32"/>
        <v>0</v>
      </c>
      <c r="F620" s="49">
        <f t="shared" si="34"/>
        <v>365</v>
      </c>
    </row>
    <row r="621" spans="1:6" ht="15" x14ac:dyDescent="0.25">
      <c r="A621" s="6">
        <v>42920</v>
      </c>
      <c r="B621" s="46">
        <f t="shared" si="35"/>
        <v>4.3999999999999997E-2</v>
      </c>
      <c r="C621" s="46">
        <f t="shared" si="33"/>
        <v>8.3999999999999991E-2</v>
      </c>
      <c r="D621" s="7">
        <f>+C621*'Submission sheet'!$G$16/F621</f>
        <v>0</v>
      </c>
      <c r="E621">
        <f t="shared" si="32"/>
        <v>0</v>
      </c>
      <c r="F621" s="49">
        <f t="shared" si="34"/>
        <v>365</v>
      </c>
    </row>
    <row r="622" spans="1:6" ht="15" x14ac:dyDescent="0.25">
      <c r="A622" s="6">
        <v>42921</v>
      </c>
      <c r="B622" s="46">
        <f t="shared" si="35"/>
        <v>4.3999999999999997E-2</v>
      </c>
      <c r="C622" s="46">
        <f t="shared" si="33"/>
        <v>8.3999999999999991E-2</v>
      </c>
      <c r="D622" s="7">
        <f>+C622*'Submission sheet'!$G$16/F622</f>
        <v>0</v>
      </c>
      <c r="E622">
        <f t="shared" si="32"/>
        <v>0</v>
      </c>
      <c r="F622" s="49">
        <f t="shared" si="34"/>
        <v>365</v>
      </c>
    </row>
    <row r="623" spans="1:6" ht="15" x14ac:dyDescent="0.25">
      <c r="A623" s="6">
        <v>42922</v>
      </c>
      <c r="B623" s="46">
        <f t="shared" si="35"/>
        <v>4.3999999999999997E-2</v>
      </c>
      <c r="C623" s="46">
        <f t="shared" si="33"/>
        <v>8.3999999999999991E-2</v>
      </c>
      <c r="D623" s="7">
        <f>+C623*'Submission sheet'!$G$16/F623</f>
        <v>0</v>
      </c>
      <c r="E623">
        <f t="shared" si="32"/>
        <v>0</v>
      </c>
      <c r="F623" s="49">
        <f t="shared" si="34"/>
        <v>365</v>
      </c>
    </row>
    <row r="624" spans="1:6" ht="15" x14ac:dyDescent="0.25">
      <c r="A624" s="6">
        <v>42923</v>
      </c>
      <c r="B624" s="46">
        <f t="shared" si="35"/>
        <v>4.3999999999999997E-2</v>
      </c>
      <c r="C624" s="46">
        <f t="shared" si="33"/>
        <v>8.3999999999999991E-2</v>
      </c>
      <c r="D624" s="7">
        <f>+C624*'Submission sheet'!$G$16/F624</f>
        <v>0</v>
      </c>
      <c r="E624">
        <f t="shared" si="32"/>
        <v>0</v>
      </c>
      <c r="F624" s="49">
        <f t="shared" si="34"/>
        <v>365</v>
      </c>
    </row>
    <row r="625" spans="1:6" ht="15" x14ac:dyDescent="0.25">
      <c r="A625" s="6">
        <v>42924</v>
      </c>
      <c r="B625" s="46">
        <f t="shared" si="35"/>
        <v>4.3999999999999997E-2</v>
      </c>
      <c r="C625" s="46">
        <f t="shared" si="33"/>
        <v>8.3999999999999991E-2</v>
      </c>
      <c r="D625" s="7">
        <f>+C625*'Submission sheet'!$G$16/F625</f>
        <v>0</v>
      </c>
      <c r="E625">
        <f t="shared" si="32"/>
        <v>0</v>
      </c>
      <c r="F625" s="49">
        <f t="shared" si="34"/>
        <v>365</v>
      </c>
    </row>
    <row r="626" spans="1:6" ht="15" x14ac:dyDescent="0.25">
      <c r="A626" s="6">
        <v>42925</v>
      </c>
      <c r="B626" s="46">
        <f t="shared" si="35"/>
        <v>4.3999999999999997E-2</v>
      </c>
      <c r="C626" s="46">
        <f t="shared" si="33"/>
        <v>8.3999999999999991E-2</v>
      </c>
      <c r="D626" s="7">
        <f>+C626*'Submission sheet'!$G$16/F626</f>
        <v>0</v>
      </c>
      <c r="E626">
        <f t="shared" si="32"/>
        <v>0</v>
      </c>
      <c r="F626" s="49">
        <f t="shared" si="34"/>
        <v>365</v>
      </c>
    </row>
    <row r="627" spans="1:6" ht="15" x14ac:dyDescent="0.25">
      <c r="A627" s="6">
        <v>42926</v>
      </c>
      <c r="B627" s="46">
        <f t="shared" si="35"/>
        <v>4.3999999999999997E-2</v>
      </c>
      <c r="C627" s="46">
        <f t="shared" si="33"/>
        <v>8.3999999999999991E-2</v>
      </c>
      <c r="D627" s="7">
        <f>+C627*'Submission sheet'!$G$16/F627</f>
        <v>0</v>
      </c>
      <c r="E627">
        <f t="shared" si="32"/>
        <v>0</v>
      </c>
      <c r="F627" s="49">
        <f t="shared" si="34"/>
        <v>365</v>
      </c>
    </row>
    <row r="628" spans="1:6" ht="15" x14ac:dyDescent="0.25">
      <c r="A628" s="6">
        <v>42927</v>
      </c>
      <c r="B628" s="46">
        <f t="shared" si="35"/>
        <v>4.3999999999999997E-2</v>
      </c>
      <c r="C628" s="46">
        <f t="shared" si="33"/>
        <v>8.3999999999999991E-2</v>
      </c>
      <c r="D628" s="7">
        <f>+C628*'Submission sheet'!$G$16/F628</f>
        <v>0</v>
      </c>
      <c r="E628">
        <f t="shared" si="32"/>
        <v>0</v>
      </c>
      <c r="F628" s="49">
        <f t="shared" si="34"/>
        <v>365</v>
      </c>
    </row>
    <row r="629" spans="1:6" ht="15" x14ac:dyDescent="0.25">
      <c r="A629" s="6">
        <v>42928</v>
      </c>
      <c r="B629" s="46">
        <f t="shared" si="35"/>
        <v>4.3999999999999997E-2</v>
      </c>
      <c r="C629" s="46">
        <f t="shared" si="33"/>
        <v>8.3999999999999991E-2</v>
      </c>
      <c r="D629" s="7">
        <f>+C629*'Submission sheet'!$G$16/F629</f>
        <v>0</v>
      </c>
      <c r="E629">
        <f t="shared" si="32"/>
        <v>0</v>
      </c>
      <c r="F629" s="49">
        <f t="shared" si="34"/>
        <v>365</v>
      </c>
    </row>
    <row r="630" spans="1:6" ht="15" x14ac:dyDescent="0.25">
      <c r="A630" s="6">
        <v>42929</v>
      </c>
      <c r="B630" s="46">
        <f t="shared" si="35"/>
        <v>4.3999999999999997E-2</v>
      </c>
      <c r="C630" s="46">
        <f t="shared" si="33"/>
        <v>8.3999999999999991E-2</v>
      </c>
      <c r="D630" s="7">
        <f>+C630*'Submission sheet'!$G$16/F630</f>
        <v>0</v>
      </c>
      <c r="E630">
        <f t="shared" si="32"/>
        <v>0</v>
      </c>
      <c r="F630" s="49">
        <f t="shared" si="34"/>
        <v>365</v>
      </c>
    </row>
    <row r="631" spans="1:6" ht="15" x14ac:dyDescent="0.25">
      <c r="A631" s="6">
        <v>42930</v>
      </c>
      <c r="B631" s="46">
        <f t="shared" si="35"/>
        <v>4.3999999999999997E-2</v>
      </c>
      <c r="C631" s="46">
        <f t="shared" si="33"/>
        <v>8.3999999999999991E-2</v>
      </c>
      <c r="D631" s="7">
        <f>+C631*'Submission sheet'!$G$16/F631</f>
        <v>0</v>
      </c>
      <c r="E631">
        <f t="shared" si="32"/>
        <v>0</v>
      </c>
      <c r="F631" s="49">
        <f t="shared" si="34"/>
        <v>365</v>
      </c>
    </row>
    <row r="632" spans="1:6" ht="15" x14ac:dyDescent="0.25">
      <c r="A632" s="6">
        <v>42931</v>
      </c>
      <c r="B632" s="46">
        <f t="shared" si="35"/>
        <v>4.3999999999999997E-2</v>
      </c>
      <c r="C632" s="46">
        <f t="shared" si="33"/>
        <v>8.3999999999999991E-2</v>
      </c>
      <c r="D632" s="7">
        <f>+C632*'Submission sheet'!$G$16/F632</f>
        <v>0</v>
      </c>
      <c r="E632">
        <f t="shared" si="32"/>
        <v>0</v>
      </c>
      <c r="F632" s="49">
        <f t="shared" si="34"/>
        <v>365</v>
      </c>
    </row>
    <row r="633" spans="1:6" ht="15" x14ac:dyDescent="0.25">
      <c r="A633" s="6">
        <v>42932</v>
      </c>
      <c r="B633" s="46">
        <f t="shared" si="35"/>
        <v>4.3999999999999997E-2</v>
      </c>
      <c r="C633" s="46">
        <f t="shared" si="33"/>
        <v>8.3999999999999991E-2</v>
      </c>
      <c r="D633" s="7">
        <f>+C633*'Submission sheet'!$G$16/F633</f>
        <v>0</v>
      </c>
      <c r="E633">
        <f t="shared" si="32"/>
        <v>0</v>
      </c>
      <c r="F633" s="49">
        <f t="shared" si="34"/>
        <v>365</v>
      </c>
    </row>
    <row r="634" spans="1:6" ht="15" x14ac:dyDescent="0.25">
      <c r="A634" s="6">
        <v>42933</v>
      </c>
      <c r="B634" s="46">
        <f t="shared" si="35"/>
        <v>4.3999999999999997E-2</v>
      </c>
      <c r="C634" s="46">
        <f t="shared" si="33"/>
        <v>8.3999999999999991E-2</v>
      </c>
      <c r="D634" s="7">
        <f>+C634*'Submission sheet'!$G$16/F634</f>
        <v>0</v>
      </c>
      <c r="E634">
        <f t="shared" si="32"/>
        <v>0</v>
      </c>
      <c r="F634" s="49">
        <f t="shared" si="34"/>
        <v>365</v>
      </c>
    </row>
    <row r="635" spans="1:6" ht="15" x14ac:dyDescent="0.25">
      <c r="A635" s="6">
        <v>42934</v>
      </c>
      <c r="B635" s="46">
        <f t="shared" si="35"/>
        <v>4.3999999999999997E-2</v>
      </c>
      <c r="C635" s="46">
        <f t="shared" si="33"/>
        <v>8.3999999999999991E-2</v>
      </c>
      <c r="D635" s="7">
        <f>+C635*'Submission sheet'!$G$16/F635</f>
        <v>0</v>
      </c>
      <c r="E635">
        <f t="shared" si="32"/>
        <v>0</v>
      </c>
      <c r="F635" s="49">
        <f t="shared" si="34"/>
        <v>365</v>
      </c>
    </row>
    <row r="636" spans="1:6" ht="15" x14ac:dyDescent="0.25">
      <c r="A636" s="6">
        <v>42935</v>
      </c>
      <c r="B636" s="46">
        <f t="shared" si="35"/>
        <v>4.3999999999999997E-2</v>
      </c>
      <c r="C636" s="46">
        <f t="shared" si="33"/>
        <v>8.3999999999999991E-2</v>
      </c>
      <c r="D636" s="7">
        <f>+C636*'Submission sheet'!$G$16/F636</f>
        <v>0</v>
      </c>
      <c r="E636">
        <f t="shared" si="32"/>
        <v>0</v>
      </c>
      <c r="F636" s="49">
        <f t="shared" si="34"/>
        <v>365</v>
      </c>
    </row>
    <row r="637" spans="1:6" ht="15" x14ac:dyDescent="0.25">
      <c r="A637" s="6">
        <v>42936</v>
      </c>
      <c r="B637" s="46">
        <f t="shared" si="35"/>
        <v>4.3999999999999997E-2</v>
      </c>
      <c r="C637" s="46">
        <f t="shared" si="33"/>
        <v>8.3999999999999991E-2</v>
      </c>
      <c r="D637" s="7">
        <f>+C637*'Submission sheet'!$G$16/F637</f>
        <v>0</v>
      </c>
      <c r="E637">
        <f t="shared" si="32"/>
        <v>0</v>
      </c>
      <c r="F637" s="49">
        <f t="shared" si="34"/>
        <v>365</v>
      </c>
    </row>
    <row r="638" spans="1:6" ht="15" x14ac:dyDescent="0.25">
      <c r="A638" s="6">
        <v>42937</v>
      </c>
      <c r="B638" s="46">
        <f t="shared" si="35"/>
        <v>4.3999999999999997E-2</v>
      </c>
      <c r="C638" s="46">
        <f t="shared" si="33"/>
        <v>8.3999999999999991E-2</v>
      </c>
      <c r="D638" s="7">
        <f>+C638*'Submission sheet'!$G$16/F638</f>
        <v>0</v>
      </c>
      <c r="E638">
        <f t="shared" si="32"/>
        <v>0</v>
      </c>
      <c r="F638" s="49">
        <f t="shared" si="34"/>
        <v>365</v>
      </c>
    </row>
    <row r="639" spans="1:6" ht="15" x14ac:dyDescent="0.25">
      <c r="A639" s="6">
        <v>42938</v>
      </c>
      <c r="B639" s="46">
        <f t="shared" si="35"/>
        <v>4.3999999999999997E-2</v>
      </c>
      <c r="C639" s="46">
        <f t="shared" si="33"/>
        <v>8.3999999999999991E-2</v>
      </c>
      <c r="D639" s="7">
        <f>+C639*'Submission sheet'!$G$16/F639</f>
        <v>0</v>
      </c>
      <c r="E639">
        <f t="shared" si="32"/>
        <v>0</v>
      </c>
      <c r="F639" s="49">
        <f t="shared" si="34"/>
        <v>365</v>
      </c>
    </row>
    <row r="640" spans="1:6" ht="15" x14ac:dyDescent="0.25">
      <c r="A640" s="6">
        <v>42939</v>
      </c>
      <c r="B640" s="46">
        <f t="shared" si="35"/>
        <v>4.3999999999999997E-2</v>
      </c>
      <c r="C640" s="46">
        <f t="shared" si="33"/>
        <v>8.3999999999999991E-2</v>
      </c>
      <c r="D640" s="7">
        <f>+C640*'Submission sheet'!$G$16/F640</f>
        <v>0</v>
      </c>
      <c r="E640">
        <f t="shared" si="32"/>
        <v>0</v>
      </c>
      <c r="F640" s="49">
        <f t="shared" si="34"/>
        <v>365</v>
      </c>
    </row>
    <row r="641" spans="1:6" ht="15" x14ac:dyDescent="0.25">
      <c r="A641" s="6">
        <v>42940</v>
      </c>
      <c r="B641" s="46">
        <f t="shared" si="35"/>
        <v>4.3999999999999997E-2</v>
      </c>
      <c r="C641" s="46">
        <f t="shared" si="33"/>
        <v>8.3999999999999991E-2</v>
      </c>
      <c r="D641" s="7">
        <f>+C641*'Submission sheet'!$G$16/F641</f>
        <v>0</v>
      </c>
      <c r="E641">
        <f t="shared" si="32"/>
        <v>0</v>
      </c>
      <c r="F641" s="49">
        <f t="shared" si="34"/>
        <v>365</v>
      </c>
    </row>
    <row r="642" spans="1:6" ht="15" x14ac:dyDescent="0.25">
      <c r="A642" s="6">
        <v>42941</v>
      </c>
      <c r="B642" s="46">
        <f t="shared" si="35"/>
        <v>4.3999999999999997E-2</v>
      </c>
      <c r="C642" s="46">
        <f t="shared" si="33"/>
        <v>8.3999999999999991E-2</v>
      </c>
      <c r="D642" s="7">
        <f>+C642*'Submission sheet'!$G$16/F642</f>
        <v>0</v>
      </c>
      <c r="E642">
        <f t="shared" si="32"/>
        <v>0</v>
      </c>
      <c r="F642" s="49">
        <f t="shared" si="34"/>
        <v>365</v>
      </c>
    </row>
    <row r="643" spans="1:6" ht="15" x14ac:dyDescent="0.25">
      <c r="A643" s="6">
        <v>42942</v>
      </c>
      <c r="B643" s="46">
        <f t="shared" si="35"/>
        <v>4.3999999999999997E-2</v>
      </c>
      <c r="C643" s="46">
        <f t="shared" si="33"/>
        <v>8.3999999999999991E-2</v>
      </c>
      <c r="D643" s="7">
        <f>+C643*'Submission sheet'!$G$16/F643</f>
        <v>0</v>
      </c>
      <c r="E643">
        <f t="shared" si="32"/>
        <v>0</v>
      </c>
      <c r="F643" s="49">
        <f t="shared" si="34"/>
        <v>365</v>
      </c>
    </row>
    <row r="644" spans="1:6" ht="15" x14ac:dyDescent="0.25">
      <c r="A644" s="6">
        <v>42943</v>
      </c>
      <c r="B644" s="46">
        <f t="shared" si="35"/>
        <v>4.3999999999999997E-2</v>
      </c>
      <c r="C644" s="46">
        <f t="shared" si="33"/>
        <v>8.3999999999999991E-2</v>
      </c>
      <c r="D644" s="7">
        <f>+C644*'Submission sheet'!$G$16/F644</f>
        <v>0</v>
      </c>
      <c r="E644">
        <f t="shared" si="32"/>
        <v>0</v>
      </c>
      <c r="F644" s="49">
        <f t="shared" si="34"/>
        <v>365</v>
      </c>
    </row>
    <row r="645" spans="1:6" ht="15" x14ac:dyDescent="0.25">
      <c r="A645" s="6">
        <v>42944</v>
      </c>
      <c r="B645" s="46">
        <f t="shared" si="35"/>
        <v>4.3999999999999997E-2</v>
      </c>
      <c r="C645" s="46">
        <f t="shared" si="33"/>
        <v>8.3999999999999991E-2</v>
      </c>
      <c r="D645" s="7">
        <f>+C645*'Submission sheet'!$G$16/F645</f>
        <v>0</v>
      </c>
      <c r="E645">
        <f t="shared" si="32"/>
        <v>0</v>
      </c>
      <c r="F645" s="49">
        <f t="shared" si="34"/>
        <v>365</v>
      </c>
    </row>
    <row r="646" spans="1:6" ht="15" x14ac:dyDescent="0.25">
      <c r="A646" s="6">
        <v>42945</v>
      </c>
      <c r="B646" s="46">
        <f t="shared" si="35"/>
        <v>4.3999999999999997E-2</v>
      </c>
      <c r="C646" s="46">
        <f t="shared" si="33"/>
        <v>8.3999999999999991E-2</v>
      </c>
      <c r="D646" s="7">
        <f>+C646*'Submission sheet'!$G$16/F646</f>
        <v>0</v>
      </c>
      <c r="E646">
        <f t="shared" si="32"/>
        <v>0</v>
      </c>
      <c r="F646" s="49">
        <f t="shared" si="34"/>
        <v>365</v>
      </c>
    </row>
    <row r="647" spans="1:6" ht="15" x14ac:dyDescent="0.25">
      <c r="A647" s="6">
        <v>42946</v>
      </c>
      <c r="B647" s="46">
        <f t="shared" si="35"/>
        <v>4.3999999999999997E-2</v>
      </c>
      <c r="C647" s="46">
        <f t="shared" si="33"/>
        <v>8.3999999999999991E-2</v>
      </c>
      <c r="D647" s="7">
        <f>+C647*'Submission sheet'!$G$16/F647</f>
        <v>0</v>
      </c>
      <c r="E647">
        <f t="shared" ref="E647:E710" si="36">IF(AND(E$68&lt;A647,E$69&gt;=A647),D647,0)</f>
        <v>0</v>
      </c>
      <c r="F647" s="49">
        <f t="shared" si="34"/>
        <v>365</v>
      </c>
    </row>
    <row r="648" spans="1:6" ht="15" x14ac:dyDescent="0.25">
      <c r="A648" s="6">
        <v>42947</v>
      </c>
      <c r="B648" s="46">
        <f t="shared" si="35"/>
        <v>4.3999999999999997E-2</v>
      </c>
      <c r="C648" s="46">
        <f t="shared" ref="C648:C711" si="37">+B648+0.04</f>
        <v>8.3999999999999991E-2</v>
      </c>
      <c r="D648" s="7">
        <f>+C648*'Submission sheet'!$G$16/F648</f>
        <v>0</v>
      </c>
      <c r="E648">
        <f t="shared" si="36"/>
        <v>0</v>
      </c>
      <c r="F648" s="49">
        <f t="shared" ref="F648:F711" si="38">IF(MOD(YEAR(A648),4)=0,366,365)</f>
        <v>365</v>
      </c>
    </row>
    <row r="649" spans="1:6" ht="15" x14ac:dyDescent="0.25">
      <c r="A649" s="6">
        <v>42948</v>
      </c>
      <c r="B649" s="46">
        <f t="shared" ref="B649:B712" si="39">+B648</f>
        <v>4.3999999999999997E-2</v>
      </c>
      <c r="C649" s="46">
        <f t="shared" si="37"/>
        <v>8.3999999999999991E-2</v>
      </c>
      <c r="D649" s="7">
        <f>+C649*'Submission sheet'!$G$16/F649</f>
        <v>0</v>
      </c>
      <c r="E649">
        <f t="shared" si="36"/>
        <v>0</v>
      </c>
      <c r="F649" s="49">
        <f t="shared" si="38"/>
        <v>365</v>
      </c>
    </row>
    <row r="650" spans="1:6" ht="15" x14ac:dyDescent="0.25">
      <c r="A650" s="6">
        <v>42949</v>
      </c>
      <c r="B650" s="46">
        <f t="shared" si="39"/>
        <v>4.3999999999999997E-2</v>
      </c>
      <c r="C650" s="46">
        <f t="shared" si="37"/>
        <v>8.3999999999999991E-2</v>
      </c>
      <c r="D650" s="7">
        <f>+C650*'Submission sheet'!$G$16/F650</f>
        <v>0</v>
      </c>
      <c r="E650">
        <f t="shared" si="36"/>
        <v>0</v>
      </c>
      <c r="F650" s="49">
        <f t="shared" si="38"/>
        <v>365</v>
      </c>
    </row>
    <row r="651" spans="1:6" ht="15" x14ac:dyDescent="0.25">
      <c r="A651" s="6">
        <v>42950</v>
      </c>
      <c r="B651" s="46">
        <f t="shared" si="39"/>
        <v>4.3999999999999997E-2</v>
      </c>
      <c r="C651" s="46">
        <f t="shared" si="37"/>
        <v>8.3999999999999991E-2</v>
      </c>
      <c r="D651" s="7">
        <f>+C651*'Submission sheet'!$G$16/F651</f>
        <v>0</v>
      </c>
      <c r="E651">
        <f t="shared" si="36"/>
        <v>0</v>
      </c>
      <c r="F651" s="49">
        <f t="shared" si="38"/>
        <v>365</v>
      </c>
    </row>
    <row r="652" spans="1:6" ht="15" x14ac:dyDescent="0.25">
      <c r="A652" s="6">
        <v>42951</v>
      </c>
      <c r="B652" s="46">
        <f t="shared" si="39"/>
        <v>4.3999999999999997E-2</v>
      </c>
      <c r="C652" s="46">
        <f t="shared" si="37"/>
        <v>8.3999999999999991E-2</v>
      </c>
      <c r="D652" s="7">
        <f>+C652*'Submission sheet'!$G$16/F652</f>
        <v>0</v>
      </c>
      <c r="E652">
        <f t="shared" si="36"/>
        <v>0</v>
      </c>
      <c r="F652" s="49">
        <f t="shared" si="38"/>
        <v>365</v>
      </c>
    </row>
    <row r="653" spans="1:6" ht="15" x14ac:dyDescent="0.25">
      <c r="A653" s="6">
        <v>42952</v>
      </c>
      <c r="B653" s="46">
        <f t="shared" si="39"/>
        <v>4.3999999999999997E-2</v>
      </c>
      <c r="C653" s="46">
        <f t="shared" si="37"/>
        <v>8.3999999999999991E-2</v>
      </c>
      <c r="D653" s="7">
        <f>+C653*'Submission sheet'!$G$16/F653</f>
        <v>0</v>
      </c>
      <c r="E653">
        <f t="shared" si="36"/>
        <v>0</v>
      </c>
      <c r="F653" s="49">
        <f t="shared" si="38"/>
        <v>365</v>
      </c>
    </row>
    <row r="654" spans="1:6" ht="15" x14ac:dyDescent="0.25">
      <c r="A654" s="6">
        <v>42953</v>
      </c>
      <c r="B654" s="46">
        <f t="shared" si="39"/>
        <v>4.3999999999999997E-2</v>
      </c>
      <c r="C654" s="46">
        <f t="shared" si="37"/>
        <v>8.3999999999999991E-2</v>
      </c>
      <c r="D654" s="7">
        <f>+C654*'Submission sheet'!$G$16/F654</f>
        <v>0</v>
      </c>
      <c r="E654">
        <f t="shared" si="36"/>
        <v>0</v>
      </c>
      <c r="F654" s="49">
        <f t="shared" si="38"/>
        <v>365</v>
      </c>
    </row>
    <row r="655" spans="1:6" ht="15" x14ac:dyDescent="0.25">
      <c r="A655" s="6">
        <v>42954</v>
      </c>
      <c r="B655" s="46">
        <f t="shared" si="39"/>
        <v>4.3999999999999997E-2</v>
      </c>
      <c r="C655" s="46">
        <f t="shared" si="37"/>
        <v>8.3999999999999991E-2</v>
      </c>
      <c r="D655" s="7">
        <f>+C655*'Submission sheet'!$G$16/F655</f>
        <v>0</v>
      </c>
      <c r="E655">
        <f t="shared" si="36"/>
        <v>0</v>
      </c>
      <c r="F655" s="49">
        <f t="shared" si="38"/>
        <v>365</v>
      </c>
    </row>
    <row r="656" spans="1:6" ht="15" x14ac:dyDescent="0.25">
      <c r="A656" s="6">
        <v>42955</v>
      </c>
      <c r="B656" s="46">
        <f t="shared" si="39"/>
        <v>4.3999999999999997E-2</v>
      </c>
      <c r="C656" s="46">
        <f t="shared" si="37"/>
        <v>8.3999999999999991E-2</v>
      </c>
      <c r="D656" s="7">
        <f>+C656*'Submission sheet'!$G$16/F656</f>
        <v>0</v>
      </c>
      <c r="E656">
        <f t="shared" si="36"/>
        <v>0</v>
      </c>
      <c r="F656" s="49">
        <f t="shared" si="38"/>
        <v>365</v>
      </c>
    </row>
    <row r="657" spans="1:6" ht="15" x14ac:dyDescent="0.25">
      <c r="A657" s="6">
        <v>42956</v>
      </c>
      <c r="B657" s="46">
        <f t="shared" si="39"/>
        <v>4.3999999999999997E-2</v>
      </c>
      <c r="C657" s="46">
        <f t="shared" si="37"/>
        <v>8.3999999999999991E-2</v>
      </c>
      <c r="D657" s="7">
        <f>+C657*'Submission sheet'!$G$16/F657</f>
        <v>0</v>
      </c>
      <c r="E657">
        <f t="shared" si="36"/>
        <v>0</v>
      </c>
      <c r="F657" s="49">
        <f t="shared" si="38"/>
        <v>365</v>
      </c>
    </row>
    <row r="658" spans="1:6" ht="15" x14ac:dyDescent="0.25">
      <c r="A658" s="6">
        <v>42957</v>
      </c>
      <c r="B658" s="46">
        <f t="shared" si="39"/>
        <v>4.3999999999999997E-2</v>
      </c>
      <c r="C658" s="46">
        <f t="shared" si="37"/>
        <v>8.3999999999999991E-2</v>
      </c>
      <c r="D658" s="7">
        <f>+C658*'Submission sheet'!$G$16/F658</f>
        <v>0</v>
      </c>
      <c r="E658">
        <f t="shared" si="36"/>
        <v>0</v>
      </c>
      <c r="F658" s="49">
        <f t="shared" si="38"/>
        <v>365</v>
      </c>
    </row>
    <row r="659" spans="1:6" ht="15" x14ac:dyDescent="0.25">
      <c r="A659" s="6">
        <v>42958</v>
      </c>
      <c r="B659" s="46">
        <f t="shared" si="39"/>
        <v>4.3999999999999997E-2</v>
      </c>
      <c r="C659" s="46">
        <f t="shared" si="37"/>
        <v>8.3999999999999991E-2</v>
      </c>
      <c r="D659" s="7">
        <f>+C659*'Submission sheet'!$G$16/F659</f>
        <v>0</v>
      </c>
      <c r="E659">
        <f t="shared" si="36"/>
        <v>0</v>
      </c>
      <c r="F659" s="49">
        <f t="shared" si="38"/>
        <v>365</v>
      </c>
    </row>
    <row r="660" spans="1:6" ht="15" x14ac:dyDescent="0.25">
      <c r="A660" s="6">
        <v>42959</v>
      </c>
      <c r="B660" s="46">
        <f t="shared" si="39"/>
        <v>4.3999999999999997E-2</v>
      </c>
      <c r="C660" s="46">
        <f t="shared" si="37"/>
        <v>8.3999999999999991E-2</v>
      </c>
      <c r="D660" s="7">
        <f>+C660*'Submission sheet'!$G$16/F660</f>
        <v>0</v>
      </c>
      <c r="E660">
        <f t="shared" si="36"/>
        <v>0</v>
      </c>
      <c r="F660" s="49">
        <f t="shared" si="38"/>
        <v>365</v>
      </c>
    </row>
    <row r="661" spans="1:6" ht="15" x14ac:dyDescent="0.25">
      <c r="A661" s="6">
        <v>42960</v>
      </c>
      <c r="B661" s="46">
        <f t="shared" si="39"/>
        <v>4.3999999999999997E-2</v>
      </c>
      <c r="C661" s="46">
        <f t="shared" si="37"/>
        <v>8.3999999999999991E-2</v>
      </c>
      <c r="D661" s="7">
        <f>+C661*'Submission sheet'!$G$16/F661</f>
        <v>0</v>
      </c>
      <c r="E661">
        <f t="shared" si="36"/>
        <v>0</v>
      </c>
      <c r="F661" s="49">
        <f t="shared" si="38"/>
        <v>365</v>
      </c>
    </row>
    <row r="662" spans="1:6" ht="15" x14ac:dyDescent="0.25">
      <c r="A662" s="6">
        <v>42961</v>
      </c>
      <c r="B662" s="46">
        <f t="shared" si="39"/>
        <v>4.3999999999999997E-2</v>
      </c>
      <c r="C662" s="46">
        <f t="shared" si="37"/>
        <v>8.3999999999999991E-2</v>
      </c>
      <c r="D662" s="7">
        <f>+C662*'Submission sheet'!$G$16/F662</f>
        <v>0</v>
      </c>
      <c r="E662">
        <f t="shared" si="36"/>
        <v>0</v>
      </c>
      <c r="F662" s="49">
        <f t="shared" si="38"/>
        <v>365</v>
      </c>
    </row>
    <row r="663" spans="1:6" ht="15" x14ac:dyDescent="0.25">
      <c r="A663" s="6">
        <v>42962</v>
      </c>
      <c r="B663" s="46">
        <f t="shared" si="39"/>
        <v>4.3999999999999997E-2</v>
      </c>
      <c r="C663" s="46">
        <f t="shared" si="37"/>
        <v>8.3999999999999991E-2</v>
      </c>
      <c r="D663" s="7">
        <f>+C663*'Submission sheet'!$G$16/F663</f>
        <v>0</v>
      </c>
      <c r="E663">
        <f t="shared" si="36"/>
        <v>0</v>
      </c>
      <c r="F663" s="49">
        <f t="shared" si="38"/>
        <v>365</v>
      </c>
    </row>
    <row r="664" spans="1:6" ht="15" x14ac:dyDescent="0.25">
      <c r="A664" s="6">
        <v>42963</v>
      </c>
      <c r="B664" s="46">
        <f t="shared" si="39"/>
        <v>4.3999999999999997E-2</v>
      </c>
      <c r="C664" s="46">
        <f t="shared" si="37"/>
        <v>8.3999999999999991E-2</v>
      </c>
      <c r="D664" s="7">
        <f>+C664*'Submission sheet'!$G$16/F664</f>
        <v>0</v>
      </c>
      <c r="E664">
        <f t="shared" si="36"/>
        <v>0</v>
      </c>
      <c r="F664" s="49">
        <f t="shared" si="38"/>
        <v>365</v>
      </c>
    </row>
    <row r="665" spans="1:6" ht="15" x14ac:dyDescent="0.25">
      <c r="A665" s="6">
        <v>42964</v>
      </c>
      <c r="B665" s="46">
        <f t="shared" si="39"/>
        <v>4.3999999999999997E-2</v>
      </c>
      <c r="C665" s="46">
        <f t="shared" si="37"/>
        <v>8.3999999999999991E-2</v>
      </c>
      <c r="D665" s="7">
        <f>+C665*'Submission sheet'!$G$16/F665</f>
        <v>0</v>
      </c>
      <c r="E665">
        <f t="shared" si="36"/>
        <v>0</v>
      </c>
      <c r="F665" s="49">
        <f t="shared" si="38"/>
        <v>365</v>
      </c>
    </row>
    <row r="666" spans="1:6" ht="15" x14ac:dyDescent="0.25">
      <c r="A666" s="6">
        <v>42965</v>
      </c>
      <c r="B666" s="46">
        <f t="shared" si="39"/>
        <v>4.3999999999999997E-2</v>
      </c>
      <c r="C666" s="46">
        <f t="shared" si="37"/>
        <v>8.3999999999999991E-2</v>
      </c>
      <c r="D666" s="7">
        <f>+C666*'Submission sheet'!$G$16/F666</f>
        <v>0</v>
      </c>
      <c r="E666">
        <f t="shared" si="36"/>
        <v>0</v>
      </c>
      <c r="F666" s="49">
        <f t="shared" si="38"/>
        <v>365</v>
      </c>
    </row>
    <row r="667" spans="1:6" ht="15" x14ac:dyDescent="0.25">
      <c r="A667" s="6">
        <v>42966</v>
      </c>
      <c r="B667" s="46">
        <f t="shared" si="39"/>
        <v>4.3999999999999997E-2</v>
      </c>
      <c r="C667" s="46">
        <f t="shared" si="37"/>
        <v>8.3999999999999991E-2</v>
      </c>
      <c r="D667" s="7">
        <f>+C667*'Submission sheet'!$G$16/F667</f>
        <v>0</v>
      </c>
      <c r="E667">
        <f t="shared" si="36"/>
        <v>0</v>
      </c>
      <c r="F667" s="49">
        <f t="shared" si="38"/>
        <v>365</v>
      </c>
    </row>
    <row r="668" spans="1:6" ht="15" x14ac:dyDescent="0.25">
      <c r="A668" s="6">
        <v>42967</v>
      </c>
      <c r="B668" s="46">
        <f t="shared" si="39"/>
        <v>4.3999999999999997E-2</v>
      </c>
      <c r="C668" s="46">
        <f t="shared" si="37"/>
        <v>8.3999999999999991E-2</v>
      </c>
      <c r="D668" s="7">
        <f>+C668*'Submission sheet'!$G$16/F668</f>
        <v>0</v>
      </c>
      <c r="E668">
        <f t="shared" si="36"/>
        <v>0</v>
      </c>
      <c r="F668" s="49">
        <f t="shared" si="38"/>
        <v>365</v>
      </c>
    </row>
    <row r="669" spans="1:6" ht="15" x14ac:dyDescent="0.25">
      <c r="A669" s="6">
        <v>42968</v>
      </c>
      <c r="B669" s="46">
        <f t="shared" si="39"/>
        <v>4.3999999999999997E-2</v>
      </c>
      <c r="C669" s="46">
        <f t="shared" si="37"/>
        <v>8.3999999999999991E-2</v>
      </c>
      <c r="D669" s="7">
        <f>+C669*'Submission sheet'!$G$16/F669</f>
        <v>0</v>
      </c>
      <c r="E669">
        <f t="shared" si="36"/>
        <v>0</v>
      </c>
      <c r="F669" s="49">
        <f t="shared" si="38"/>
        <v>365</v>
      </c>
    </row>
    <row r="670" spans="1:6" ht="15" x14ac:dyDescent="0.25">
      <c r="A670" s="6">
        <v>42969</v>
      </c>
      <c r="B670" s="46">
        <f t="shared" si="39"/>
        <v>4.3999999999999997E-2</v>
      </c>
      <c r="C670" s="46">
        <f t="shared" si="37"/>
        <v>8.3999999999999991E-2</v>
      </c>
      <c r="D670" s="7">
        <f>+C670*'Submission sheet'!$G$16/F670</f>
        <v>0</v>
      </c>
      <c r="E670">
        <f t="shared" si="36"/>
        <v>0</v>
      </c>
      <c r="F670" s="49">
        <f t="shared" si="38"/>
        <v>365</v>
      </c>
    </row>
    <row r="671" spans="1:6" ht="15" x14ac:dyDescent="0.25">
      <c r="A671" s="6">
        <v>42970</v>
      </c>
      <c r="B671" s="46">
        <f t="shared" si="39"/>
        <v>4.3999999999999997E-2</v>
      </c>
      <c r="C671" s="46">
        <f t="shared" si="37"/>
        <v>8.3999999999999991E-2</v>
      </c>
      <c r="D671" s="7">
        <f>+C671*'Submission sheet'!$G$16/F671</f>
        <v>0</v>
      </c>
      <c r="E671">
        <f t="shared" si="36"/>
        <v>0</v>
      </c>
      <c r="F671" s="49">
        <f t="shared" si="38"/>
        <v>365</v>
      </c>
    </row>
    <row r="672" spans="1:6" ht="15" x14ac:dyDescent="0.25">
      <c r="A672" s="6">
        <v>42971</v>
      </c>
      <c r="B672" s="46">
        <f t="shared" si="39"/>
        <v>4.3999999999999997E-2</v>
      </c>
      <c r="C672" s="46">
        <f t="shared" si="37"/>
        <v>8.3999999999999991E-2</v>
      </c>
      <c r="D672" s="7">
        <f>+C672*'Submission sheet'!$G$16/F672</f>
        <v>0</v>
      </c>
      <c r="E672">
        <f t="shared" si="36"/>
        <v>0</v>
      </c>
      <c r="F672" s="49">
        <f t="shared" si="38"/>
        <v>365</v>
      </c>
    </row>
    <row r="673" spans="1:6" ht="15" x14ac:dyDescent="0.25">
      <c r="A673" s="6">
        <v>42972</v>
      </c>
      <c r="B673" s="46">
        <f t="shared" si="39"/>
        <v>4.3999999999999997E-2</v>
      </c>
      <c r="C673" s="46">
        <f t="shared" si="37"/>
        <v>8.3999999999999991E-2</v>
      </c>
      <c r="D673" s="7">
        <f>+C673*'Submission sheet'!$G$16/F673</f>
        <v>0</v>
      </c>
      <c r="E673">
        <f t="shared" si="36"/>
        <v>0</v>
      </c>
      <c r="F673" s="49">
        <f t="shared" si="38"/>
        <v>365</v>
      </c>
    </row>
    <row r="674" spans="1:6" ht="15" x14ac:dyDescent="0.25">
      <c r="A674" s="6">
        <v>42973</v>
      </c>
      <c r="B674" s="46">
        <f t="shared" si="39"/>
        <v>4.3999999999999997E-2</v>
      </c>
      <c r="C674" s="46">
        <f t="shared" si="37"/>
        <v>8.3999999999999991E-2</v>
      </c>
      <c r="D674" s="7">
        <f>+C674*'Submission sheet'!$G$16/F674</f>
        <v>0</v>
      </c>
      <c r="E674">
        <f t="shared" si="36"/>
        <v>0</v>
      </c>
      <c r="F674" s="49">
        <f t="shared" si="38"/>
        <v>365</v>
      </c>
    </row>
    <row r="675" spans="1:6" ht="15" x14ac:dyDescent="0.25">
      <c r="A675" s="6">
        <v>42974</v>
      </c>
      <c r="B675" s="46">
        <f t="shared" si="39"/>
        <v>4.3999999999999997E-2</v>
      </c>
      <c r="C675" s="46">
        <f t="shared" si="37"/>
        <v>8.3999999999999991E-2</v>
      </c>
      <c r="D675" s="7">
        <f>+C675*'Submission sheet'!$G$16/F675</f>
        <v>0</v>
      </c>
      <c r="E675">
        <f t="shared" si="36"/>
        <v>0</v>
      </c>
      <c r="F675" s="49">
        <f t="shared" si="38"/>
        <v>365</v>
      </c>
    </row>
    <row r="676" spans="1:6" ht="15" x14ac:dyDescent="0.25">
      <c r="A676" s="6">
        <v>42975</v>
      </c>
      <c r="B676" s="46">
        <f t="shared" si="39"/>
        <v>4.3999999999999997E-2</v>
      </c>
      <c r="C676" s="46">
        <f t="shared" si="37"/>
        <v>8.3999999999999991E-2</v>
      </c>
      <c r="D676" s="7">
        <f>+C676*'Submission sheet'!$G$16/F676</f>
        <v>0</v>
      </c>
      <c r="E676">
        <f t="shared" si="36"/>
        <v>0</v>
      </c>
      <c r="F676" s="49">
        <f t="shared" si="38"/>
        <v>365</v>
      </c>
    </row>
    <row r="677" spans="1:6" ht="15" x14ac:dyDescent="0.25">
      <c r="A677" s="6">
        <v>42976</v>
      </c>
      <c r="B677" s="46">
        <f t="shared" si="39"/>
        <v>4.3999999999999997E-2</v>
      </c>
      <c r="C677" s="46">
        <f t="shared" si="37"/>
        <v>8.3999999999999991E-2</v>
      </c>
      <c r="D677" s="7">
        <f>+C677*'Submission sheet'!$G$16/F677</f>
        <v>0</v>
      </c>
      <c r="E677">
        <f t="shared" si="36"/>
        <v>0</v>
      </c>
      <c r="F677" s="49">
        <f t="shared" si="38"/>
        <v>365</v>
      </c>
    </row>
    <row r="678" spans="1:6" ht="15" x14ac:dyDescent="0.25">
      <c r="A678" s="6">
        <v>42977</v>
      </c>
      <c r="B678" s="46">
        <f t="shared" si="39"/>
        <v>4.3999999999999997E-2</v>
      </c>
      <c r="C678" s="46">
        <f t="shared" si="37"/>
        <v>8.3999999999999991E-2</v>
      </c>
      <c r="D678" s="7">
        <f>+C678*'Submission sheet'!$G$16/F678</f>
        <v>0</v>
      </c>
      <c r="E678">
        <f t="shared" si="36"/>
        <v>0</v>
      </c>
      <c r="F678" s="49">
        <f t="shared" si="38"/>
        <v>365</v>
      </c>
    </row>
    <row r="679" spans="1:6" ht="15" x14ac:dyDescent="0.25">
      <c r="A679" s="6">
        <v>42978</v>
      </c>
      <c r="B679" s="46">
        <f t="shared" si="39"/>
        <v>4.3999999999999997E-2</v>
      </c>
      <c r="C679" s="46">
        <f t="shared" si="37"/>
        <v>8.3999999999999991E-2</v>
      </c>
      <c r="D679" s="7">
        <f>+C679*'Submission sheet'!$G$16/F679</f>
        <v>0</v>
      </c>
      <c r="E679">
        <f t="shared" si="36"/>
        <v>0</v>
      </c>
      <c r="F679" s="49">
        <f t="shared" si="38"/>
        <v>365</v>
      </c>
    </row>
    <row r="680" spans="1:6" ht="15" x14ac:dyDescent="0.25">
      <c r="A680" s="6">
        <v>42979</v>
      </c>
      <c r="B680" s="46">
        <f t="shared" si="39"/>
        <v>4.3999999999999997E-2</v>
      </c>
      <c r="C680" s="46">
        <f t="shared" si="37"/>
        <v>8.3999999999999991E-2</v>
      </c>
      <c r="D680" s="7">
        <f>+C680*'Submission sheet'!$G$16/F680</f>
        <v>0</v>
      </c>
      <c r="E680">
        <f t="shared" si="36"/>
        <v>0</v>
      </c>
      <c r="F680" s="49">
        <f t="shared" si="38"/>
        <v>365</v>
      </c>
    </row>
    <row r="681" spans="1:6" ht="15" x14ac:dyDescent="0.25">
      <c r="A681" s="6">
        <v>42980</v>
      </c>
      <c r="B681" s="46">
        <f t="shared" si="39"/>
        <v>4.3999999999999997E-2</v>
      </c>
      <c r="C681" s="46">
        <f t="shared" si="37"/>
        <v>8.3999999999999991E-2</v>
      </c>
      <c r="D681" s="7">
        <f>+C681*'Submission sheet'!$G$16/F681</f>
        <v>0</v>
      </c>
      <c r="E681">
        <f t="shared" si="36"/>
        <v>0</v>
      </c>
      <c r="F681" s="49">
        <f t="shared" si="38"/>
        <v>365</v>
      </c>
    </row>
    <row r="682" spans="1:6" ht="15" x14ac:dyDescent="0.25">
      <c r="A682" s="6">
        <v>42981</v>
      </c>
      <c r="B682" s="46">
        <f t="shared" si="39"/>
        <v>4.3999999999999997E-2</v>
      </c>
      <c r="C682" s="46">
        <f t="shared" si="37"/>
        <v>8.3999999999999991E-2</v>
      </c>
      <c r="D682" s="7">
        <f>+C682*'Submission sheet'!$G$16/F682</f>
        <v>0</v>
      </c>
      <c r="E682">
        <f t="shared" si="36"/>
        <v>0</v>
      </c>
      <c r="F682" s="49">
        <f t="shared" si="38"/>
        <v>365</v>
      </c>
    </row>
    <row r="683" spans="1:6" ht="15" x14ac:dyDescent="0.25">
      <c r="A683" s="6">
        <v>42982</v>
      </c>
      <c r="B683" s="46">
        <f t="shared" si="39"/>
        <v>4.3999999999999997E-2</v>
      </c>
      <c r="C683" s="46">
        <f t="shared" si="37"/>
        <v>8.3999999999999991E-2</v>
      </c>
      <c r="D683" s="7">
        <f>+C683*'Submission sheet'!$G$16/F683</f>
        <v>0</v>
      </c>
      <c r="E683">
        <f t="shared" si="36"/>
        <v>0</v>
      </c>
      <c r="F683" s="49">
        <f t="shared" si="38"/>
        <v>365</v>
      </c>
    </row>
    <row r="684" spans="1:6" ht="15" x14ac:dyDescent="0.25">
      <c r="A684" s="6">
        <v>42983</v>
      </c>
      <c r="B684" s="46">
        <f t="shared" si="39"/>
        <v>4.3999999999999997E-2</v>
      </c>
      <c r="C684" s="46">
        <f t="shared" si="37"/>
        <v>8.3999999999999991E-2</v>
      </c>
      <c r="D684" s="7">
        <f>+C684*'Submission sheet'!$G$16/F684</f>
        <v>0</v>
      </c>
      <c r="E684">
        <f t="shared" si="36"/>
        <v>0</v>
      </c>
      <c r="F684" s="49">
        <f t="shared" si="38"/>
        <v>365</v>
      </c>
    </row>
    <row r="685" spans="1:6" ht="15" x14ac:dyDescent="0.25">
      <c r="A685" s="6">
        <v>42984</v>
      </c>
      <c r="B685" s="46">
        <f t="shared" si="39"/>
        <v>4.3999999999999997E-2</v>
      </c>
      <c r="C685" s="46">
        <f t="shared" si="37"/>
        <v>8.3999999999999991E-2</v>
      </c>
      <c r="D685" s="7">
        <f>+C685*'Submission sheet'!$G$16/F685</f>
        <v>0</v>
      </c>
      <c r="E685">
        <f t="shared" si="36"/>
        <v>0</v>
      </c>
      <c r="F685" s="49">
        <f t="shared" si="38"/>
        <v>365</v>
      </c>
    </row>
    <row r="686" spans="1:6" ht="15" x14ac:dyDescent="0.25">
      <c r="A686" s="6">
        <v>42985</v>
      </c>
      <c r="B686" s="46">
        <f t="shared" si="39"/>
        <v>4.3999999999999997E-2</v>
      </c>
      <c r="C686" s="46">
        <f t="shared" si="37"/>
        <v>8.3999999999999991E-2</v>
      </c>
      <c r="D686" s="7">
        <f>+C686*'Submission sheet'!$G$16/F686</f>
        <v>0</v>
      </c>
      <c r="E686">
        <f t="shared" si="36"/>
        <v>0</v>
      </c>
      <c r="F686" s="49">
        <f t="shared" si="38"/>
        <v>365</v>
      </c>
    </row>
    <row r="687" spans="1:6" ht="15" x14ac:dyDescent="0.25">
      <c r="A687" s="6">
        <v>42986</v>
      </c>
      <c r="B687" s="46">
        <f t="shared" si="39"/>
        <v>4.3999999999999997E-2</v>
      </c>
      <c r="C687" s="46">
        <f t="shared" si="37"/>
        <v>8.3999999999999991E-2</v>
      </c>
      <c r="D687" s="7">
        <f>+C687*'Submission sheet'!$G$16/F687</f>
        <v>0</v>
      </c>
      <c r="E687">
        <f t="shared" si="36"/>
        <v>0</v>
      </c>
      <c r="F687" s="49">
        <f t="shared" si="38"/>
        <v>365</v>
      </c>
    </row>
    <row r="688" spans="1:6" ht="15" x14ac:dyDescent="0.25">
      <c r="A688" s="6">
        <v>42987</v>
      </c>
      <c r="B688" s="46">
        <f t="shared" si="39"/>
        <v>4.3999999999999997E-2</v>
      </c>
      <c r="C688" s="46">
        <f t="shared" si="37"/>
        <v>8.3999999999999991E-2</v>
      </c>
      <c r="D688" s="7">
        <f>+C688*'Submission sheet'!$G$16/F688</f>
        <v>0</v>
      </c>
      <c r="E688">
        <f t="shared" si="36"/>
        <v>0</v>
      </c>
      <c r="F688" s="49">
        <f t="shared" si="38"/>
        <v>365</v>
      </c>
    </row>
    <row r="689" spans="1:6" ht="15" x14ac:dyDescent="0.25">
      <c r="A689" s="6">
        <v>42988</v>
      </c>
      <c r="B689" s="46">
        <f t="shared" si="39"/>
        <v>4.3999999999999997E-2</v>
      </c>
      <c r="C689" s="46">
        <f t="shared" si="37"/>
        <v>8.3999999999999991E-2</v>
      </c>
      <c r="D689" s="7">
        <f>+C689*'Submission sheet'!$G$16/F689</f>
        <v>0</v>
      </c>
      <c r="E689">
        <f t="shared" si="36"/>
        <v>0</v>
      </c>
      <c r="F689" s="49">
        <f t="shared" si="38"/>
        <v>365</v>
      </c>
    </row>
    <row r="690" spans="1:6" ht="15" x14ac:dyDescent="0.25">
      <c r="A690" s="6">
        <v>42989</v>
      </c>
      <c r="B690" s="46">
        <f t="shared" si="39"/>
        <v>4.3999999999999997E-2</v>
      </c>
      <c r="C690" s="46">
        <f t="shared" si="37"/>
        <v>8.3999999999999991E-2</v>
      </c>
      <c r="D690" s="7">
        <f>+C690*'Submission sheet'!$G$16/F690</f>
        <v>0</v>
      </c>
      <c r="E690">
        <f t="shared" si="36"/>
        <v>0</v>
      </c>
      <c r="F690" s="49">
        <f t="shared" si="38"/>
        <v>365</v>
      </c>
    </row>
    <row r="691" spans="1:6" ht="15" x14ac:dyDescent="0.25">
      <c r="A691" s="6">
        <v>42990</v>
      </c>
      <c r="B691" s="46">
        <f t="shared" si="39"/>
        <v>4.3999999999999997E-2</v>
      </c>
      <c r="C691" s="46">
        <f t="shared" si="37"/>
        <v>8.3999999999999991E-2</v>
      </c>
      <c r="D691" s="7">
        <f>+C691*'Submission sheet'!$G$16/F691</f>
        <v>0</v>
      </c>
      <c r="E691">
        <f t="shared" si="36"/>
        <v>0</v>
      </c>
      <c r="F691" s="49">
        <f t="shared" si="38"/>
        <v>365</v>
      </c>
    </row>
    <row r="692" spans="1:6" ht="15" x14ac:dyDescent="0.25">
      <c r="A692" s="6">
        <v>42991</v>
      </c>
      <c r="B692" s="46">
        <f t="shared" si="39"/>
        <v>4.3999999999999997E-2</v>
      </c>
      <c r="C692" s="46">
        <f t="shared" si="37"/>
        <v>8.3999999999999991E-2</v>
      </c>
      <c r="D692" s="7">
        <f>+C692*'Submission sheet'!$G$16/F692</f>
        <v>0</v>
      </c>
      <c r="E692">
        <f t="shared" si="36"/>
        <v>0</v>
      </c>
      <c r="F692" s="49">
        <f t="shared" si="38"/>
        <v>365</v>
      </c>
    </row>
    <row r="693" spans="1:6" ht="15" x14ac:dyDescent="0.25">
      <c r="A693" s="6">
        <v>42992</v>
      </c>
      <c r="B693" s="46">
        <f t="shared" si="39"/>
        <v>4.3999999999999997E-2</v>
      </c>
      <c r="C693" s="46">
        <f t="shared" si="37"/>
        <v>8.3999999999999991E-2</v>
      </c>
      <c r="D693" s="7">
        <f>+C693*'Submission sheet'!$G$16/F693</f>
        <v>0</v>
      </c>
      <c r="E693">
        <f t="shared" si="36"/>
        <v>0</v>
      </c>
      <c r="F693" s="49">
        <f t="shared" si="38"/>
        <v>365</v>
      </c>
    </row>
    <row r="694" spans="1:6" ht="15" x14ac:dyDescent="0.25">
      <c r="A694" s="6">
        <v>42993</v>
      </c>
      <c r="B694" s="46">
        <f t="shared" si="39"/>
        <v>4.3999999999999997E-2</v>
      </c>
      <c r="C694" s="46">
        <f t="shared" si="37"/>
        <v>8.3999999999999991E-2</v>
      </c>
      <c r="D694" s="7">
        <f>+C694*'Submission sheet'!$G$16/F694</f>
        <v>0</v>
      </c>
      <c r="E694">
        <f t="shared" si="36"/>
        <v>0</v>
      </c>
      <c r="F694" s="49">
        <f t="shared" si="38"/>
        <v>365</v>
      </c>
    </row>
    <row r="695" spans="1:6" ht="15" x14ac:dyDescent="0.25">
      <c r="A695" s="6">
        <v>42994</v>
      </c>
      <c r="B695" s="46">
        <f t="shared" si="39"/>
        <v>4.3999999999999997E-2</v>
      </c>
      <c r="C695" s="46">
        <f t="shared" si="37"/>
        <v>8.3999999999999991E-2</v>
      </c>
      <c r="D695" s="7">
        <f>+C695*'Submission sheet'!$G$16/F695</f>
        <v>0</v>
      </c>
      <c r="E695">
        <f t="shared" si="36"/>
        <v>0</v>
      </c>
      <c r="F695" s="49">
        <f t="shared" si="38"/>
        <v>365</v>
      </c>
    </row>
    <row r="696" spans="1:6" ht="15" x14ac:dyDescent="0.25">
      <c r="A696" s="6">
        <v>42995</v>
      </c>
      <c r="B696" s="46">
        <f t="shared" si="39"/>
        <v>4.3999999999999997E-2</v>
      </c>
      <c r="C696" s="46">
        <f t="shared" si="37"/>
        <v>8.3999999999999991E-2</v>
      </c>
      <c r="D696" s="7">
        <f>+C696*'Submission sheet'!$G$16/F696</f>
        <v>0</v>
      </c>
      <c r="E696">
        <f t="shared" si="36"/>
        <v>0</v>
      </c>
      <c r="F696" s="49">
        <f t="shared" si="38"/>
        <v>365</v>
      </c>
    </row>
    <row r="697" spans="1:6" ht="15" x14ac:dyDescent="0.25">
      <c r="A697" s="6">
        <v>42996</v>
      </c>
      <c r="B697" s="46">
        <f t="shared" si="39"/>
        <v>4.3999999999999997E-2</v>
      </c>
      <c r="C697" s="46">
        <f t="shared" si="37"/>
        <v>8.3999999999999991E-2</v>
      </c>
      <c r="D697" s="7">
        <f>+C697*'Submission sheet'!$G$16/F697</f>
        <v>0</v>
      </c>
      <c r="E697">
        <f t="shared" si="36"/>
        <v>0</v>
      </c>
      <c r="F697" s="49">
        <f t="shared" si="38"/>
        <v>365</v>
      </c>
    </row>
    <row r="698" spans="1:6" ht="15" x14ac:dyDescent="0.25">
      <c r="A698" s="6">
        <v>42997</v>
      </c>
      <c r="B698" s="46">
        <f t="shared" si="39"/>
        <v>4.3999999999999997E-2</v>
      </c>
      <c r="C698" s="46">
        <f t="shared" si="37"/>
        <v>8.3999999999999991E-2</v>
      </c>
      <c r="D698" s="7">
        <f>+C698*'Submission sheet'!$G$16/F698</f>
        <v>0</v>
      </c>
      <c r="E698">
        <f t="shared" si="36"/>
        <v>0</v>
      </c>
      <c r="F698" s="49">
        <f t="shared" si="38"/>
        <v>365</v>
      </c>
    </row>
    <row r="699" spans="1:6" ht="15" x14ac:dyDescent="0.25">
      <c r="A699" s="6">
        <v>42998</v>
      </c>
      <c r="B699" s="46">
        <f t="shared" si="39"/>
        <v>4.3999999999999997E-2</v>
      </c>
      <c r="C699" s="46">
        <f t="shared" si="37"/>
        <v>8.3999999999999991E-2</v>
      </c>
      <c r="D699" s="7">
        <f>+C699*'Submission sheet'!$G$16/F699</f>
        <v>0</v>
      </c>
      <c r="E699">
        <f t="shared" si="36"/>
        <v>0</v>
      </c>
      <c r="F699" s="49">
        <f t="shared" si="38"/>
        <v>365</v>
      </c>
    </row>
    <row r="700" spans="1:6" ht="15" x14ac:dyDescent="0.25">
      <c r="A700" s="6">
        <v>42999</v>
      </c>
      <c r="B700" s="46">
        <f t="shared" si="39"/>
        <v>4.3999999999999997E-2</v>
      </c>
      <c r="C700" s="46">
        <f t="shared" si="37"/>
        <v>8.3999999999999991E-2</v>
      </c>
      <c r="D700" s="7">
        <f>+C700*'Submission sheet'!$G$16/F700</f>
        <v>0</v>
      </c>
      <c r="E700">
        <f t="shared" si="36"/>
        <v>0</v>
      </c>
      <c r="F700" s="49">
        <f t="shared" si="38"/>
        <v>365</v>
      </c>
    </row>
    <row r="701" spans="1:6" ht="15" x14ac:dyDescent="0.25">
      <c r="A701" s="6">
        <v>43000</v>
      </c>
      <c r="B701" s="46">
        <f t="shared" si="39"/>
        <v>4.3999999999999997E-2</v>
      </c>
      <c r="C701" s="46">
        <f t="shared" si="37"/>
        <v>8.3999999999999991E-2</v>
      </c>
      <c r="D701" s="7">
        <f>+C701*'Submission sheet'!$G$16/F701</f>
        <v>0</v>
      </c>
      <c r="E701">
        <f t="shared" si="36"/>
        <v>0</v>
      </c>
      <c r="F701" s="49">
        <f t="shared" si="38"/>
        <v>365</v>
      </c>
    </row>
    <row r="702" spans="1:6" ht="15" x14ac:dyDescent="0.25">
      <c r="A702" s="6">
        <v>43001</v>
      </c>
      <c r="B702" s="46">
        <f t="shared" si="39"/>
        <v>4.3999999999999997E-2</v>
      </c>
      <c r="C702" s="46">
        <f t="shared" si="37"/>
        <v>8.3999999999999991E-2</v>
      </c>
      <c r="D702" s="7">
        <f>+C702*'Submission sheet'!$G$16/F702</f>
        <v>0</v>
      </c>
      <c r="E702">
        <f t="shared" si="36"/>
        <v>0</v>
      </c>
      <c r="F702" s="49">
        <f t="shared" si="38"/>
        <v>365</v>
      </c>
    </row>
    <row r="703" spans="1:6" ht="15" x14ac:dyDescent="0.25">
      <c r="A703" s="6">
        <v>43002</v>
      </c>
      <c r="B703" s="46">
        <f t="shared" si="39"/>
        <v>4.3999999999999997E-2</v>
      </c>
      <c r="C703" s="46">
        <f t="shared" si="37"/>
        <v>8.3999999999999991E-2</v>
      </c>
      <c r="D703" s="7">
        <f>+C703*'Submission sheet'!$G$16/F703</f>
        <v>0</v>
      </c>
      <c r="E703">
        <f t="shared" si="36"/>
        <v>0</v>
      </c>
      <c r="F703" s="49">
        <f t="shared" si="38"/>
        <v>365</v>
      </c>
    </row>
    <row r="704" spans="1:6" ht="15" x14ac:dyDescent="0.25">
      <c r="A704" s="6">
        <v>43003</v>
      </c>
      <c r="B704" s="46">
        <f t="shared" si="39"/>
        <v>4.3999999999999997E-2</v>
      </c>
      <c r="C704" s="46">
        <f t="shared" si="37"/>
        <v>8.3999999999999991E-2</v>
      </c>
      <c r="D704" s="7">
        <f>+C704*'Submission sheet'!$G$16/F704</f>
        <v>0</v>
      </c>
      <c r="E704">
        <f t="shared" si="36"/>
        <v>0</v>
      </c>
      <c r="F704" s="49">
        <f t="shared" si="38"/>
        <v>365</v>
      </c>
    </row>
    <row r="705" spans="1:6" ht="15" x14ac:dyDescent="0.25">
      <c r="A705" s="6">
        <v>43004</v>
      </c>
      <c r="B705" s="46">
        <f t="shared" si="39"/>
        <v>4.3999999999999997E-2</v>
      </c>
      <c r="C705" s="46">
        <f t="shared" si="37"/>
        <v>8.3999999999999991E-2</v>
      </c>
      <c r="D705" s="7">
        <f>+C705*'Submission sheet'!$G$16/F705</f>
        <v>0</v>
      </c>
      <c r="E705">
        <f t="shared" si="36"/>
        <v>0</v>
      </c>
      <c r="F705" s="49">
        <f t="shared" si="38"/>
        <v>365</v>
      </c>
    </row>
    <row r="706" spans="1:6" ht="15" x14ac:dyDescent="0.25">
      <c r="A706" s="6">
        <v>43005</v>
      </c>
      <c r="B706" s="46">
        <f t="shared" si="39"/>
        <v>4.3999999999999997E-2</v>
      </c>
      <c r="C706" s="46">
        <f t="shared" si="37"/>
        <v>8.3999999999999991E-2</v>
      </c>
      <c r="D706" s="7">
        <f>+C706*'Submission sheet'!$G$16/F706</f>
        <v>0</v>
      </c>
      <c r="E706">
        <f t="shared" si="36"/>
        <v>0</v>
      </c>
      <c r="F706" s="49">
        <f t="shared" si="38"/>
        <v>365</v>
      </c>
    </row>
    <row r="707" spans="1:6" ht="15" x14ac:dyDescent="0.25">
      <c r="A707" s="6">
        <v>43006</v>
      </c>
      <c r="B707" s="46">
        <f t="shared" si="39"/>
        <v>4.3999999999999997E-2</v>
      </c>
      <c r="C707" s="46">
        <f t="shared" si="37"/>
        <v>8.3999999999999991E-2</v>
      </c>
      <c r="D707" s="7">
        <f>+C707*'Submission sheet'!$G$16/F707</f>
        <v>0</v>
      </c>
      <c r="E707">
        <f t="shared" si="36"/>
        <v>0</v>
      </c>
      <c r="F707" s="49">
        <f t="shared" si="38"/>
        <v>365</v>
      </c>
    </row>
    <row r="708" spans="1:6" ht="15" x14ac:dyDescent="0.25">
      <c r="A708" s="6">
        <v>43007</v>
      </c>
      <c r="B708" s="46">
        <f t="shared" si="39"/>
        <v>4.3999999999999997E-2</v>
      </c>
      <c r="C708" s="46">
        <f t="shared" si="37"/>
        <v>8.3999999999999991E-2</v>
      </c>
      <c r="D708" s="7">
        <f>+C708*'Submission sheet'!$G$16/F708</f>
        <v>0</v>
      </c>
      <c r="E708">
        <f t="shared" si="36"/>
        <v>0</v>
      </c>
      <c r="F708" s="49">
        <f t="shared" si="38"/>
        <v>365</v>
      </c>
    </row>
    <row r="709" spans="1:6" ht="15" x14ac:dyDescent="0.25">
      <c r="A709" s="6">
        <v>43008</v>
      </c>
      <c r="B709" s="46">
        <f t="shared" si="39"/>
        <v>4.3999999999999997E-2</v>
      </c>
      <c r="C709" s="46">
        <f t="shared" si="37"/>
        <v>8.3999999999999991E-2</v>
      </c>
      <c r="D709" s="7">
        <f>+C709*'Submission sheet'!$G$16/F709</f>
        <v>0</v>
      </c>
      <c r="E709">
        <f t="shared" si="36"/>
        <v>0</v>
      </c>
      <c r="F709" s="49">
        <f t="shared" si="38"/>
        <v>365</v>
      </c>
    </row>
    <row r="710" spans="1:6" ht="15" x14ac:dyDescent="0.25">
      <c r="A710" s="6">
        <v>43009</v>
      </c>
      <c r="B710" s="46">
        <f t="shared" si="39"/>
        <v>4.3999999999999997E-2</v>
      </c>
      <c r="C710" s="46">
        <f t="shared" si="37"/>
        <v>8.3999999999999991E-2</v>
      </c>
      <c r="D710" s="7">
        <f>+C710*'Submission sheet'!$G$16/F710</f>
        <v>0</v>
      </c>
      <c r="E710">
        <f t="shared" si="36"/>
        <v>0</v>
      </c>
      <c r="F710" s="49">
        <f t="shared" si="38"/>
        <v>365</v>
      </c>
    </row>
    <row r="711" spans="1:6" ht="15" x14ac:dyDescent="0.25">
      <c r="A711" s="6">
        <v>43010</v>
      </c>
      <c r="B711" s="46">
        <f t="shared" si="39"/>
        <v>4.3999999999999997E-2</v>
      </c>
      <c r="C711" s="46">
        <f t="shared" si="37"/>
        <v>8.3999999999999991E-2</v>
      </c>
      <c r="D711" s="7">
        <f>+C711*'Submission sheet'!$G$16/F711</f>
        <v>0</v>
      </c>
      <c r="E711">
        <f t="shared" ref="E711:E774" si="40">IF(AND(E$68&lt;A711,E$69&gt;=A711),D711,0)</f>
        <v>0</v>
      </c>
      <c r="F711" s="49">
        <f t="shared" si="38"/>
        <v>365</v>
      </c>
    </row>
    <row r="712" spans="1:6" ht="15" x14ac:dyDescent="0.25">
      <c r="A712" s="6">
        <v>43011</v>
      </c>
      <c r="B712" s="46">
        <f t="shared" si="39"/>
        <v>4.3999999999999997E-2</v>
      </c>
      <c r="C712" s="46">
        <f t="shared" ref="C712:C775" si="41">+B712+0.04</f>
        <v>8.3999999999999991E-2</v>
      </c>
      <c r="D712" s="7">
        <f>+C712*'Submission sheet'!$G$16/F712</f>
        <v>0</v>
      </c>
      <c r="E712">
        <f t="shared" si="40"/>
        <v>0</v>
      </c>
      <c r="F712" s="49">
        <f t="shared" ref="F712:F775" si="42">IF(MOD(YEAR(A712),4)=0,366,365)</f>
        <v>365</v>
      </c>
    </row>
    <row r="713" spans="1:6" ht="15" x14ac:dyDescent="0.25">
      <c r="A713" s="6">
        <v>43012</v>
      </c>
      <c r="B713" s="46">
        <f t="shared" ref="B713:B776" si="43">+B712</f>
        <v>4.3999999999999997E-2</v>
      </c>
      <c r="C713" s="46">
        <f t="shared" si="41"/>
        <v>8.3999999999999991E-2</v>
      </c>
      <c r="D713" s="7">
        <f>+C713*'Submission sheet'!$G$16/F713</f>
        <v>0</v>
      </c>
      <c r="E713">
        <f t="shared" si="40"/>
        <v>0</v>
      </c>
      <c r="F713" s="49">
        <f t="shared" si="42"/>
        <v>365</v>
      </c>
    </row>
    <row r="714" spans="1:6" ht="15" x14ac:dyDescent="0.25">
      <c r="A714" s="6">
        <v>43013</v>
      </c>
      <c r="B714" s="46">
        <f t="shared" si="43"/>
        <v>4.3999999999999997E-2</v>
      </c>
      <c r="C714" s="46">
        <f t="shared" si="41"/>
        <v>8.3999999999999991E-2</v>
      </c>
      <c r="D714" s="7">
        <f>+C714*'Submission sheet'!$G$16/F714</f>
        <v>0</v>
      </c>
      <c r="E714">
        <f t="shared" si="40"/>
        <v>0</v>
      </c>
      <c r="F714" s="49">
        <f t="shared" si="42"/>
        <v>365</v>
      </c>
    </row>
    <row r="715" spans="1:6" ht="15" x14ac:dyDescent="0.25">
      <c r="A715" s="6">
        <v>43014</v>
      </c>
      <c r="B715" s="46">
        <f t="shared" si="43"/>
        <v>4.3999999999999997E-2</v>
      </c>
      <c r="C715" s="46">
        <f t="shared" si="41"/>
        <v>8.3999999999999991E-2</v>
      </c>
      <c r="D715" s="7">
        <f>+C715*'Submission sheet'!$G$16/F715</f>
        <v>0</v>
      </c>
      <c r="E715">
        <f t="shared" si="40"/>
        <v>0</v>
      </c>
      <c r="F715" s="49">
        <f t="shared" si="42"/>
        <v>365</v>
      </c>
    </row>
    <row r="716" spans="1:6" ht="15" x14ac:dyDescent="0.25">
      <c r="A716" s="6">
        <v>43015</v>
      </c>
      <c r="B716" s="46">
        <f t="shared" si="43"/>
        <v>4.3999999999999997E-2</v>
      </c>
      <c r="C716" s="46">
        <f t="shared" si="41"/>
        <v>8.3999999999999991E-2</v>
      </c>
      <c r="D716" s="7">
        <f>+C716*'Submission sheet'!$G$16/F716</f>
        <v>0</v>
      </c>
      <c r="E716">
        <f t="shared" si="40"/>
        <v>0</v>
      </c>
      <c r="F716" s="49">
        <f t="shared" si="42"/>
        <v>365</v>
      </c>
    </row>
    <row r="717" spans="1:6" ht="15" x14ac:dyDescent="0.25">
      <c r="A717" s="6">
        <v>43016</v>
      </c>
      <c r="B717" s="46">
        <f t="shared" si="43"/>
        <v>4.3999999999999997E-2</v>
      </c>
      <c r="C717" s="46">
        <f t="shared" si="41"/>
        <v>8.3999999999999991E-2</v>
      </c>
      <c r="D717" s="7">
        <f>+C717*'Submission sheet'!$G$16/F717</f>
        <v>0</v>
      </c>
      <c r="E717">
        <f t="shared" si="40"/>
        <v>0</v>
      </c>
      <c r="F717" s="49">
        <f t="shared" si="42"/>
        <v>365</v>
      </c>
    </row>
    <row r="718" spans="1:6" ht="15" x14ac:dyDescent="0.25">
      <c r="A718" s="6">
        <v>43017</v>
      </c>
      <c r="B718" s="46">
        <f t="shared" si="43"/>
        <v>4.3999999999999997E-2</v>
      </c>
      <c r="C718" s="46">
        <f t="shared" si="41"/>
        <v>8.3999999999999991E-2</v>
      </c>
      <c r="D718" s="7">
        <f>+C718*'Submission sheet'!$G$16/F718</f>
        <v>0</v>
      </c>
      <c r="E718">
        <f t="shared" si="40"/>
        <v>0</v>
      </c>
      <c r="F718" s="49">
        <f t="shared" si="42"/>
        <v>365</v>
      </c>
    </row>
    <row r="719" spans="1:6" ht="15" x14ac:dyDescent="0.25">
      <c r="A719" s="6">
        <v>43018</v>
      </c>
      <c r="B719" s="46">
        <f t="shared" si="43"/>
        <v>4.3999999999999997E-2</v>
      </c>
      <c r="C719" s="46">
        <f t="shared" si="41"/>
        <v>8.3999999999999991E-2</v>
      </c>
      <c r="D719" s="7">
        <f>+C719*'Submission sheet'!$G$16/F719</f>
        <v>0</v>
      </c>
      <c r="E719">
        <f t="shared" si="40"/>
        <v>0</v>
      </c>
      <c r="F719" s="49">
        <f t="shared" si="42"/>
        <v>365</v>
      </c>
    </row>
    <row r="720" spans="1:6" ht="15" x14ac:dyDescent="0.25">
      <c r="A720" s="6">
        <v>43019</v>
      </c>
      <c r="B720" s="46">
        <f t="shared" si="43"/>
        <v>4.3999999999999997E-2</v>
      </c>
      <c r="C720" s="46">
        <f t="shared" si="41"/>
        <v>8.3999999999999991E-2</v>
      </c>
      <c r="D720" s="7">
        <f>+C720*'Submission sheet'!$G$16/F720</f>
        <v>0</v>
      </c>
      <c r="E720">
        <f t="shared" si="40"/>
        <v>0</v>
      </c>
      <c r="F720" s="49">
        <f t="shared" si="42"/>
        <v>365</v>
      </c>
    </row>
    <row r="721" spans="1:6" ht="15" x14ac:dyDescent="0.25">
      <c r="A721" s="6">
        <v>43020</v>
      </c>
      <c r="B721" s="46">
        <f t="shared" si="43"/>
        <v>4.3999999999999997E-2</v>
      </c>
      <c r="C721" s="46">
        <f t="shared" si="41"/>
        <v>8.3999999999999991E-2</v>
      </c>
      <c r="D721" s="7">
        <f>+C721*'Submission sheet'!$G$16/F721</f>
        <v>0</v>
      </c>
      <c r="E721">
        <f t="shared" si="40"/>
        <v>0</v>
      </c>
      <c r="F721" s="49">
        <f t="shared" si="42"/>
        <v>365</v>
      </c>
    </row>
    <row r="722" spans="1:6" ht="15" x14ac:dyDescent="0.25">
      <c r="A722" s="6">
        <v>43021</v>
      </c>
      <c r="B722" s="46">
        <f t="shared" si="43"/>
        <v>4.3999999999999997E-2</v>
      </c>
      <c r="C722" s="46">
        <f t="shared" si="41"/>
        <v>8.3999999999999991E-2</v>
      </c>
      <c r="D722" s="7">
        <f>+C722*'Submission sheet'!$G$16/F722</f>
        <v>0</v>
      </c>
      <c r="E722">
        <f t="shared" si="40"/>
        <v>0</v>
      </c>
      <c r="F722" s="49">
        <f t="shared" si="42"/>
        <v>365</v>
      </c>
    </row>
    <row r="723" spans="1:6" ht="15" x14ac:dyDescent="0.25">
      <c r="A723" s="6">
        <v>43022</v>
      </c>
      <c r="B723" s="46">
        <f t="shared" si="43"/>
        <v>4.3999999999999997E-2</v>
      </c>
      <c r="C723" s="46">
        <f t="shared" si="41"/>
        <v>8.3999999999999991E-2</v>
      </c>
      <c r="D723" s="7">
        <f>+C723*'Submission sheet'!$G$16/F723</f>
        <v>0</v>
      </c>
      <c r="E723">
        <f t="shared" si="40"/>
        <v>0</v>
      </c>
      <c r="F723" s="49">
        <f t="shared" si="42"/>
        <v>365</v>
      </c>
    </row>
    <row r="724" spans="1:6" ht="15" x14ac:dyDescent="0.25">
      <c r="A724" s="6">
        <v>43023</v>
      </c>
      <c r="B724" s="46">
        <f t="shared" si="43"/>
        <v>4.3999999999999997E-2</v>
      </c>
      <c r="C724" s="46">
        <f t="shared" si="41"/>
        <v>8.3999999999999991E-2</v>
      </c>
      <c r="D724" s="7">
        <f>+C724*'Submission sheet'!$G$16/F724</f>
        <v>0</v>
      </c>
      <c r="E724">
        <f t="shared" si="40"/>
        <v>0</v>
      </c>
      <c r="F724" s="49">
        <f t="shared" si="42"/>
        <v>365</v>
      </c>
    </row>
    <row r="725" spans="1:6" ht="15" x14ac:dyDescent="0.25">
      <c r="A725" s="6">
        <v>43024</v>
      </c>
      <c r="B725" s="46">
        <f t="shared" si="43"/>
        <v>4.3999999999999997E-2</v>
      </c>
      <c r="C725" s="46">
        <f t="shared" si="41"/>
        <v>8.3999999999999991E-2</v>
      </c>
      <c r="D725" s="7">
        <f>+C725*'Submission sheet'!$G$16/F725</f>
        <v>0</v>
      </c>
      <c r="E725">
        <f t="shared" si="40"/>
        <v>0</v>
      </c>
      <c r="F725" s="49">
        <f t="shared" si="42"/>
        <v>365</v>
      </c>
    </row>
    <row r="726" spans="1:6" ht="15" x14ac:dyDescent="0.25">
      <c r="A726" s="6">
        <v>43025</v>
      </c>
      <c r="B726" s="46">
        <f t="shared" si="43"/>
        <v>4.3999999999999997E-2</v>
      </c>
      <c r="C726" s="46">
        <f t="shared" si="41"/>
        <v>8.3999999999999991E-2</v>
      </c>
      <c r="D726" s="7">
        <f>+C726*'Submission sheet'!$G$16/F726</f>
        <v>0</v>
      </c>
      <c r="E726">
        <f t="shared" si="40"/>
        <v>0</v>
      </c>
      <c r="F726" s="49">
        <f t="shared" si="42"/>
        <v>365</v>
      </c>
    </row>
    <row r="727" spans="1:6" ht="15" x14ac:dyDescent="0.25">
      <c r="A727" s="6">
        <v>43026</v>
      </c>
      <c r="B727" s="46">
        <f t="shared" si="43"/>
        <v>4.3999999999999997E-2</v>
      </c>
      <c r="C727" s="46">
        <f t="shared" si="41"/>
        <v>8.3999999999999991E-2</v>
      </c>
      <c r="D727" s="7">
        <f>+C727*'Submission sheet'!$G$16/F727</f>
        <v>0</v>
      </c>
      <c r="E727">
        <f t="shared" si="40"/>
        <v>0</v>
      </c>
      <c r="F727" s="49">
        <f t="shared" si="42"/>
        <v>365</v>
      </c>
    </row>
    <row r="728" spans="1:6" ht="15" x14ac:dyDescent="0.25">
      <c r="A728" s="6">
        <v>43027</v>
      </c>
      <c r="B728" s="46">
        <f t="shared" si="43"/>
        <v>4.3999999999999997E-2</v>
      </c>
      <c r="C728" s="46">
        <f t="shared" si="41"/>
        <v>8.3999999999999991E-2</v>
      </c>
      <c r="D728" s="7">
        <f>+C728*'Submission sheet'!$G$16/F728</f>
        <v>0</v>
      </c>
      <c r="E728">
        <f t="shared" si="40"/>
        <v>0</v>
      </c>
      <c r="F728" s="49">
        <f t="shared" si="42"/>
        <v>365</v>
      </c>
    </row>
    <row r="729" spans="1:6" ht="15" x14ac:dyDescent="0.25">
      <c r="A729" s="6">
        <v>43028</v>
      </c>
      <c r="B729" s="46">
        <f t="shared" si="43"/>
        <v>4.3999999999999997E-2</v>
      </c>
      <c r="C729" s="46">
        <f t="shared" si="41"/>
        <v>8.3999999999999991E-2</v>
      </c>
      <c r="D729" s="7">
        <f>+C729*'Submission sheet'!$G$16/F729</f>
        <v>0</v>
      </c>
      <c r="E729">
        <f t="shared" si="40"/>
        <v>0</v>
      </c>
      <c r="F729" s="49">
        <f t="shared" si="42"/>
        <v>365</v>
      </c>
    </row>
    <row r="730" spans="1:6" ht="15" x14ac:dyDescent="0.25">
      <c r="A730" s="6">
        <v>43029</v>
      </c>
      <c r="B730" s="46">
        <f t="shared" si="43"/>
        <v>4.3999999999999997E-2</v>
      </c>
      <c r="C730" s="46">
        <f t="shared" si="41"/>
        <v>8.3999999999999991E-2</v>
      </c>
      <c r="D730" s="7">
        <f>+C730*'Submission sheet'!$G$16/F730</f>
        <v>0</v>
      </c>
      <c r="E730">
        <f t="shared" si="40"/>
        <v>0</v>
      </c>
      <c r="F730" s="49">
        <f t="shared" si="42"/>
        <v>365</v>
      </c>
    </row>
    <row r="731" spans="1:6" ht="15" x14ac:dyDescent="0.25">
      <c r="A731" s="6">
        <v>43030</v>
      </c>
      <c r="B731" s="46">
        <f t="shared" si="43"/>
        <v>4.3999999999999997E-2</v>
      </c>
      <c r="C731" s="46">
        <f t="shared" si="41"/>
        <v>8.3999999999999991E-2</v>
      </c>
      <c r="D731" s="7">
        <f>+C731*'Submission sheet'!$G$16/F731</f>
        <v>0</v>
      </c>
      <c r="E731">
        <f t="shared" si="40"/>
        <v>0</v>
      </c>
      <c r="F731" s="49">
        <f t="shared" si="42"/>
        <v>365</v>
      </c>
    </row>
    <row r="732" spans="1:6" ht="15" x14ac:dyDescent="0.25">
      <c r="A732" s="6">
        <v>43031</v>
      </c>
      <c r="B732" s="46">
        <f t="shared" si="43"/>
        <v>4.3999999999999997E-2</v>
      </c>
      <c r="C732" s="46">
        <f t="shared" si="41"/>
        <v>8.3999999999999991E-2</v>
      </c>
      <c r="D732" s="7">
        <f>+C732*'Submission sheet'!$G$16/F732</f>
        <v>0</v>
      </c>
      <c r="E732">
        <f t="shared" si="40"/>
        <v>0</v>
      </c>
      <c r="F732" s="49">
        <f t="shared" si="42"/>
        <v>365</v>
      </c>
    </row>
    <row r="733" spans="1:6" ht="15" x14ac:dyDescent="0.25">
      <c r="A733" s="6">
        <v>43032</v>
      </c>
      <c r="B733" s="46">
        <f t="shared" si="43"/>
        <v>4.3999999999999997E-2</v>
      </c>
      <c r="C733" s="46">
        <f t="shared" si="41"/>
        <v>8.3999999999999991E-2</v>
      </c>
      <c r="D733" s="7">
        <f>+C733*'Submission sheet'!$G$16/F733</f>
        <v>0</v>
      </c>
      <c r="E733">
        <f t="shared" si="40"/>
        <v>0</v>
      </c>
      <c r="F733" s="49">
        <f t="shared" si="42"/>
        <v>365</v>
      </c>
    </row>
    <row r="734" spans="1:6" ht="15" x14ac:dyDescent="0.25">
      <c r="A734" s="6">
        <v>43033</v>
      </c>
      <c r="B734" s="46">
        <f t="shared" si="43"/>
        <v>4.3999999999999997E-2</v>
      </c>
      <c r="C734" s="46">
        <f t="shared" si="41"/>
        <v>8.3999999999999991E-2</v>
      </c>
      <c r="D734" s="7">
        <f>+C734*'Submission sheet'!$G$16/F734</f>
        <v>0</v>
      </c>
      <c r="E734">
        <f t="shared" si="40"/>
        <v>0</v>
      </c>
      <c r="F734" s="49">
        <f t="shared" si="42"/>
        <v>365</v>
      </c>
    </row>
    <row r="735" spans="1:6" ht="15" x14ac:dyDescent="0.25">
      <c r="A735" s="6">
        <v>43034</v>
      </c>
      <c r="B735" s="46">
        <f t="shared" si="43"/>
        <v>4.3999999999999997E-2</v>
      </c>
      <c r="C735" s="46">
        <f t="shared" si="41"/>
        <v>8.3999999999999991E-2</v>
      </c>
      <c r="D735" s="7">
        <f>+C735*'Submission sheet'!$G$16/F735</f>
        <v>0</v>
      </c>
      <c r="E735">
        <f t="shared" si="40"/>
        <v>0</v>
      </c>
      <c r="F735" s="49">
        <f t="shared" si="42"/>
        <v>365</v>
      </c>
    </row>
    <row r="736" spans="1:6" ht="15" x14ac:dyDescent="0.25">
      <c r="A736" s="6">
        <v>43035</v>
      </c>
      <c r="B736" s="46">
        <f t="shared" si="43"/>
        <v>4.3999999999999997E-2</v>
      </c>
      <c r="C736" s="46">
        <f t="shared" si="41"/>
        <v>8.3999999999999991E-2</v>
      </c>
      <c r="D736" s="7">
        <f>+C736*'Submission sheet'!$G$16/F736</f>
        <v>0</v>
      </c>
      <c r="E736">
        <f t="shared" si="40"/>
        <v>0</v>
      </c>
      <c r="F736" s="49">
        <f t="shared" si="42"/>
        <v>365</v>
      </c>
    </row>
    <row r="737" spans="1:6" ht="15" x14ac:dyDescent="0.25">
      <c r="A737" s="6">
        <v>43036</v>
      </c>
      <c r="B737" s="46">
        <f t="shared" si="43"/>
        <v>4.3999999999999997E-2</v>
      </c>
      <c r="C737" s="46">
        <f t="shared" si="41"/>
        <v>8.3999999999999991E-2</v>
      </c>
      <c r="D737" s="7">
        <f>+C737*'Submission sheet'!$G$16/F737</f>
        <v>0</v>
      </c>
      <c r="E737">
        <f t="shared" si="40"/>
        <v>0</v>
      </c>
      <c r="F737" s="49">
        <f t="shared" si="42"/>
        <v>365</v>
      </c>
    </row>
    <row r="738" spans="1:6" ht="15" x14ac:dyDescent="0.25">
      <c r="A738" s="6">
        <v>43037</v>
      </c>
      <c r="B738" s="46">
        <f t="shared" si="43"/>
        <v>4.3999999999999997E-2</v>
      </c>
      <c r="C738" s="46">
        <f t="shared" si="41"/>
        <v>8.3999999999999991E-2</v>
      </c>
      <c r="D738" s="7">
        <f>+C738*'Submission sheet'!$G$16/F738</f>
        <v>0</v>
      </c>
      <c r="E738">
        <f t="shared" si="40"/>
        <v>0</v>
      </c>
      <c r="F738" s="49">
        <f t="shared" si="42"/>
        <v>365</v>
      </c>
    </row>
    <row r="739" spans="1:6" ht="15" x14ac:dyDescent="0.25">
      <c r="A739" s="6">
        <v>43038</v>
      </c>
      <c r="B739" s="46">
        <f t="shared" si="43"/>
        <v>4.3999999999999997E-2</v>
      </c>
      <c r="C739" s="46">
        <f t="shared" si="41"/>
        <v>8.3999999999999991E-2</v>
      </c>
      <c r="D739" s="7">
        <f>+C739*'Submission sheet'!$G$16/F739</f>
        <v>0</v>
      </c>
      <c r="E739">
        <f t="shared" si="40"/>
        <v>0</v>
      </c>
      <c r="F739" s="49">
        <f t="shared" si="42"/>
        <v>365</v>
      </c>
    </row>
    <row r="740" spans="1:6" ht="15" x14ac:dyDescent="0.25">
      <c r="A740" s="6">
        <v>43039</v>
      </c>
      <c r="B740" s="46">
        <f t="shared" si="43"/>
        <v>4.3999999999999997E-2</v>
      </c>
      <c r="C740" s="46">
        <f t="shared" si="41"/>
        <v>8.3999999999999991E-2</v>
      </c>
      <c r="D740" s="7">
        <f>+C740*'Submission sheet'!$G$16/F740</f>
        <v>0</v>
      </c>
      <c r="E740">
        <f t="shared" si="40"/>
        <v>0</v>
      </c>
      <c r="F740" s="49">
        <f t="shared" si="42"/>
        <v>365</v>
      </c>
    </row>
    <row r="741" spans="1:6" ht="15" x14ac:dyDescent="0.25">
      <c r="A741" s="6">
        <v>43040</v>
      </c>
      <c r="B741" s="46">
        <f t="shared" si="43"/>
        <v>4.3999999999999997E-2</v>
      </c>
      <c r="C741" s="46">
        <f t="shared" si="41"/>
        <v>8.3999999999999991E-2</v>
      </c>
      <c r="D741" s="7">
        <f>+C741*'Submission sheet'!$G$16/F741</f>
        <v>0</v>
      </c>
      <c r="E741">
        <f t="shared" si="40"/>
        <v>0</v>
      </c>
      <c r="F741" s="49">
        <f t="shared" si="42"/>
        <v>365</v>
      </c>
    </row>
    <row r="742" spans="1:6" ht="15" x14ac:dyDescent="0.25">
      <c r="A742" s="6">
        <v>43041</v>
      </c>
      <c r="B742" s="46">
        <f t="shared" si="43"/>
        <v>4.3999999999999997E-2</v>
      </c>
      <c r="C742" s="46">
        <f t="shared" si="41"/>
        <v>8.3999999999999991E-2</v>
      </c>
      <c r="D742" s="7">
        <f>+C742*'Submission sheet'!$G$16/F742</f>
        <v>0</v>
      </c>
      <c r="E742">
        <f t="shared" si="40"/>
        <v>0</v>
      </c>
      <c r="F742" s="49">
        <f t="shared" si="42"/>
        <v>365</v>
      </c>
    </row>
    <row r="743" spans="1:6" ht="15" x14ac:dyDescent="0.25">
      <c r="A743" s="6">
        <v>43042</v>
      </c>
      <c r="B743" s="46">
        <f t="shared" si="43"/>
        <v>4.3999999999999997E-2</v>
      </c>
      <c r="C743" s="46">
        <f t="shared" si="41"/>
        <v>8.3999999999999991E-2</v>
      </c>
      <c r="D743" s="7">
        <f>+C743*'Submission sheet'!$G$16/F743</f>
        <v>0</v>
      </c>
      <c r="E743">
        <f t="shared" si="40"/>
        <v>0</v>
      </c>
      <c r="F743" s="49">
        <f t="shared" si="42"/>
        <v>365</v>
      </c>
    </row>
    <row r="744" spans="1:6" ht="15" x14ac:dyDescent="0.25">
      <c r="A744" s="6">
        <v>43043</v>
      </c>
      <c r="B744" s="46">
        <f t="shared" si="43"/>
        <v>4.3999999999999997E-2</v>
      </c>
      <c r="C744" s="46">
        <f t="shared" si="41"/>
        <v>8.3999999999999991E-2</v>
      </c>
      <c r="D744" s="7">
        <f>+C744*'Submission sheet'!$G$16/F744</f>
        <v>0</v>
      </c>
      <c r="E744">
        <f t="shared" si="40"/>
        <v>0</v>
      </c>
      <c r="F744" s="49">
        <f t="shared" si="42"/>
        <v>365</v>
      </c>
    </row>
    <row r="745" spans="1:6" ht="15" x14ac:dyDescent="0.25">
      <c r="A745" s="6">
        <v>43044</v>
      </c>
      <c r="B745" s="46">
        <f t="shared" si="43"/>
        <v>4.3999999999999997E-2</v>
      </c>
      <c r="C745" s="46">
        <f t="shared" si="41"/>
        <v>8.3999999999999991E-2</v>
      </c>
      <c r="D745" s="7">
        <f>+C745*'Submission sheet'!$G$16/F745</f>
        <v>0</v>
      </c>
      <c r="E745">
        <f t="shared" si="40"/>
        <v>0</v>
      </c>
      <c r="F745" s="49">
        <f t="shared" si="42"/>
        <v>365</v>
      </c>
    </row>
    <row r="746" spans="1:6" ht="15" x14ac:dyDescent="0.25">
      <c r="A746" s="6">
        <v>43045</v>
      </c>
      <c r="B746" s="46">
        <f t="shared" si="43"/>
        <v>4.3999999999999997E-2</v>
      </c>
      <c r="C746" s="46">
        <f t="shared" si="41"/>
        <v>8.3999999999999991E-2</v>
      </c>
      <c r="D746" s="7">
        <f>+C746*'Submission sheet'!$G$16/F746</f>
        <v>0</v>
      </c>
      <c r="E746">
        <f t="shared" si="40"/>
        <v>0</v>
      </c>
      <c r="F746" s="49">
        <f t="shared" si="42"/>
        <v>365</v>
      </c>
    </row>
    <row r="747" spans="1:6" ht="15" x14ac:dyDescent="0.25">
      <c r="A747" s="6">
        <v>43046</v>
      </c>
      <c r="B747" s="46">
        <f t="shared" si="43"/>
        <v>4.3999999999999997E-2</v>
      </c>
      <c r="C747" s="46">
        <f t="shared" si="41"/>
        <v>8.3999999999999991E-2</v>
      </c>
      <c r="D747" s="7">
        <f>+C747*'Submission sheet'!$G$16/F747</f>
        <v>0</v>
      </c>
      <c r="E747">
        <f t="shared" si="40"/>
        <v>0</v>
      </c>
      <c r="F747" s="49">
        <f t="shared" si="42"/>
        <v>365</v>
      </c>
    </row>
    <row r="748" spans="1:6" ht="15" x14ac:dyDescent="0.25">
      <c r="A748" s="6">
        <v>43047</v>
      </c>
      <c r="B748" s="46">
        <f t="shared" si="43"/>
        <v>4.3999999999999997E-2</v>
      </c>
      <c r="C748" s="46">
        <f t="shared" si="41"/>
        <v>8.3999999999999991E-2</v>
      </c>
      <c r="D748" s="7">
        <f>+C748*'Submission sheet'!$G$16/F748</f>
        <v>0</v>
      </c>
      <c r="E748">
        <f t="shared" si="40"/>
        <v>0</v>
      </c>
      <c r="F748" s="49">
        <f t="shared" si="42"/>
        <v>365</v>
      </c>
    </row>
    <row r="749" spans="1:6" ht="15" x14ac:dyDescent="0.25">
      <c r="A749" s="6">
        <v>43048</v>
      </c>
      <c r="B749" s="46">
        <f t="shared" si="43"/>
        <v>4.3999999999999997E-2</v>
      </c>
      <c r="C749" s="46">
        <f t="shared" si="41"/>
        <v>8.3999999999999991E-2</v>
      </c>
      <c r="D749" s="7">
        <f>+C749*'Submission sheet'!$G$16/F749</f>
        <v>0</v>
      </c>
      <c r="E749">
        <f t="shared" si="40"/>
        <v>0</v>
      </c>
      <c r="F749" s="49">
        <f t="shared" si="42"/>
        <v>365</v>
      </c>
    </row>
    <row r="750" spans="1:6" ht="15" x14ac:dyDescent="0.25">
      <c r="A750" s="6">
        <v>43049</v>
      </c>
      <c r="B750" s="46">
        <f t="shared" si="43"/>
        <v>4.3999999999999997E-2</v>
      </c>
      <c r="C750" s="46">
        <f t="shared" si="41"/>
        <v>8.3999999999999991E-2</v>
      </c>
      <c r="D750" s="7">
        <f>+C750*'Submission sheet'!$G$16/F750</f>
        <v>0</v>
      </c>
      <c r="E750">
        <f t="shared" si="40"/>
        <v>0</v>
      </c>
      <c r="F750" s="49">
        <f t="shared" si="42"/>
        <v>365</v>
      </c>
    </row>
    <row r="751" spans="1:6" ht="15" x14ac:dyDescent="0.25">
      <c r="A751" s="6">
        <v>43050</v>
      </c>
      <c r="B751" s="46">
        <f t="shared" si="43"/>
        <v>4.3999999999999997E-2</v>
      </c>
      <c r="C751" s="46">
        <f t="shared" si="41"/>
        <v>8.3999999999999991E-2</v>
      </c>
      <c r="D751" s="7">
        <f>+C751*'Submission sheet'!$G$16/F751</f>
        <v>0</v>
      </c>
      <c r="E751">
        <f t="shared" si="40"/>
        <v>0</v>
      </c>
      <c r="F751" s="49">
        <f t="shared" si="42"/>
        <v>365</v>
      </c>
    </row>
    <row r="752" spans="1:6" ht="15" x14ac:dyDescent="0.25">
      <c r="A752" s="6">
        <v>43051</v>
      </c>
      <c r="B752" s="46">
        <f t="shared" si="43"/>
        <v>4.3999999999999997E-2</v>
      </c>
      <c r="C752" s="46">
        <f t="shared" si="41"/>
        <v>8.3999999999999991E-2</v>
      </c>
      <c r="D752" s="7">
        <f>+C752*'Submission sheet'!$G$16/F752</f>
        <v>0</v>
      </c>
      <c r="E752">
        <f t="shared" si="40"/>
        <v>0</v>
      </c>
      <c r="F752" s="49">
        <f t="shared" si="42"/>
        <v>365</v>
      </c>
    </row>
    <row r="753" spans="1:6" ht="15" x14ac:dyDescent="0.25">
      <c r="A753" s="6">
        <v>43052</v>
      </c>
      <c r="B753" s="46">
        <f t="shared" si="43"/>
        <v>4.3999999999999997E-2</v>
      </c>
      <c r="C753" s="46">
        <f t="shared" si="41"/>
        <v>8.3999999999999991E-2</v>
      </c>
      <c r="D753" s="7">
        <f>+C753*'Submission sheet'!$G$16/F753</f>
        <v>0</v>
      </c>
      <c r="E753">
        <f t="shared" si="40"/>
        <v>0</v>
      </c>
      <c r="F753" s="49">
        <f t="shared" si="42"/>
        <v>365</v>
      </c>
    </row>
    <row r="754" spans="1:6" ht="15" x14ac:dyDescent="0.25">
      <c r="A754" s="6">
        <v>43053</v>
      </c>
      <c r="B754" s="46">
        <f t="shared" si="43"/>
        <v>4.3999999999999997E-2</v>
      </c>
      <c r="C754" s="46">
        <f t="shared" si="41"/>
        <v>8.3999999999999991E-2</v>
      </c>
      <c r="D754" s="7">
        <f>+C754*'Submission sheet'!$G$16/F754</f>
        <v>0</v>
      </c>
      <c r="E754">
        <f t="shared" si="40"/>
        <v>0</v>
      </c>
      <c r="F754" s="49">
        <f t="shared" si="42"/>
        <v>365</v>
      </c>
    </row>
    <row r="755" spans="1:6" ht="15" x14ac:dyDescent="0.25">
      <c r="A755" s="6">
        <v>43054</v>
      </c>
      <c r="B755" s="46">
        <f t="shared" si="43"/>
        <v>4.3999999999999997E-2</v>
      </c>
      <c r="C755" s="46">
        <f t="shared" si="41"/>
        <v>8.3999999999999991E-2</v>
      </c>
      <c r="D755" s="7">
        <f>+C755*'Submission sheet'!$G$16/F755</f>
        <v>0</v>
      </c>
      <c r="E755">
        <f t="shared" si="40"/>
        <v>0</v>
      </c>
      <c r="F755" s="49">
        <f t="shared" si="42"/>
        <v>365</v>
      </c>
    </row>
    <row r="756" spans="1:6" ht="15" x14ac:dyDescent="0.25">
      <c r="A756" s="6">
        <v>43055</v>
      </c>
      <c r="B756" s="46">
        <f t="shared" si="43"/>
        <v>4.3999999999999997E-2</v>
      </c>
      <c r="C756" s="46">
        <f t="shared" si="41"/>
        <v>8.3999999999999991E-2</v>
      </c>
      <c r="D756" s="7">
        <f>+C756*'Submission sheet'!$G$16/F756</f>
        <v>0</v>
      </c>
      <c r="E756">
        <f t="shared" si="40"/>
        <v>0</v>
      </c>
      <c r="F756" s="49">
        <f t="shared" si="42"/>
        <v>365</v>
      </c>
    </row>
    <row r="757" spans="1:6" ht="15" x14ac:dyDescent="0.25">
      <c r="A757" s="6">
        <v>43056</v>
      </c>
      <c r="B757" s="46">
        <f t="shared" si="43"/>
        <v>4.3999999999999997E-2</v>
      </c>
      <c r="C757" s="46">
        <f t="shared" si="41"/>
        <v>8.3999999999999991E-2</v>
      </c>
      <c r="D757" s="7">
        <f>+C757*'Submission sheet'!$G$16/F757</f>
        <v>0</v>
      </c>
      <c r="E757">
        <f t="shared" si="40"/>
        <v>0</v>
      </c>
      <c r="F757" s="49">
        <f t="shared" si="42"/>
        <v>365</v>
      </c>
    </row>
    <row r="758" spans="1:6" ht="15" x14ac:dyDescent="0.25">
      <c r="A758" s="6">
        <v>43057</v>
      </c>
      <c r="B758" s="46">
        <f t="shared" si="43"/>
        <v>4.3999999999999997E-2</v>
      </c>
      <c r="C758" s="46">
        <f t="shared" si="41"/>
        <v>8.3999999999999991E-2</v>
      </c>
      <c r="D758" s="7">
        <f>+C758*'Submission sheet'!$G$16/F758</f>
        <v>0</v>
      </c>
      <c r="E758">
        <f t="shared" si="40"/>
        <v>0</v>
      </c>
      <c r="F758" s="49">
        <f t="shared" si="42"/>
        <v>365</v>
      </c>
    </row>
    <row r="759" spans="1:6" ht="15" x14ac:dyDescent="0.25">
      <c r="A759" s="6">
        <v>43058</v>
      </c>
      <c r="B759" s="46">
        <f t="shared" si="43"/>
        <v>4.3999999999999997E-2</v>
      </c>
      <c r="C759" s="46">
        <f t="shared" si="41"/>
        <v>8.3999999999999991E-2</v>
      </c>
      <c r="D759" s="7">
        <f>+C759*'Submission sheet'!$G$16/F759</f>
        <v>0</v>
      </c>
      <c r="E759">
        <f t="shared" si="40"/>
        <v>0</v>
      </c>
      <c r="F759" s="49">
        <f t="shared" si="42"/>
        <v>365</v>
      </c>
    </row>
    <row r="760" spans="1:6" ht="15" x14ac:dyDescent="0.25">
      <c r="A760" s="6">
        <v>43059</v>
      </c>
      <c r="B760" s="46">
        <f t="shared" si="43"/>
        <v>4.3999999999999997E-2</v>
      </c>
      <c r="C760" s="46">
        <f t="shared" si="41"/>
        <v>8.3999999999999991E-2</v>
      </c>
      <c r="D760" s="7">
        <f>+C760*'Submission sheet'!$G$16/F760</f>
        <v>0</v>
      </c>
      <c r="E760">
        <f t="shared" si="40"/>
        <v>0</v>
      </c>
      <c r="F760" s="49">
        <f t="shared" si="42"/>
        <v>365</v>
      </c>
    </row>
    <row r="761" spans="1:6" ht="15" x14ac:dyDescent="0.25">
      <c r="A761" s="6">
        <v>43060</v>
      </c>
      <c r="B761" s="46">
        <f t="shared" si="43"/>
        <v>4.3999999999999997E-2</v>
      </c>
      <c r="C761" s="46">
        <f t="shared" si="41"/>
        <v>8.3999999999999991E-2</v>
      </c>
      <c r="D761" s="7">
        <f>+C761*'Submission sheet'!$G$16/F761</f>
        <v>0</v>
      </c>
      <c r="E761">
        <f t="shared" si="40"/>
        <v>0</v>
      </c>
      <c r="F761" s="49">
        <f t="shared" si="42"/>
        <v>365</v>
      </c>
    </row>
    <row r="762" spans="1:6" ht="15" x14ac:dyDescent="0.25">
      <c r="A762" s="6">
        <v>43061</v>
      </c>
      <c r="B762" s="46">
        <f t="shared" si="43"/>
        <v>4.3999999999999997E-2</v>
      </c>
      <c r="C762" s="46">
        <f t="shared" si="41"/>
        <v>8.3999999999999991E-2</v>
      </c>
      <c r="D762" s="7">
        <f>+C762*'Submission sheet'!$G$16/F762</f>
        <v>0</v>
      </c>
      <c r="E762">
        <f t="shared" si="40"/>
        <v>0</v>
      </c>
      <c r="F762" s="49">
        <f t="shared" si="42"/>
        <v>365</v>
      </c>
    </row>
    <row r="763" spans="1:6" ht="15" x14ac:dyDescent="0.25">
      <c r="A763" s="6">
        <v>43062</v>
      </c>
      <c r="B763" s="46">
        <f t="shared" si="43"/>
        <v>4.3999999999999997E-2</v>
      </c>
      <c r="C763" s="46">
        <f t="shared" si="41"/>
        <v>8.3999999999999991E-2</v>
      </c>
      <c r="D763" s="7">
        <f>+C763*'Submission sheet'!$G$16/F763</f>
        <v>0</v>
      </c>
      <c r="E763">
        <f t="shared" si="40"/>
        <v>0</v>
      </c>
      <c r="F763" s="49">
        <f t="shared" si="42"/>
        <v>365</v>
      </c>
    </row>
    <row r="764" spans="1:6" ht="15" x14ac:dyDescent="0.25">
      <c r="A764" s="6">
        <v>43063</v>
      </c>
      <c r="B764" s="46">
        <f t="shared" si="43"/>
        <v>4.3999999999999997E-2</v>
      </c>
      <c r="C764" s="46">
        <f t="shared" si="41"/>
        <v>8.3999999999999991E-2</v>
      </c>
      <c r="D764" s="7">
        <f>+C764*'Submission sheet'!$G$16/F764</f>
        <v>0</v>
      </c>
      <c r="E764">
        <f t="shared" si="40"/>
        <v>0</v>
      </c>
      <c r="F764" s="49">
        <f t="shared" si="42"/>
        <v>365</v>
      </c>
    </row>
    <row r="765" spans="1:6" ht="15" x14ac:dyDescent="0.25">
      <c r="A765" s="6">
        <v>43064</v>
      </c>
      <c r="B765" s="46">
        <f t="shared" si="43"/>
        <v>4.3999999999999997E-2</v>
      </c>
      <c r="C765" s="46">
        <f t="shared" si="41"/>
        <v>8.3999999999999991E-2</v>
      </c>
      <c r="D765" s="7">
        <f>+C765*'Submission sheet'!$G$16/F765</f>
        <v>0</v>
      </c>
      <c r="E765">
        <f t="shared" si="40"/>
        <v>0</v>
      </c>
      <c r="F765" s="49">
        <f t="shared" si="42"/>
        <v>365</v>
      </c>
    </row>
    <row r="766" spans="1:6" ht="15" x14ac:dyDescent="0.25">
      <c r="A766" s="6">
        <v>43065</v>
      </c>
      <c r="B766" s="46">
        <f t="shared" si="43"/>
        <v>4.3999999999999997E-2</v>
      </c>
      <c r="C766" s="46">
        <f t="shared" si="41"/>
        <v>8.3999999999999991E-2</v>
      </c>
      <c r="D766" s="7">
        <f>+C766*'Submission sheet'!$G$16/F766</f>
        <v>0</v>
      </c>
      <c r="E766">
        <f t="shared" si="40"/>
        <v>0</v>
      </c>
      <c r="F766" s="49">
        <f t="shared" si="42"/>
        <v>365</v>
      </c>
    </row>
    <row r="767" spans="1:6" ht="15" x14ac:dyDescent="0.25">
      <c r="A767" s="6">
        <v>43066</v>
      </c>
      <c r="B767" s="46">
        <f t="shared" si="43"/>
        <v>4.3999999999999997E-2</v>
      </c>
      <c r="C767" s="46">
        <f t="shared" si="41"/>
        <v>8.3999999999999991E-2</v>
      </c>
      <c r="D767" s="7">
        <f>+C767*'Submission sheet'!$G$16/F767</f>
        <v>0</v>
      </c>
      <c r="E767">
        <f t="shared" si="40"/>
        <v>0</v>
      </c>
      <c r="F767" s="49">
        <f t="shared" si="42"/>
        <v>365</v>
      </c>
    </row>
    <row r="768" spans="1:6" ht="15" x14ac:dyDescent="0.25">
      <c r="A768" s="6">
        <v>43067</v>
      </c>
      <c r="B768" s="46">
        <f t="shared" si="43"/>
        <v>4.3999999999999997E-2</v>
      </c>
      <c r="C768" s="46">
        <f t="shared" si="41"/>
        <v>8.3999999999999991E-2</v>
      </c>
      <c r="D768" s="7">
        <f>+C768*'Submission sheet'!$G$16/F768</f>
        <v>0</v>
      </c>
      <c r="E768">
        <f t="shared" si="40"/>
        <v>0</v>
      </c>
      <c r="F768" s="49">
        <f t="shared" si="42"/>
        <v>365</v>
      </c>
    </row>
    <row r="769" spans="1:6" ht="15" x14ac:dyDescent="0.25">
      <c r="A769" s="6">
        <v>43068</v>
      </c>
      <c r="B769" s="46">
        <f t="shared" si="43"/>
        <v>4.3999999999999997E-2</v>
      </c>
      <c r="C769" s="46">
        <f t="shared" si="41"/>
        <v>8.3999999999999991E-2</v>
      </c>
      <c r="D769" s="7">
        <f>+C769*'Submission sheet'!$G$16/F769</f>
        <v>0</v>
      </c>
      <c r="E769">
        <f t="shared" si="40"/>
        <v>0</v>
      </c>
      <c r="F769" s="49">
        <f t="shared" si="42"/>
        <v>365</v>
      </c>
    </row>
    <row r="770" spans="1:6" ht="15" x14ac:dyDescent="0.25">
      <c r="A770" s="6">
        <v>43069</v>
      </c>
      <c r="B770" s="46">
        <f t="shared" si="43"/>
        <v>4.3999999999999997E-2</v>
      </c>
      <c r="C770" s="46">
        <f t="shared" si="41"/>
        <v>8.3999999999999991E-2</v>
      </c>
      <c r="D770" s="7">
        <f>+C770*'Submission sheet'!$G$16/F770</f>
        <v>0</v>
      </c>
      <c r="E770">
        <f t="shared" si="40"/>
        <v>0</v>
      </c>
      <c r="F770" s="49">
        <f t="shared" si="42"/>
        <v>365</v>
      </c>
    </row>
    <row r="771" spans="1:6" ht="15" x14ac:dyDescent="0.25">
      <c r="A771" s="6">
        <v>43070</v>
      </c>
      <c r="B771" s="46">
        <f t="shared" si="43"/>
        <v>4.3999999999999997E-2</v>
      </c>
      <c r="C771" s="46">
        <f t="shared" si="41"/>
        <v>8.3999999999999991E-2</v>
      </c>
      <c r="D771" s="7">
        <f>+C771*'Submission sheet'!$G$16/F771</f>
        <v>0</v>
      </c>
      <c r="E771">
        <f t="shared" si="40"/>
        <v>0</v>
      </c>
      <c r="F771" s="49">
        <f t="shared" si="42"/>
        <v>365</v>
      </c>
    </row>
    <row r="772" spans="1:6" ht="15" x14ac:dyDescent="0.25">
      <c r="A772" s="6">
        <v>43071</v>
      </c>
      <c r="B772" s="46">
        <f t="shared" si="43"/>
        <v>4.3999999999999997E-2</v>
      </c>
      <c r="C772" s="46">
        <f t="shared" si="41"/>
        <v>8.3999999999999991E-2</v>
      </c>
      <c r="D772" s="7">
        <f>+C772*'Submission sheet'!$G$16/F772</f>
        <v>0</v>
      </c>
      <c r="E772">
        <f t="shared" si="40"/>
        <v>0</v>
      </c>
      <c r="F772" s="49">
        <f t="shared" si="42"/>
        <v>365</v>
      </c>
    </row>
    <row r="773" spans="1:6" ht="15" x14ac:dyDescent="0.25">
      <c r="A773" s="6">
        <v>43072</v>
      </c>
      <c r="B773" s="46">
        <f t="shared" si="43"/>
        <v>4.3999999999999997E-2</v>
      </c>
      <c r="C773" s="46">
        <f t="shared" si="41"/>
        <v>8.3999999999999991E-2</v>
      </c>
      <c r="D773" s="7">
        <f>+C773*'Submission sheet'!$G$16/F773</f>
        <v>0</v>
      </c>
      <c r="E773">
        <f t="shared" si="40"/>
        <v>0</v>
      </c>
      <c r="F773" s="49">
        <f t="shared" si="42"/>
        <v>365</v>
      </c>
    </row>
    <row r="774" spans="1:6" ht="15" x14ac:dyDescent="0.25">
      <c r="A774" s="6">
        <v>43073</v>
      </c>
      <c r="B774" s="46">
        <f t="shared" si="43"/>
        <v>4.3999999999999997E-2</v>
      </c>
      <c r="C774" s="46">
        <f t="shared" si="41"/>
        <v>8.3999999999999991E-2</v>
      </c>
      <c r="D774" s="7">
        <f>+C774*'Submission sheet'!$G$16/F774</f>
        <v>0</v>
      </c>
      <c r="E774">
        <f t="shared" si="40"/>
        <v>0</v>
      </c>
      <c r="F774" s="49">
        <f t="shared" si="42"/>
        <v>365</v>
      </c>
    </row>
    <row r="775" spans="1:6" ht="15" x14ac:dyDescent="0.25">
      <c r="A775" s="6">
        <v>43074</v>
      </c>
      <c r="B775" s="46">
        <f t="shared" si="43"/>
        <v>4.3999999999999997E-2</v>
      </c>
      <c r="C775" s="46">
        <f t="shared" si="41"/>
        <v>8.3999999999999991E-2</v>
      </c>
      <c r="D775" s="7">
        <f>+C775*'Submission sheet'!$G$16/F775</f>
        <v>0</v>
      </c>
      <c r="E775">
        <f t="shared" ref="E775:E838" si="44">IF(AND(E$68&lt;A775,E$69&gt;=A775),D775,0)</f>
        <v>0</v>
      </c>
      <c r="F775" s="49">
        <f t="shared" si="42"/>
        <v>365</v>
      </c>
    </row>
    <row r="776" spans="1:6" ht="15" x14ac:dyDescent="0.25">
      <c r="A776" s="6">
        <v>43075</v>
      </c>
      <c r="B776" s="46">
        <f t="shared" si="43"/>
        <v>4.3999999999999997E-2</v>
      </c>
      <c r="C776" s="46">
        <f t="shared" ref="C776:C839" si="45">+B776+0.04</f>
        <v>8.3999999999999991E-2</v>
      </c>
      <c r="D776" s="7">
        <f>+C776*'Submission sheet'!$G$16/F776</f>
        <v>0</v>
      </c>
      <c r="E776">
        <f t="shared" si="44"/>
        <v>0</v>
      </c>
      <c r="F776" s="49">
        <f t="shared" ref="F776:F839" si="46">IF(MOD(YEAR(A776),4)=0,366,365)</f>
        <v>365</v>
      </c>
    </row>
    <row r="777" spans="1:6" ht="15" x14ac:dyDescent="0.25">
      <c r="A777" s="6">
        <v>43076</v>
      </c>
      <c r="B777" s="46">
        <f t="shared" ref="B777:B840" si="47">+B776</f>
        <v>4.3999999999999997E-2</v>
      </c>
      <c r="C777" s="46">
        <f t="shared" si="45"/>
        <v>8.3999999999999991E-2</v>
      </c>
      <c r="D777" s="7">
        <f>+C777*'Submission sheet'!$G$16/F777</f>
        <v>0</v>
      </c>
      <c r="E777">
        <f t="shared" si="44"/>
        <v>0</v>
      </c>
      <c r="F777" s="49">
        <f t="shared" si="46"/>
        <v>365</v>
      </c>
    </row>
    <row r="778" spans="1:6" ht="15" x14ac:dyDescent="0.25">
      <c r="A778" s="6">
        <v>43077</v>
      </c>
      <c r="B778" s="46">
        <f t="shared" si="47"/>
        <v>4.3999999999999997E-2</v>
      </c>
      <c r="C778" s="46">
        <f t="shared" si="45"/>
        <v>8.3999999999999991E-2</v>
      </c>
      <c r="D778" s="7">
        <f>+C778*'Submission sheet'!$G$16/F778</f>
        <v>0</v>
      </c>
      <c r="E778">
        <f t="shared" si="44"/>
        <v>0</v>
      </c>
      <c r="F778" s="49">
        <f t="shared" si="46"/>
        <v>365</v>
      </c>
    </row>
    <row r="779" spans="1:6" ht="15" x14ac:dyDescent="0.25">
      <c r="A779" s="6">
        <v>43078</v>
      </c>
      <c r="B779" s="46">
        <f t="shared" si="47"/>
        <v>4.3999999999999997E-2</v>
      </c>
      <c r="C779" s="46">
        <f t="shared" si="45"/>
        <v>8.3999999999999991E-2</v>
      </c>
      <c r="D779" s="7">
        <f>+C779*'Submission sheet'!$G$16/F779</f>
        <v>0</v>
      </c>
      <c r="E779">
        <f t="shared" si="44"/>
        <v>0</v>
      </c>
      <c r="F779" s="49">
        <f t="shared" si="46"/>
        <v>365</v>
      </c>
    </row>
    <row r="780" spans="1:6" ht="15" x14ac:dyDescent="0.25">
      <c r="A780" s="6">
        <v>43079</v>
      </c>
      <c r="B780" s="46">
        <f t="shared" si="47"/>
        <v>4.3999999999999997E-2</v>
      </c>
      <c r="C780" s="46">
        <f t="shared" si="45"/>
        <v>8.3999999999999991E-2</v>
      </c>
      <c r="D780" s="7">
        <f>+C780*'Submission sheet'!$G$16/F780</f>
        <v>0</v>
      </c>
      <c r="E780">
        <f t="shared" si="44"/>
        <v>0</v>
      </c>
      <c r="F780" s="49">
        <f t="shared" si="46"/>
        <v>365</v>
      </c>
    </row>
    <row r="781" spans="1:6" ht="15" x14ac:dyDescent="0.25">
      <c r="A781" s="6">
        <v>43080</v>
      </c>
      <c r="B781" s="46">
        <f t="shared" si="47"/>
        <v>4.3999999999999997E-2</v>
      </c>
      <c r="C781" s="46">
        <f t="shared" si="45"/>
        <v>8.3999999999999991E-2</v>
      </c>
      <c r="D781" s="7">
        <f>+C781*'Submission sheet'!$G$16/F781</f>
        <v>0</v>
      </c>
      <c r="E781">
        <f t="shared" si="44"/>
        <v>0</v>
      </c>
      <c r="F781" s="49">
        <f t="shared" si="46"/>
        <v>365</v>
      </c>
    </row>
    <row r="782" spans="1:6" ht="15" x14ac:dyDescent="0.25">
      <c r="A782" s="6">
        <v>43081</v>
      </c>
      <c r="B782" s="46">
        <f t="shared" si="47"/>
        <v>4.3999999999999997E-2</v>
      </c>
      <c r="C782" s="46">
        <f t="shared" si="45"/>
        <v>8.3999999999999991E-2</v>
      </c>
      <c r="D782" s="7">
        <f>+C782*'Submission sheet'!$G$16/F782</f>
        <v>0</v>
      </c>
      <c r="E782">
        <f t="shared" si="44"/>
        <v>0</v>
      </c>
      <c r="F782" s="49">
        <f t="shared" si="46"/>
        <v>365</v>
      </c>
    </row>
    <row r="783" spans="1:6" ht="15" x14ac:dyDescent="0.25">
      <c r="A783" s="6">
        <v>43082</v>
      </c>
      <c r="B783" s="46">
        <f t="shared" si="47"/>
        <v>4.3999999999999997E-2</v>
      </c>
      <c r="C783" s="46">
        <f t="shared" si="45"/>
        <v>8.3999999999999991E-2</v>
      </c>
      <c r="D783" s="7">
        <f>+C783*'Submission sheet'!$G$16/F783</f>
        <v>0</v>
      </c>
      <c r="E783">
        <f t="shared" si="44"/>
        <v>0</v>
      </c>
      <c r="F783" s="49">
        <f t="shared" si="46"/>
        <v>365</v>
      </c>
    </row>
    <row r="784" spans="1:6" ht="15" x14ac:dyDescent="0.25">
      <c r="A784" s="6">
        <v>43083</v>
      </c>
      <c r="B784" s="46">
        <f t="shared" si="47"/>
        <v>4.3999999999999997E-2</v>
      </c>
      <c r="C784" s="46">
        <f t="shared" si="45"/>
        <v>8.3999999999999991E-2</v>
      </c>
      <c r="D784" s="7">
        <f>+C784*'Submission sheet'!$G$16/F784</f>
        <v>0</v>
      </c>
      <c r="E784">
        <f t="shared" si="44"/>
        <v>0</v>
      </c>
      <c r="F784" s="49">
        <f t="shared" si="46"/>
        <v>365</v>
      </c>
    </row>
    <row r="785" spans="1:6" ht="15" x14ac:dyDescent="0.25">
      <c r="A785" s="6">
        <v>43084</v>
      </c>
      <c r="B785" s="46">
        <f t="shared" si="47"/>
        <v>4.3999999999999997E-2</v>
      </c>
      <c r="C785" s="46">
        <f t="shared" si="45"/>
        <v>8.3999999999999991E-2</v>
      </c>
      <c r="D785" s="7">
        <f>+C785*'Submission sheet'!$G$16/F785</f>
        <v>0</v>
      </c>
      <c r="E785">
        <f t="shared" si="44"/>
        <v>0</v>
      </c>
      <c r="F785" s="49">
        <f t="shared" si="46"/>
        <v>365</v>
      </c>
    </row>
    <row r="786" spans="1:6" ht="15" x14ac:dyDescent="0.25">
      <c r="A786" s="6">
        <v>43085</v>
      </c>
      <c r="B786" s="46">
        <f t="shared" si="47"/>
        <v>4.3999999999999997E-2</v>
      </c>
      <c r="C786" s="46">
        <f t="shared" si="45"/>
        <v>8.3999999999999991E-2</v>
      </c>
      <c r="D786" s="7">
        <f>+C786*'Submission sheet'!$G$16/F786</f>
        <v>0</v>
      </c>
      <c r="E786">
        <f t="shared" si="44"/>
        <v>0</v>
      </c>
      <c r="F786" s="49">
        <f t="shared" si="46"/>
        <v>365</v>
      </c>
    </row>
    <row r="787" spans="1:6" ht="15" x14ac:dyDescent="0.25">
      <c r="A787" s="6">
        <v>43086</v>
      </c>
      <c r="B787" s="46">
        <f t="shared" si="47"/>
        <v>4.3999999999999997E-2</v>
      </c>
      <c r="C787" s="46">
        <f t="shared" si="45"/>
        <v>8.3999999999999991E-2</v>
      </c>
      <c r="D787" s="7">
        <f>+C787*'Submission sheet'!$G$16/F787</f>
        <v>0</v>
      </c>
      <c r="E787">
        <f t="shared" si="44"/>
        <v>0</v>
      </c>
      <c r="F787" s="49">
        <f t="shared" si="46"/>
        <v>365</v>
      </c>
    </row>
    <row r="788" spans="1:6" ht="15" x14ac:dyDescent="0.25">
      <c r="A788" s="6">
        <v>43087</v>
      </c>
      <c r="B788" s="46">
        <f t="shared" si="47"/>
        <v>4.3999999999999997E-2</v>
      </c>
      <c r="C788" s="46">
        <f t="shared" si="45"/>
        <v>8.3999999999999991E-2</v>
      </c>
      <c r="D788" s="7">
        <f>+C788*'Submission sheet'!$G$16/F788</f>
        <v>0</v>
      </c>
      <c r="E788">
        <f t="shared" si="44"/>
        <v>0</v>
      </c>
      <c r="F788" s="49">
        <f t="shared" si="46"/>
        <v>365</v>
      </c>
    </row>
    <row r="789" spans="1:6" ht="15" x14ac:dyDescent="0.25">
      <c r="A789" s="6">
        <v>43088</v>
      </c>
      <c r="B789" s="46">
        <f t="shared" si="47"/>
        <v>4.3999999999999997E-2</v>
      </c>
      <c r="C789" s="46">
        <f t="shared" si="45"/>
        <v>8.3999999999999991E-2</v>
      </c>
      <c r="D789" s="7">
        <f>+C789*'Submission sheet'!$G$16/F789</f>
        <v>0</v>
      </c>
      <c r="E789">
        <f t="shared" si="44"/>
        <v>0</v>
      </c>
      <c r="F789" s="49">
        <f t="shared" si="46"/>
        <v>365</v>
      </c>
    </row>
    <row r="790" spans="1:6" ht="15" x14ac:dyDescent="0.25">
      <c r="A790" s="6">
        <v>43089</v>
      </c>
      <c r="B790" s="46">
        <f t="shared" si="47"/>
        <v>4.3999999999999997E-2</v>
      </c>
      <c r="C790" s="46">
        <f t="shared" si="45"/>
        <v>8.3999999999999991E-2</v>
      </c>
      <c r="D790" s="7">
        <f>+C790*'Submission sheet'!$G$16/F790</f>
        <v>0</v>
      </c>
      <c r="E790">
        <f t="shared" si="44"/>
        <v>0</v>
      </c>
      <c r="F790" s="49">
        <f t="shared" si="46"/>
        <v>365</v>
      </c>
    </row>
    <row r="791" spans="1:6" ht="15" x14ac:dyDescent="0.25">
      <c r="A791" s="6">
        <v>43090</v>
      </c>
      <c r="B791" s="46">
        <f t="shared" si="47"/>
        <v>4.3999999999999997E-2</v>
      </c>
      <c r="C791" s="46">
        <f t="shared" si="45"/>
        <v>8.3999999999999991E-2</v>
      </c>
      <c r="D791" s="7">
        <f>+C791*'Submission sheet'!$G$16/F791</f>
        <v>0</v>
      </c>
      <c r="E791">
        <f t="shared" si="44"/>
        <v>0</v>
      </c>
      <c r="F791" s="49">
        <f t="shared" si="46"/>
        <v>365</v>
      </c>
    </row>
    <row r="792" spans="1:6" ht="15" x14ac:dyDescent="0.25">
      <c r="A792" s="6">
        <v>43091</v>
      </c>
      <c r="B792" s="46">
        <f t="shared" si="47"/>
        <v>4.3999999999999997E-2</v>
      </c>
      <c r="C792" s="46">
        <f t="shared" si="45"/>
        <v>8.3999999999999991E-2</v>
      </c>
      <c r="D792" s="7">
        <f>+C792*'Submission sheet'!$G$16/F792</f>
        <v>0</v>
      </c>
      <c r="E792">
        <f t="shared" si="44"/>
        <v>0</v>
      </c>
      <c r="F792" s="49">
        <f t="shared" si="46"/>
        <v>365</v>
      </c>
    </row>
    <row r="793" spans="1:6" ht="15" x14ac:dyDescent="0.25">
      <c r="A793" s="6">
        <v>43092</v>
      </c>
      <c r="B793" s="46">
        <f t="shared" si="47"/>
        <v>4.3999999999999997E-2</v>
      </c>
      <c r="C793" s="46">
        <f t="shared" si="45"/>
        <v>8.3999999999999991E-2</v>
      </c>
      <c r="D793" s="7">
        <f>+C793*'Submission sheet'!$G$16/F793</f>
        <v>0</v>
      </c>
      <c r="E793">
        <f t="shared" si="44"/>
        <v>0</v>
      </c>
      <c r="F793" s="49">
        <f t="shared" si="46"/>
        <v>365</v>
      </c>
    </row>
    <row r="794" spans="1:6" ht="15" x14ac:dyDescent="0.25">
      <c r="A794" s="6">
        <v>43093</v>
      </c>
      <c r="B794" s="46">
        <f t="shared" si="47"/>
        <v>4.3999999999999997E-2</v>
      </c>
      <c r="C794" s="46">
        <f t="shared" si="45"/>
        <v>8.3999999999999991E-2</v>
      </c>
      <c r="D794" s="7">
        <f>+C794*'Submission sheet'!$G$16/F794</f>
        <v>0</v>
      </c>
      <c r="E794">
        <f t="shared" si="44"/>
        <v>0</v>
      </c>
      <c r="F794" s="49">
        <f t="shared" si="46"/>
        <v>365</v>
      </c>
    </row>
    <row r="795" spans="1:6" ht="15" x14ac:dyDescent="0.25">
      <c r="A795" s="6">
        <v>43094</v>
      </c>
      <c r="B795" s="46">
        <f t="shared" si="47"/>
        <v>4.3999999999999997E-2</v>
      </c>
      <c r="C795" s="46">
        <f t="shared" si="45"/>
        <v>8.3999999999999991E-2</v>
      </c>
      <c r="D795" s="7">
        <f>+C795*'Submission sheet'!$G$16/F795</f>
        <v>0</v>
      </c>
      <c r="E795">
        <f t="shared" si="44"/>
        <v>0</v>
      </c>
      <c r="F795" s="49">
        <f t="shared" si="46"/>
        <v>365</v>
      </c>
    </row>
    <row r="796" spans="1:6" ht="15" x14ac:dyDescent="0.25">
      <c r="A796" s="6">
        <v>43095</v>
      </c>
      <c r="B796" s="46">
        <f t="shared" si="47"/>
        <v>4.3999999999999997E-2</v>
      </c>
      <c r="C796" s="46">
        <f t="shared" si="45"/>
        <v>8.3999999999999991E-2</v>
      </c>
      <c r="D796" s="7">
        <f>+C796*'Submission sheet'!$G$16/F796</f>
        <v>0</v>
      </c>
      <c r="E796">
        <f t="shared" si="44"/>
        <v>0</v>
      </c>
      <c r="F796" s="49">
        <f t="shared" si="46"/>
        <v>365</v>
      </c>
    </row>
    <row r="797" spans="1:6" ht="15" x14ac:dyDescent="0.25">
      <c r="A797" s="6">
        <v>43096</v>
      </c>
      <c r="B797" s="46">
        <f t="shared" si="47"/>
        <v>4.3999999999999997E-2</v>
      </c>
      <c r="C797" s="46">
        <f t="shared" si="45"/>
        <v>8.3999999999999991E-2</v>
      </c>
      <c r="D797" s="7">
        <f>+C797*'Submission sheet'!$G$16/F797</f>
        <v>0</v>
      </c>
      <c r="E797">
        <f t="shared" si="44"/>
        <v>0</v>
      </c>
      <c r="F797" s="49">
        <f t="shared" si="46"/>
        <v>365</v>
      </c>
    </row>
    <row r="798" spans="1:6" ht="15" x14ac:dyDescent="0.25">
      <c r="A798" s="6">
        <v>43097</v>
      </c>
      <c r="B798" s="46">
        <f t="shared" si="47"/>
        <v>4.3999999999999997E-2</v>
      </c>
      <c r="C798" s="46">
        <f t="shared" si="45"/>
        <v>8.3999999999999991E-2</v>
      </c>
      <c r="D798" s="7">
        <f>+C798*'Submission sheet'!$G$16/F798</f>
        <v>0</v>
      </c>
      <c r="E798">
        <f t="shared" si="44"/>
        <v>0</v>
      </c>
      <c r="F798" s="49">
        <f t="shared" si="46"/>
        <v>365</v>
      </c>
    </row>
    <row r="799" spans="1:6" ht="15" x14ac:dyDescent="0.25">
      <c r="A799" s="6">
        <v>43098</v>
      </c>
      <c r="B799" s="46">
        <f t="shared" si="47"/>
        <v>4.3999999999999997E-2</v>
      </c>
      <c r="C799" s="46">
        <f t="shared" si="45"/>
        <v>8.3999999999999991E-2</v>
      </c>
      <c r="D799" s="7">
        <f>+C799*'Submission sheet'!$G$16/F799</f>
        <v>0</v>
      </c>
      <c r="E799">
        <f t="shared" si="44"/>
        <v>0</v>
      </c>
      <c r="F799" s="49">
        <f t="shared" si="46"/>
        <v>365</v>
      </c>
    </row>
    <row r="800" spans="1:6" ht="15" x14ac:dyDescent="0.25">
      <c r="A800" s="6">
        <v>43099</v>
      </c>
      <c r="B800" s="46">
        <f t="shared" si="47"/>
        <v>4.3999999999999997E-2</v>
      </c>
      <c r="C800" s="46">
        <f t="shared" si="45"/>
        <v>8.3999999999999991E-2</v>
      </c>
      <c r="D800" s="7">
        <f>+C800*'Submission sheet'!$G$16/F800</f>
        <v>0</v>
      </c>
      <c r="E800">
        <f t="shared" si="44"/>
        <v>0</v>
      </c>
      <c r="F800" s="49">
        <f t="shared" si="46"/>
        <v>365</v>
      </c>
    </row>
    <row r="801" spans="1:6" ht="15" x14ac:dyDescent="0.25">
      <c r="A801" s="6">
        <v>43100</v>
      </c>
      <c r="B801" s="46">
        <f t="shared" si="47"/>
        <v>4.3999999999999997E-2</v>
      </c>
      <c r="C801" s="46">
        <f t="shared" si="45"/>
        <v>8.3999999999999991E-2</v>
      </c>
      <c r="D801" s="7">
        <f>+C801*'Submission sheet'!$G$16/F801</f>
        <v>0</v>
      </c>
      <c r="E801">
        <f t="shared" si="44"/>
        <v>0</v>
      </c>
      <c r="F801" s="49">
        <f t="shared" si="46"/>
        <v>365</v>
      </c>
    </row>
    <row r="802" spans="1:6" ht="15" x14ac:dyDescent="0.25">
      <c r="A802" s="6">
        <v>43101</v>
      </c>
      <c r="B802" s="46">
        <f t="shared" si="47"/>
        <v>4.3999999999999997E-2</v>
      </c>
      <c r="C802" s="46">
        <f t="shared" si="45"/>
        <v>8.3999999999999991E-2</v>
      </c>
      <c r="D802" s="7">
        <f>+C802*'Submission sheet'!$G$16/F802</f>
        <v>0</v>
      </c>
      <c r="E802">
        <f t="shared" si="44"/>
        <v>0</v>
      </c>
      <c r="F802" s="49">
        <f t="shared" si="46"/>
        <v>365</v>
      </c>
    </row>
    <row r="803" spans="1:6" ht="15" x14ac:dyDescent="0.25">
      <c r="A803" s="6">
        <v>43102</v>
      </c>
      <c r="B803" s="46">
        <f t="shared" si="47"/>
        <v>4.3999999999999997E-2</v>
      </c>
      <c r="C803" s="46">
        <f t="shared" si="45"/>
        <v>8.3999999999999991E-2</v>
      </c>
      <c r="D803" s="7">
        <f>+C803*'Submission sheet'!$G$16/F803</f>
        <v>0</v>
      </c>
      <c r="E803">
        <f t="shared" si="44"/>
        <v>0</v>
      </c>
      <c r="F803" s="49">
        <f t="shared" si="46"/>
        <v>365</v>
      </c>
    </row>
    <row r="804" spans="1:6" ht="15" x14ac:dyDescent="0.25">
      <c r="A804" s="6">
        <v>43103</v>
      </c>
      <c r="B804" s="46">
        <f t="shared" si="47"/>
        <v>4.3999999999999997E-2</v>
      </c>
      <c r="C804" s="46">
        <f t="shared" si="45"/>
        <v>8.3999999999999991E-2</v>
      </c>
      <c r="D804" s="7">
        <f>+C804*'Submission sheet'!$G$16/F804</f>
        <v>0</v>
      </c>
      <c r="E804">
        <f t="shared" si="44"/>
        <v>0</v>
      </c>
      <c r="F804" s="49">
        <f t="shared" si="46"/>
        <v>365</v>
      </c>
    </row>
    <row r="805" spans="1:6" ht="15" x14ac:dyDescent="0.25">
      <c r="A805" s="6">
        <v>43104</v>
      </c>
      <c r="B805" s="46">
        <f t="shared" si="47"/>
        <v>4.3999999999999997E-2</v>
      </c>
      <c r="C805" s="46">
        <f t="shared" si="45"/>
        <v>8.3999999999999991E-2</v>
      </c>
      <c r="D805" s="7">
        <f>+C805*'Submission sheet'!$G$16/F805</f>
        <v>0</v>
      </c>
      <c r="E805">
        <f t="shared" si="44"/>
        <v>0</v>
      </c>
      <c r="F805" s="49">
        <f t="shared" si="46"/>
        <v>365</v>
      </c>
    </row>
    <row r="806" spans="1:6" ht="15" x14ac:dyDescent="0.25">
      <c r="A806" s="6">
        <v>43105</v>
      </c>
      <c r="B806" s="46">
        <f t="shared" si="47"/>
        <v>4.3999999999999997E-2</v>
      </c>
      <c r="C806" s="46">
        <f t="shared" si="45"/>
        <v>8.3999999999999991E-2</v>
      </c>
      <c r="D806" s="7">
        <f>+C806*'Submission sheet'!$G$16/F806</f>
        <v>0</v>
      </c>
      <c r="E806">
        <f t="shared" si="44"/>
        <v>0</v>
      </c>
      <c r="F806" s="49">
        <f t="shared" si="46"/>
        <v>365</v>
      </c>
    </row>
    <row r="807" spans="1:6" ht="15" x14ac:dyDescent="0.25">
      <c r="A807" s="6">
        <v>43106</v>
      </c>
      <c r="B807" s="46">
        <f t="shared" si="47"/>
        <v>4.3999999999999997E-2</v>
      </c>
      <c r="C807" s="46">
        <f t="shared" si="45"/>
        <v>8.3999999999999991E-2</v>
      </c>
      <c r="D807" s="7">
        <f>+C807*'Submission sheet'!$G$16/F807</f>
        <v>0</v>
      </c>
      <c r="E807">
        <f t="shared" si="44"/>
        <v>0</v>
      </c>
      <c r="F807" s="49">
        <f t="shared" si="46"/>
        <v>365</v>
      </c>
    </row>
    <row r="808" spans="1:6" ht="15" x14ac:dyDescent="0.25">
      <c r="A808" s="6">
        <v>43107</v>
      </c>
      <c r="B808" s="46">
        <f t="shared" si="47"/>
        <v>4.3999999999999997E-2</v>
      </c>
      <c r="C808" s="46">
        <f t="shared" si="45"/>
        <v>8.3999999999999991E-2</v>
      </c>
      <c r="D808" s="7">
        <f>+C808*'Submission sheet'!$G$16/F808</f>
        <v>0</v>
      </c>
      <c r="E808">
        <f t="shared" si="44"/>
        <v>0</v>
      </c>
      <c r="F808" s="49">
        <f t="shared" si="46"/>
        <v>365</v>
      </c>
    </row>
    <row r="809" spans="1:6" ht="15" x14ac:dyDescent="0.25">
      <c r="A809" s="6">
        <v>43108</v>
      </c>
      <c r="B809" s="46">
        <f t="shared" si="47"/>
        <v>4.3999999999999997E-2</v>
      </c>
      <c r="C809" s="46">
        <f t="shared" si="45"/>
        <v>8.3999999999999991E-2</v>
      </c>
      <c r="D809" s="7">
        <f>+C809*'Submission sheet'!$G$16/F809</f>
        <v>0</v>
      </c>
      <c r="E809">
        <f t="shared" si="44"/>
        <v>0</v>
      </c>
      <c r="F809" s="49">
        <f t="shared" si="46"/>
        <v>365</v>
      </c>
    </row>
    <row r="810" spans="1:6" ht="15" x14ac:dyDescent="0.25">
      <c r="A810" s="6">
        <v>43109</v>
      </c>
      <c r="B810" s="46">
        <f t="shared" si="47"/>
        <v>4.3999999999999997E-2</v>
      </c>
      <c r="C810" s="46">
        <f t="shared" si="45"/>
        <v>8.3999999999999991E-2</v>
      </c>
      <c r="D810" s="7">
        <f>+C810*'Submission sheet'!$G$16/F810</f>
        <v>0</v>
      </c>
      <c r="E810">
        <f t="shared" si="44"/>
        <v>0</v>
      </c>
      <c r="F810" s="49">
        <f t="shared" si="46"/>
        <v>365</v>
      </c>
    </row>
    <row r="811" spans="1:6" ht="15" x14ac:dyDescent="0.25">
      <c r="A811" s="6">
        <v>43110</v>
      </c>
      <c r="B811" s="46">
        <f t="shared" si="47"/>
        <v>4.3999999999999997E-2</v>
      </c>
      <c r="C811" s="46">
        <f t="shared" si="45"/>
        <v>8.3999999999999991E-2</v>
      </c>
      <c r="D811" s="7">
        <f>+C811*'Submission sheet'!$G$16/F811</f>
        <v>0</v>
      </c>
      <c r="E811">
        <f t="shared" si="44"/>
        <v>0</v>
      </c>
      <c r="F811" s="49">
        <f t="shared" si="46"/>
        <v>365</v>
      </c>
    </row>
    <row r="812" spans="1:6" ht="15" x14ac:dyDescent="0.25">
      <c r="A812" s="6">
        <v>43111</v>
      </c>
      <c r="B812" s="46">
        <f t="shared" si="47"/>
        <v>4.3999999999999997E-2</v>
      </c>
      <c r="C812" s="46">
        <f t="shared" si="45"/>
        <v>8.3999999999999991E-2</v>
      </c>
      <c r="D812" s="7">
        <f>+C812*'Submission sheet'!$G$16/F812</f>
        <v>0</v>
      </c>
      <c r="E812">
        <f t="shared" si="44"/>
        <v>0</v>
      </c>
      <c r="F812" s="49">
        <f t="shared" si="46"/>
        <v>365</v>
      </c>
    </row>
    <row r="813" spans="1:6" ht="15" x14ac:dyDescent="0.25">
      <c r="A813" s="6">
        <v>43112</v>
      </c>
      <c r="B813" s="46">
        <f t="shared" si="47"/>
        <v>4.3999999999999997E-2</v>
      </c>
      <c r="C813" s="46">
        <f t="shared" si="45"/>
        <v>8.3999999999999991E-2</v>
      </c>
      <c r="D813" s="7">
        <f>+C813*'Submission sheet'!$G$16/F813</f>
        <v>0</v>
      </c>
      <c r="E813">
        <f t="shared" si="44"/>
        <v>0</v>
      </c>
      <c r="F813" s="49">
        <f t="shared" si="46"/>
        <v>365</v>
      </c>
    </row>
    <row r="814" spans="1:6" ht="15" x14ac:dyDescent="0.25">
      <c r="A814" s="6">
        <v>43113</v>
      </c>
      <c r="B814" s="46">
        <f t="shared" si="47"/>
        <v>4.3999999999999997E-2</v>
      </c>
      <c r="C814" s="46">
        <f t="shared" si="45"/>
        <v>8.3999999999999991E-2</v>
      </c>
      <c r="D814" s="7">
        <f>+C814*'Submission sheet'!$G$16/F814</f>
        <v>0</v>
      </c>
      <c r="E814">
        <f t="shared" si="44"/>
        <v>0</v>
      </c>
      <c r="F814" s="49">
        <f t="shared" si="46"/>
        <v>365</v>
      </c>
    </row>
    <row r="815" spans="1:6" ht="15" x14ac:dyDescent="0.25">
      <c r="A815" s="6">
        <v>43114</v>
      </c>
      <c r="B815" s="46">
        <f t="shared" si="47"/>
        <v>4.3999999999999997E-2</v>
      </c>
      <c r="C815" s="46">
        <f t="shared" si="45"/>
        <v>8.3999999999999991E-2</v>
      </c>
      <c r="D815" s="7">
        <f>+C815*'Submission sheet'!$G$16/F815</f>
        <v>0</v>
      </c>
      <c r="E815">
        <f t="shared" si="44"/>
        <v>0</v>
      </c>
      <c r="F815" s="49">
        <f t="shared" si="46"/>
        <v>365</v>
      </c>
    </row>
    <row r="816" spans="1:6" ht="15" x14ac:dyDescent="0.25">
      <c r="A816" s="6">
        <v>43115</v>
      </c>
      <c r="B816" s="46">
        <f t="shared" si="47"/>
        <v>4.3999999999999997E-2</v>
      </c>
      <c r="C816" s="46">
        <f t="shared" si="45"/>
        <v>8.3999999999999991E-2</v>
      </c>
      <c r="D816" s="7">
        <f>+C816*'Submission sheet'!$G$16/F816</f>
        <v>0</v>
      </c>
      <c r="E816">
        <f t="shared" si="44"/>
        <v>0</v>
      </c>
      <c r="F816" s="49">
        <f t="shared" si="46"/>
        <v>365</v>
      </c>
    </row>
    <row r="817" spans="1:6" ht="15" x14ac:dyDescent="0.25">
      <c r="A817" s="6">
        <v>43116</v>
      </c>
      <c r="B817" s="46">
        <f t="shared" si="47"/>
        <v>4.3999999999999997E-2</v>
      </c>
      <c r="C817" s="46">
        <f t="shared" si="45"/>
        <v>8.3999999999999991E-2</v>
      </c>
      <c r="D817" s="7">
        <f>+C817*'Submission sheet'!$G$16/F817</f>
        <v>0</v>
      </c>
      <c r="E817">
        <f t="shared" si="44"/>
        <v>0</v>
      </c>
      <c r="F817" s="49">
        <f t="shared" si="46"/>
        <v>365</v>
      </c>
    </row>
    <row r="818" spans="1:6" ht="15" x14ac:dyDescent="0.25">
      <c r="A818" s="6">
        <v>43117</v>
      </c>
      <c r="B818" s="46">
        <f t="shared" si="47"/>
        <v>4.3999999999999997E-2</v>
      </c>
      <c r="C818" s="46">
        <f t="shared" si="45"/>
        <v>8.3999999999999991E-2</v>
      </c>
      <c r="D818" s="7">
        <f>+C818*'Submission sheet'!$G$16/F818</f>
        <v>0</v>
      </c>
      <c r="E818">
        <f t="shared" si="44"/>
        <v>0</v>
      </c>
      <c r="F818" s="49">
        <f t="shared" si="46"/>
        <v>365</v>
      </c>
    </row>
    <row r="819" spans="1:6" ht="15" x14ac:dyDescent="0.25">
      <c r="A819" s="6">
        <v>43118</v>
      </c>
      <c r="B819" s="46">
        <f t="shared" si="47"/>
        <v>4.3999999999999997E-2</v>
      </c>
      <c r="C819" s="46">
        <f t="shared" si="45"/>
        <v>8.3999999999999991E-2</v>
      </c>
      <c r="D819" s="7">
        <f>+C819*'Submission sheet'!$G$16/F819</f>
        <v>0</v>
      </c>
      <c r="E819">
        <f t="shared" si="44"/>
        <v>0</v>
      </c>
      <c r="F819" s="49">
        <f t="shared" si="46"/>
        <v>365</v>
      </c>
    </row>
    <row r="820" spans="1:6" ht="15" x14ac:dyDescent="0.25">
      <c r="A820" s="6">
        <v>43119</v>
      </c>
      <c r="B820" s="46">
        <f t="shared" si="47"/>
        <v>4.3999999999999997E-2</v>
      </c>
      <c r="C820" s="46">
        <f t="shared" si="45"/>
        <v>8.3999999999999991E-2</v>
      </c>
      <c r="D820" s="7">
        <f>+C820*'Submission sheet'!$G$16/F820</f>
        <v>0</v>
      </c>
      <c r="E820">
        <f t="shared" si="44"/>
        <v>0</v>
      </c>
      <c r="F820" s="49">
        <f t="shared" si="46"/>
        <v>365</v>
      </c>
    </row>
    <row r="821" spans="1:6" ht="15" x14ac:dyDescent="0.25">
      <c r="A821" s="6">
        <v>43120</v>
      </c>
      <c r="B821" s="46">
        <f t="shared" si="47"/>
        <v>4.3999999999999997E-2</v>
      </c>
      <c r="C821" s="46">
        <f t="shared" si="45"/>
        <v>8.3999999999999991E-2</v>
      </c>
      <c r="D821" s="7">
        <f>+C821*'Submission sheet'!$G$16/F821</f>
        <v>0</v>
      </c>
      <c r="E821">
        <f t="shared" si="44"/>
        <v>0</v>
      </c>
      <c r="F821" s="49">
        <f t="shared" si="46"/>
        <v>365</v>
      </c>
    </row>
    <row r="822" spans="1:6" ht="15" x14ac:dyDescent="0.25">
      <c r="A822" s="6">
        <v>43121</v>
      </c>
      <c r="B822" s="46">
        <f t="shared" si="47"/>
        <v>4.3999999999999997E-2</v>
      </c>
      <c r="C822" s="46">
        <f t="shared" si="45"/>
        <v>8.3999999999999991E-2</v>
      </c>
      <c r="D822" s="7">
        <f>+C822*'Submission sheet'!$G$16/F822</f>
        <v>0</v>
      </c>
      <c r="E822">
        <f t="shared" si="44"/>
        <v>0</v>
      </c>
      <c r="F822" s="49">
        <f t="shared" si="46"/>
        <v>365</v>
      </c>
    </row>
    <row r="823" spans="1:6" ht="15" x14ac:dyDescent="0.25">
      <c r="A823" s="6">
        <v>43122</v>
      </c>
      <c r="B823" s="46">
        <f t="shared" si="47"/>
        <v>4.3999999999999997E-2</v>
      </c>
      <c r="C823" s="46">
        <f t="shared" si="45"/>
        <v>8.3999999999999991E-2</v>
      </c>
      <c r="D823" s="7">
        <f>+C823*'Submission sheet'!$G$16/F823</f>
        <v>0</v>
      </c>
      <c r="E823">
        <f t="shared" si="44"/>
        <v>0</v>
      </c>
      <c r="F823" s="49">
        <f t="shared" si="46"/>
        <v>365</v>
      </c>
    </row>
    <row r="824" spans="1:6" ht="15" x14ac:dyDescent="0.25">
      <c r="A824" s="6">
        <v>43123</v>
      </c>
      <c r="B824" s="46">
        <f t="shared" si="47"/>
        <v>4.3999999999999997E-2</v>
      </c>
      <c r="C824" s="46">
        <f t="shared" si="45"/>
        <v>8.3999999999999991E-2</v>
      </c>
      <c r="D824" s="7">
        <f>+C824*'Submission sheet'!$G$16/F824</f>
        <v>0</v>
      </c>
      <c r="E824">
        <f t="shared" si="44"/>
        <v>0</v>
      </c>
      <c r="F824" s="49">
        <f t="shared" si="46"/>
        <v>365</v>
      </c>
    </row>
    <row r="825" spans="1:6" ht="15" x14ac:dyDescent="0.25">
      <c r="A825" s="6">
        <v>43124</v>
      </c>
      <c r="B825" s="46">
        <f t="shared" si="47"/>
        <v>4.3999999999999997E-2</v>
      </c>
      <c r="C825" s="46">
        <f t="shared" si="45"/>
        <v>8.3999999999999991E-2</v>
      </c>
      <c r="D825" s="7">
        <f>+C825*'Submission sheet'!$G$16/F825</f>
        <v>0</v>
      </c>
      <c r="E825">
        <f t="shared" si="44"/>
        <v>0</v>
      </c>
      <c r="F825" s="49">
        <f t="shared" si="46"/>
        <v>365</v>
      </c>
    </row>
    <row r="826" spans="1:6" ht="15" x14ac:dyDescent="0.25">
      <c r="A826" s="6">
        <v>43125</v>
      </c>
      <c r="B826" s="46">
        <f t="shared" si="47"/>
        <v>4.3999999999999997E-2</v>
      </c>
      <c r="C826" s="46">
        <f t="shared" si="45"/>
        <v>8.3999999999999991E-2</v>
      </c>
      <c r="D826" s="7">
        <f>+C826*'Submission sheet'!$G$16/F826</f>
        <v>0</v>
      </c>
      <c r="E826">
        <f t="shared" si="44"/>
        <v>0</v>
      </c>
      <c r="F826" s="49">
        <f t="shared" si="46"/>
        <v>365</v>
      </c>
    </row>
    <row r="827" spans="1:6" ht="15" x14ac:dyDescent="0.25">
      <c r="A827" s="6">
        <v>43126</v>
      </c>
      <c r="B827" s="46">
        <f t="shared" si="47"/>
        <v>4.3999999999999997E-2</v>
      </c>
      <c r="C827" s="46">
        <f t="shared" si="45"/>
        <v>8.3999999999999991E-2</v>
      </c>
      <c r="D827" s="7">
        <f>+C827*'Submission sheet'!$G$16/F827</f>
        <v>0</v>
      </c>
      <c r="E827">
        <f t="shared" si="44"/>
        <v>0</v>
      </c>
      <c r="F827" s="49">
        <f t="shared" si="46"/>
        <v>365</v>
      </c>
    </row>
    <row r="828" spans="1:6" ht="15" x14ac:dyDescent="0.25">
      <c r="A828" s="6">
        <v>43127</v>
      </c>
      <c r="B828" s="46">
        <f t="shared" si="47"/>
        <v>4.3999999999999997E-2</v>
      </c>
      <c r="C828" s="46">
        <f t="shared" si="45"/>
        <v>8.3999999999999991E-2</v>
      </c>
      <c r="D828" s="7">
        <f>+C828*'Submission sheet'!$G$16/F828</f>
        <v>0</v>
      </c>
      <c r="E828">
        <f t="shared" si="44"/>
        <v>0</v>
      </c>
      <c r="F828" s="49">
        <f t="shared" si="46"/>
        <v>365</v>
      </c>
    </row>
    <row r="829" spans="1:6" ht="15" x14ac:dyDescent="0.25">
      <c r="A829" s="6">
        <v>43128</v>
      </c>
      <c r="B829" s="46">
        <f t="shared" si="47"/>
        <v>4.3999999999999997E-2</v>
      </c>
      <c r="C829" s="46">
        <f t="shared" si="45"/>
        <v>8.3999999999999991E-2</v>
      </c>
      <c r="D829" s="7">
        <f>+C829*'Submission sheet'!$G$16/F829</f>
        <v>0</v>
      </c>
      <c r="E829">
        <f t="shared" si="44"/>
        <v>0</v>
      </c>
      <c r="F829" s="49">
        <f t="shared" si="46"/>
        <v>365</v>
      </c>
    </row>
    <row r="830" spans="1:6" ht="15" x14ac:dyDescent="0.25">
      <c r="A830" s="6">
        <v>43129</v>
      </c>
      <c r="B830" s="46">
        <f t="shared" si="47"/>
        <v>4.3999999999999997E-2</v>
      </c>
      <c r="C830" s="46">
        <f t="shared" si="45"/>
        <v>8.3999999999999991E-2</v>
      </c>
      <c r="D830" s="7">
        <f>+C830*'Submission sheet'!$G$16/F830</f>
        <v>0</v>
      </c>
      <c r="E830">
        <f t="shared" si="44"/>
        <v>0</v>
      </c>
      <c r="F830" s="49">
        <f t="shared" si="46"/>
        <v>365</v>
      </c>
    </row>
    <row r="831" spans="1:6" ht="15" x14ac:dyDescent="0.25">
      <c r="A831" s="6">
        <v>43130</v>
      </c>
      <c r="B831" s="46">
        <f t="shared" si="47"/>
        <v>4.3999999999999997E-2</v>
      </c>
      <c r="C831" s="46">
        <f t="shared" si="45"/>
        <v>8.3999999999999991E-2</v>
      </c>
      <c r="D831" s="7">
        <f>+C831*'Submission sheet'!$G$16/F831</f>
        <v>0</v>
      </c>
      <c r="E831">
        <f t="shared" si="44"/>
        <v>0</v>
      </c>
      <c r="F831" s="49">
        <f t="shared" si="46"/>
        <v>365</v>
      </c>
    </row>
    <row r="832" spans="1:6" ht="15" x14ac:dyDescent="0.25">
      <c r="A832" s="6">
        <v>43131</v>
      </c>
      <c r="B832" s="46">
        <f t="shared" si="47"/>
        <v>4.3999999999999997E-2</v>
      </c>
      <c r="C832" s="46">
        <f t="shared" si="45"/>
        <v>8.3999999999999991E-2</v>
      </c>
      <c r="D832" s="7">
        <f>+C832*'Submission sheet'!$G$16/F832</f>
        <v>0</v>
      </c>
      <c r="E832">
        <f t="shared" si="44"/>
        <v>0</v>
      </c>
      <c r="F832" s="49">
        <f t="shared" si="46"/>
        <v>365</v>
      </c>
    </row>
    <row r="833" spans="1:6" ht="15" x14ac:dyDescent="0.25">
      <c r="A833" s="6">
        <v>43132</v>
      </c>
      <c r="B833" s="46">
        <f t="shared" si="47"/>
        <v>4.3999999999999997E-2</v>
      </c>
      <c r="C833" s="46">
        <f t="shared" si="45"/>
        <v>8.3999999999999991E-2</v>
      </c>
      <c r="D833" s="7">
        <f>+C833*'Submission sheet'!$G$16/F833</f>
        <v>0</v>
      </c>
      <c r="E833">
        <f t="shared" si="44"/>
        <v>0</v>
      </c>
      <c r="F833" s="49">
        <f t="shared" si="46"/>
        <v>365</v>
      </c>
    </row>
    <row r="834" spans="1:6" ht="15" x14ac:dyDescent="0.25">
      <c r="A834" s="6">
        <v>43133</v>
      </c>
      <c r="B834" s="46">
        <f t="shared" si="47"/>
        <v>4.3999999999999997E-2</v>
      </c>
      <c r="C834" s="46">
        <f t="shared" si="45"/>
        <v>8.3999999999999991E-2</v>
      </c>
      <c r="D834" s="7">
        <f>+C834*'Submission sheet'!$G$16/F834</f>
        <v>0</v>
      </c>
      <c r="E834">
        <f t="shared" si="44"/>
        <v>0</v>
      </c>
      <c r="F834" s="49">
        <f t="shared" si="46"/>
        <v>365</v>
      </c>
    </row>
    <row r="835" spans="1:6" ht="15" x14ac:dyDescent="0.25">
      <c r="A835" s="6">
        <v>43134</v>
      </c>
      <c r="B835" s="46">
        <f t="shared" si="47"/>
        <v>4.3999999999999997E-2</v>
      </c>
      <c r="C835" s="46">
        <f t="shared" si="45"/>
        <v>8.3999999999999991E-2</v>
      </c>
      <c r="D835" s="7">
        <f>+C835*'Submission sheet'!$G$16/F835</f>
        <v>0</v>
      </c>
      <c r="E835">
        <f t="shared" si="44"/>
        <v>0</v>
      </c>
      <c r="F835" s="49">
        <f t="shared" si="46"/>
        <v>365</v>
      </c>
    </row>
    <row r="836" spans="1:6" ht="15" x14ac:dyDescent="0.25">
      <c r="A836" s="6">
        <v>43135</v>
      </c>
      <c r="B836" s="46">
        <f t="shared" si="47"/>
        <v>4.3999999999999997E-2</v>
      </c>
      <c r="C836" s="46">
        <f t="shared" si="45"/>
        <v>8.3999999999999991E-2</v>
      </c>
      <c r="D836" s="7">
        <f>+C836*'Submission sheet'!$G$16/F836</f>
        <v>0</v>
      </c>
      <c r="E836">
        <f t="shared" si="44"/>
        <v>0</v>
      </c>
      <c r="F836" s="49">
        <f t="shared" si="46"/>
        <v>365</v>
      </c>
    </row>
    <row r="837" spans="1:6" ht="15" x14ac:dyDescent="0.25">
      <c r="A837" s="6">
        <v>43136</v>
      </c>
      <c r="B837" s="46">
        <f t="shared" si="47"/>
        <v>4.3999999999999997E-2</v>
      </c>
      <c r="C837" s="46">
        <f t="shared" si="45"/>
        <v>8.3999999999999991E-2</v>
      </c>
      <c r="D837" s="7">
        <f>+C837*'Submission sheet'!$G$16/F837</f>
        <v>0</v>
      </c>
      <c r="E837">
        <f t="shared" si="44"/>
        <v>0</v>
      </c>
      <c r="F837" s="49">
        <f t="shared" si="46"/>
        <v>365</v>
      </c>
    </row>
    <row r="838" spans="1:6" ht="15" x14ac:dyDescent="0.25">
      <c r="A838" s="6">
        <v>43137</v>
      </c>
      <c r="B838" s="46">
        <f t="shared" si="47"/>
        <v>4.3999999999999997E-2</v>
      </c>
      <c r="C838" s="46">
        <f t="shared" si="45"/>
        <v>8.3999999999999991E-2</v>
      </c>
      <c r="D838" s="7">
        <f>+C838*'Submission sheet'!$G$16/F838</f>
        <v>0</v>
      </c>
      <c r="E838">
        <f t="shared" si="44"/>
        <v>0</v>
      </c>
      <c r="F838" s="49">
        <f t="shared" si="46"/>
        <v>365</v>
      </c>
    </row>
    <row r="839" spans="1:6" ht="15" x14ac:dyDescent="0.25">
      <c r="A839" s="6">
        <v>43138</v>
      </c>
      <c r="B839" s="46">
        <f t="shared" si="47"/>
        <v>4.3999999999999997E-2</v>
      </c>
      <c r="C839" s="46">
        <f t="shared" si="45"/>
        <v>8.3999999999999991E-2</v>
      </c>
      <c r="D839" s="7">
        <f>+C839*'Submission sheet'!$G$16/F839</f>
        <v>0</v>
      </c>
      <c r="E839">
        <f t="shared" ref="E839:E902" si="48">IF(AND(E$68&lt;A839,E$69&gt;=A839),D839,0)</f>
        <v>0</v>
      </c>
      <c r="F839" s="49">
        <f t="shared" si="46"/>
        <v>365</v>
      </c>
    </row>
    <row r="840" spans="1:6" ht="15" x14ac:dyDescent="0.25">
      <c r="A840" s="6">
        <v>43139</v>
      </c>
      <c r="B840" s="46">
        <f t="shared" si="47"/>
        <v>4.3999999999999997E-2</v>
      </c>
      <c r="C840" s="46">
        <f t="shared" ref="C840:C903" si="49">+B840+0.04</f>
        <v>8.3999999999999991E-2</v>
      </c>
      <c r="D840" s="7">
        <f>+C840*'Submission sheet'!$G$16/F840</f>
        <v>0</v>
      </c>
      <c r="E840">
        <f t="shared" si="48"/>
        <v>0</v>
      </c>
      <c r="F840" s="49">
        <f t="shared" ref="F840:F903" si="50">IF(MOD(YEAR(A840),4)=0,366,365)</f>
        <v>365</v>
      </c>
    </row>
    <row r="841" spans="1:6" ht="15" x14ac:dyDescent="0.25">
      <c r="A841" s="6">
        <v>43140</v>
      </c>
      <c r="B841" s="46">
        <f t="shared" ref="B841:B904" si="51">+B840</f>
        <v>4.3999999999999997E-2</v>
      </c>
      <c r="C841" s="46">
        <f t="shared" si="49"/>
        <v>8.3999999999999991E-2</v>
      </c>
      <c r="D841" s="7">
        <f>+C841*'Submission sheet'!$G$16/F841</f>
        <v>0</v>
      </c>
      <c r="E841">
        <f t="shared" si="48"/>
        <v>0</v>
      </c>
      <c r="F841" s="49">
        <f t="shared" si="50"/>
        <v>365</v>
      </c>
    </row>
    <row r="842" spans="1:6" ht="15" x14ac:dyDescent="0.25">
      <c r="A842" s="6">
        <v>43141</v>
      </c>
      <c r="B842" s="46">
        <f t="shared" si="51"/>
        <v>4.3999999999999997E-2</v>
      </c>
      <c r="C842" s="46">
        <f t="shared" si="49"/>
        <v>8.3999999999999991E-2</v>
      </c>
      <c r="D842" s="7">
        <f>+C842*'Submission sheet'!$G$16/F842</f>
        <v>0</v>
      </c>
      <c r="E842">
        <f t="shared" si="48"/>
        <v>0</v>
      </c>
      <c r="F842" s="49">
        <f t="shared" si="50"/>
        <v>365</v>
      </c>
    </row>
    <row r="843" spans="1:6" ht="15" x14ac:dyDescent="0.25">
      <c r="A843" s="6">
        <v>43142</v>
      </c>
      <c r="B843" s="46">
        <f t="shared" si="51"/>
        <v>4.3999999999999997E-2</v>
      </c>
      <c r="C843" s="46">
        <f t="shared" si="49"/>
        <v>8.3999999999999991E-2</v>
      </c>
      <c r="D843" s="7">
        <f>+C843*'Submission sheet'!$G$16/F843</f>
        <v>0</v>
      </c>
      <c r="E843">
        <f t="shared" si="48"/>
        <v>0</v>
      </c>
      <c r="F843" s="49">
        <f t="shared" si="50"/>
        <v>365</v>
      </c>
    </row>
    <row r="844" spans="1:6" ht="15" x14ac:dyDescent="0.25">
      <c r="A844" s="6">
        <v>43143</v>
      </c>
      <c r="B844" s="46">
        <f t="shared" si="51"/>
        <v>4.3999999999999997E-2</v>
      </c>
      <c r="C844" s="46">
        <f t="shared" si="49"/>
        <v>8.3999999999999991E-2</v>
      </c>
      <c r="D844" s="7">
        <f>+C844*'Submission sheet'!$G$16/F844</f>
        <v>0</v>
      </c>
      <c r="E844">
        <f t="shared" si="48"/>
        <v>0</v>
      </c>
      <c r="F844" s="49">
        <f t="shared" si="50"/>
        <v>365</v>
      </c>
    </row>
    <row r="845" spans="1:6" ht="15" x14ac:dyDescent="0.25">
      <c r="A845" s="6">
        <v>43144</v>
      </c>
      <c r="B845" s="46">
        <f t="shared" si="51"/>
        <v>4.3999999999999997E-2</v>
      </c>
      <c r="C845" s="46">
        <f t="shared" si="49"/>
        <v>8.3999999999999991E-2</v>
      </c>
      <c r="D845" s="7">
        <f>+C845*'Submission sheet'!$G$16/F845</f>
        <v>0</v>
      </c>
      <c r="E845">
        <f t="shared" si="48"/>
        <v>0</v>
      </c>
      <c r="F845" s="49">
        <f t="shared" si="50"/>
        <v>365</v>
      </c>
    </row>
    <row r="846" spans="1:6" ht="15" x14ac:dyDescent="0.25">
      <c r="A846" s="6">
        <v>43145</v>
      </c>
      <c r="B846" s="46">
        <f t="shared" si="51"/>
        <v>4.3999999999999997E-2</v>
      </c>
      <c r="C846" s="46">
        <f t="shared" si="49"/>
        <v>8.3999999999999991E-2</v>
      </c>
      <c r="D846" s="7">
        <f>+C846*'Submission sheet'!$G$16/F846</f>
        <v>0</v>
      </c>
      <c r="E846">
        <f t="shared" si="48"/>
        <v>0</v>
      </c>
      <c r="F846" s="49">
        <f t="shared" si="50"/>
        <v>365</v>
      </c>
    </row>
    <row r="847" spans="1:6" ht="15" x14ac:dyDescent="0.25">
      <c r="A847" s="6">
        <v>43146</v>
      </c>
      <c r="B847" s="46">
        <f t="shared" si="51"/>
        <v>4.3999999999999997E-2</v>
      </c>
      <c r="C847" s="46">
        <f t="shared" si="49"/>
        <v>8.3999999999999991E-2</v>
      </c>
      <c r="D847" s="7">
        <f>+C847*'Submission sheet'!$G$16/F847</f>
        <v>0</v>
      </c>
      <c r="E847">
        <f t="shared" si="48"/>
        <v>0</v>
      </c>
      <c r="F847" s="49">
        <f t="shared" si="50"/>
        <v>365</v>
      </c>
    </row>
    <row r="848" spans="1:6" ht="15" x14ac:dyDescent="0.25">
      <c r="A848" s="6">
        <v>43147</v>
      </c>
      <c r="B848" s="46">
        <f t="shared" si="51"/>
        <v>4.3999999999999997E-2</v>
      </c>
      <c r="C848" s="46">
        <f t="shared" si="49"/>
        <v>8.3999999999999991E-2</v>
      </c>
      <c r="D848" s="7">
        <f>+C848*'Submission sheet'!$G$16/F848</f>
        <v>0</v>
      </c>
      <c r="E848">
        <f t="shared" si="48"/>
        <v>0</v>
      </c>
      <c r="F848" s="49">
        <f t="shared" si="50"/>
        <v>365</v>
      </c>
    </row>
    <row r="849" spans="1:6" ht="15" x14ac:dyDescent="0.25">
      <c r="A849" s="6">
        <v>43148</v>
      </c>
      <c r="B849" s="46">
        <f t="shared" si="51"/>
        <v>4.3999999999999997E-2</v>
      </c>
      <c r="C849" s="46">
        <f t="shared" si="49"/>
        <v>8.3999999999999991E-2</v>
      </c>
      <c r="D849" s="7">
        <f>+C849*'Submission sheet'!$G$16/F849</f>
        <v>0</v>
      </c>
      <c r="E849">
        <f t="shared" si="48"/>
        <v>0</v>
      </c>
      <c r="F849" s="49">
        <f t="shared" si="50"/>
        <v>365</v>
      </c>
    </row>
    <row r="850" spans="1:6" ht="15" x14ac:dyDescent="0.25">
      <c r="A850" s="6">
        <v>43149</v>
      </c>
      <c r="B850" s="46">
        <f t="shared" si="51"/>
        <v>4.3999999999999997E-2</v>
      </c>
      <c r="C850" s="46">
        <f t="shared" si="49"/>
        <v>8.3999999999999991E-2</v>
      </c>
      <c r="D850" s="7">
        <f>+C850*'Submission sheet'!$G$16/F850</f>
        <v>0</v>
      </c>
      <c r="E850">
        <f t="shared" si="48"/>
        <v>0</v>
      </c>
      <c r="F850" s="49">
        <f t="shared" si="50"/>
        <v>365</v>
      </c>
    </row>
    <row r="851" spans="1:6" ht="15" x14ac:dyDescent="0.25">
      <c r="A851" s="6">
        <v>43150</v>
      </c>
      <c r="B851" s="46">
        <f t="shared" si="51"/>
        <v>4.3999999999999997E-2</v>
      </c>
      <c r="C851" s="46">
        <f t="shared" si="49"/>
        <v>8.3999999999999991E-2</v>
      </c>
      <c r="D851" s="7">
        <f>+C851*'Submission sheet'!$G$16/F851</f>
        <v>0</v>
      </c>
      <c r="E851">
        <f t="shared" si="48"/>
        <v>0</v>
      </c>
      <c r="F851" s="49">
        <f t="shared" si="50"/>
        <v>365</v>
      </c>
    </row>
    <row r="852" spans="1:6" ht="15" x14ac:dyDescent="0.25">
      <c r="A852" s="6">
        <v>43151</v>
      </c>
      <c r="B852" s="46">
        <f t="shared" si="51"/>
        <v>4.3999999999999997E-2</v>
      </c>
      <c r="C852" s="46">
        <f t="shared" si="49"/>
        <v>8.3999999999999991E-2</v>
      </c>
      <c r="D852" s="7">
        <f>+C852*'Submission sheet'!$G$16/F852</f>
        <v>0</v>
      </c>
      <c r="E852">
        <f t="shared" si="48"/>
        <v>0</v>
      </c>
      <c r="F852" s="49">
        <f t="shared" si="50"/>
        <v>365</v>
      </c>
    </row>
    <row r="853" spans="1:6" ht="15" x14ac:dyDescent="0.25">
      <c r="A853" s="6">
        <v>43152</v>
      </c>
      <c r="B853" s="46">
        <f t="shared" si="51"/>
        <v>4.3999999999999997E-2</v>
      </c>
      <c r="C853" s="46">
        <f t="shared" si="49"/>
        <v>8.3999999999999991E-2</v>
      </c>
      <c r="D853" s="7">
        <f>+C853*'Submission sheet'!$G$16/F853</f>
        <v>0</v>
      </c>
      <c r="E853">
        <f t="shared" si="48"/>
        <v>0</v>
      </c>
      <c r="F853" s="49">
        <f t="shared" si="50"/>
        <v>365</v>
      </c>
    </row>
    <row r="854" spans="1:6" ht="15" x14ac:dyDescent="0.25">
      <c r="A854" s="6">
        <v>43153</v>
      </c>
      <c r="B854" s="46">
        <f t="shared" si="51"/>
        <v>4.3999999999999997E-2</v>
      </c>
      <c r="C854" s="46">
        <f t="shared" si="49"/>
        <v>8.3999999999999991E-2</v>
      </c>
      <c r="D854" s="7">
        <f>+C854*'Submission sheet'!$G$16/F854</f>
        <v>0</v>
      </c>
      <c r="E854">
        <f t="shared" si="48"/>
        <v>0</v>
      </c>
      <c r="F854" s="49">
        <f t="shared" si="50"/>
        <v>365</v>
      </c>
    </row>
    <row r="855" spans="1:6" ht="15" x14ac:dyDescent="0.25">
      <c r="A855" s="6">
        <v>43154</v>
      </c>
      <c r="B855" s="46">
        <f t="shared" si="51"/>
        <v>4.3999999999999997E-2</v>
      </c>
      <c r="C855" s="46">
        <f t="shared" si="49"/>
        <v>8.3999999999999991E-2</v>
      </c>
      <c r="D855" s="7">
        <f>+C855*'Submission sheet'!$G$16/F855</f>
        <v>0</v>
      </c>
      <c r="E855">
        <f t="shared" si="48"/>
        <v>0</v>
      </c>
      <c r="F855" s="49">
        <f t="shared" si="50"/>
        <v>365</v>
      </c>
    </row>
    <row r="856" spans="1:6" ht="15" x14ac:dyDescent="0.25">
      <c r="A856" s="6">
        <v>43155</v>
      </c>
      <c r="B856" s="46">
        <f t="shared" si="51"/>
        <v>4.3999999999999997E-2</v>
      </c>
      <c r="C856" s="46">
        <f t="shared" si="49"/>
        <v>8.3999999999999991E-2</v>
      </c>
      <c r="D856" s="7">
        <f>+C856*'Submission sheet'!$G$16/F856</f>
        <v>0</v>
      </c>
      <c r="E856">
        <f t="shared" si="48"/>
        <v>0</v>
      </c>
      <c r="F856" s="49">
        <f t="shared" si="50"/>
        <v>365</v>
      </c>
    </row>
    <row r="857" spans="1:6" ht="15" x14ac:dyDescent="0.25">
      <c r="A857" s="6">
        <v>43156</v>
      </c>
      <c r="B857" s="46">
        <f t="shared" si="51"/>
        <v>4.3999999999999997E-2</v>
      </c>
      <c r="C857" s="46">
        <f t="shared" si="49"/>
        <v>8.3999999999999991E-2</v>
      </c>
      <c r="D857" s="7">
        <f>+C857*'Submission sheet'!$G$16/F857</f>
        <v>0</v>
      </c>
      <c r="E857">
        <f t="shared" si="48"/>
        <v>0</v>
      </c>
      <c r="F857" s="49">
        <f t="shared" si="50"/>
        <v>365</v>
      </c>
    </row>
    <row r="858" spans="1:6" ht="15" x14ac:dyDescent="0.25">
      <c r="A858" s="6">
        <v>43157</v>
      </c>
      <c r="B858" s="46">
        <f t="shared" si="51"/>
        <v>4.3999999999999997E-2</v>
      </c>
      <c r="C858" s="46">
        <f t="shared" si="49"/>
        <v>8.3999999999999991E-2</v>
      </c>
      <c r="D858" s="7">
        <f>+C858*'Submission sheet'!$G$16/F858</f>
        <v>0</v>
      </c>
      <c r="E858">
        <f t="shared" si="48"/>
        <v>0</v>
      </c>
      <c r="F858" s="49">
        <f t="shared" si="50"/>
        <v>365</v>
      </c>
    </row>
    <row r="859" spans="1:6" ht="15" x14ac:dyDescent="0.25">
      <c r="A859" s="6">
        <v>43158</v>
      </c>
      <c r="B859" s="46">
        <f t="shared" si="51"/>
        <v>4.3999999999999997E-2</v>
      </c>
      <c r="C859" s="46">
        <f t="shared" si="49"/>
        <v>8.3999999999999991E-2</v>
      </c>
      <c r="D859" s="7">
        <f>+C859*'Submission sheet'!$G$16/F859</f>
        <v>0</v>
      </c>
      <c r="E859">
        <f t="shared" si="48"/>
        <v>0</v>
      </c>
      <c r="F859" s="49">
        <f t="shared" si="50"/>
        <v>365</v>
      </c>
    </row>
    <row r="860" spans="1:6" ht="15" x14ac:dyDescent="0.25">
      <c r="A860" s="6">
        <v>43159</v>
      </c>
      <c r="B860" s="46">
        <f t="shared" si="51"/>
        <v>4.3999999999999997E-2</v>
      </c>
      <c r="C860" s="46">
        <f t="shared" si="49"/>
        <v>8.3999999999999991E-2</v>
      </c>
      <c r="D860" s="7">
        <f>+C860*'Submission sheet'!$G$16/F860</f>
        <v>0</v>
      </c>
      <c r="E860">
        <f t="shared" si="48"/>
        <v>0</v>
      </c>
      <c r="F860" s="49">
        <f t="shared" si="50"/>
        <v>365</v>
      </c>
    </row>
    <row r="861" spans="1:6" ht="15" x14ac:dyDescent="0.25">
      <c r="A861" s="6">
        <v>43160</v>
      </c>
      <c r="B861" s="46">
        <f t="shared" si="51"/>
        <v>4.3999999999999997E-2</v>
      </c>
      <c r="C861" s="46">
        <f t="shared" si="49"/>
        <v>8.3999999999999991E-2</v>
      </c>
      <c r="D861" s="7">
        <f>+C861*'Submission sheet'!$G$16/F861</f>
        <v>0</v>
      </c>
      <c r="E861">
        <f t="shared" si="48"/>
        <v>0</v>
      </c>
      <c r="F861" s="49">
        <f t="shared" si="50"/>
        <v>365</v>
      </c>
    </row>
    <row r="862" spans="1:6" ht="15" x14ac:dyDescent="0.25">
      <c r="A862" s="6">
        <v>43161</v>
      </c>
      <c r="B862" s="46">
        <f t="shared" si="51"/>
        <v>4.3999999999999997E-2</v>
      </c>
      <c r="C862" s="46">
        <f t="shared" si="49"/>
        <v>8.3999999999999991E-2</v>
      </c>
      <c r="D862" s="7">
        <f>+C862*'Submission sheet'!$G$16/F862</f>
        <v>0</v>
      </c>
      <c r="E862">
        <f t="shared" si="48"/>
        <v>0</v>
      </c>
      <c r="F862" s="49">
        <f t="shared" si="50"/>
        <v>365</v>
      </c>
    </row>
    <row r="863" spans="1:6" ht="15" x14ac:dyDescent="0.25">
      <c r="A863" s="6">
        <v>43162</v>
      </c>
      <c r="B863" s="46">
        <f t="shared" si="51"/>
        <v>4.3999999999999997E-2</v>
      </c>
      <c r="C863" s="46">
        <f t="shared" si="49"/>
        <v>8.3999999999999991E-2</v>
      </c>
      <c r="D863" s="7">
        <f>+C863*'Submission sheet'!$G$16/F863</f>
        <v>0</v>
      </c>
      <c r="E863">
        <f t="shared" si="48"/>
        <v>0</v>
      </c>
      <c r="F863" s="49">
        <f t="shared" si="50"/>
        <v>365</v>
      </c>
    </row>
    <row r="864" spans="1:6" ht="15" x14ac:dyDescent="0.25">
      <c r="A864" s="6">
        <v>43163</v>
      </c>
      <c r="B864" s="46">
        <f t="shared" si="51"/>
        <v>4.3999999999999997E-2</v>
      </c>
      <c r="C864" s="46">
        <f t="shared" si="49"/>
        <v>8.3999999999999991E-2</v>
      </c>
      <c r="D864" s="7">
        <f>+C864*'Submission sheet'!$G$16/F864</f>
        <v>0</v>
      </c>
      <c r="E864">
        <f t="shared" si="48"/>
        <v>0</v>
      </c>
      <c r="F864" s="49">
        <f t="shared" si="50"/>
        <v>365</v>
      </c>
    </row>
    <row r="865" spans="1:6" ht="15" x14ac:dyDescent="0.25">
      <c r="A865" s="6">
        <v>43164</v>
      </c>
      <c r="B865" s="46">
        <f t="shared" si="51"/>
        <v>4.3999999999999997E-2</v>
      </c>
      <c r="C865" s="46">
        <f t="shared" si="49"/>
        <v>8.3999999999999991E-2</v>
      </c>
      <c r="D865" s="7">
        <f>+C865*'Submission sheet'!$G$16/F865</f>
        <v>0</v>
      </c>
      <c r="E865">
        <f t="shared" si="48"/>
        <v>0</v>
      </c>
      <c r="F865" s="49">
        <f t="shared" si="50"/>
        <v>365</v>
      </c>
    </row>
    <row r="866" spans="1:6" ht="15" x14ac:dyDescent="0.25">
      <c r="A866" s="6">
        <v>43165</v>
      </c>
      <c r="B866" s="46">
        <f t="shared" si="51"/>
        <v>4.3999999999999997E-2</v>
      </c>
      <c r="C866" s="46">
        <f t="shared" si="49"/>
        <v>8.3999999999999991E-2</v>
      </c>
      <c r="D866" s="7">
        <f>+C866*'Submission sheet'!$G$16/F866</f>
        <v>0</v>
      </c>
      <c r="E866">
        <f t="shared" si="48"/>
        <v>0</v>
      </c>
      <c r="F866" s="49">
        <f t="shared" si="50"/>
        <v>365</v>
      </c>
    </row>
    <row r="867" spans="1:6" ht="15" x14ac:dyDescent="0.25">
      <c r="A867" s="6">
        <v>43166</v>
      </c>
      <c r="B867" s="46">
        <f t="shared" si="51"/>
        <v>4.3999999999999997E-2</v>
      </c>
      <c r="C867" s="46">
        <f t="shared" si="49"/>
        <v>8.3999999999999991E-2</v>
      </c>
      <c r="D867" s="7">
        <f>+C867*'Submission sheet'!$G$16/F867</f>
        <v>0</v>
      </c>
      <c r="E867">
        <f t="shared" si="48"/>
        <v>0</v>
      </c>
      <c r="F867" s="49">
        <f t="shared" si="50"/>
        <v>365</v>
      </c>
    </row>
    <row r="868" spans="1:6" ht="15" x14ac:dyDescent="0.25">
      <c r="A868" s="6">
        <v>43167</v>
      </c>
      <c r="B868" s="46">
        <f t="shared" si="51"/>
        <v>4.3999999999999997E-2</v>
      </c>
      <c r="C868" s="46">
        <f t="shared" si="49"/>
        <v>8.3999999999999991E-2</v>
      </c>
      <c r="D868" s="7">
        <f>+C868*'Submission sheet'!$G$16/F868</f>
        <v>0</v>
      </c>
      <c r="E868">
        <f t="shared" si="48"/>
        <v>0</v>
      </c>
      <c r="F868" s="49">
        <f t="shared" si="50"/>
        <v>365</v>
      </c>
    </row>
    <row r="869" spans="1:6" ht="15" x14ac:dyDescent="0.25">
      <c r="A869" s="6">
        <v>43168</v>
      </c>
      <c r="B869" s="46">
        <f t="shared" si="51"/>
        <v>4.3999999999999997E-2</v>
      </c>
      <c r="C869" s="46">
        <f t="shared" si="49"/>
        <v>8.3999999999999991E-2</v>
      </c>
      <c r="D869" s="7">
        <f>+C869*'Submission sheet'!$G$16/F869</f>
        <v>0</v>
      </c>
      <c r="E869">
        <f t="shared" si="48"/>
        <v>0</v>
      </c>
      <c r="F869" s="49">
        <f t="shared" si="50"/>
        <v>365</v>
      </c>
    </row>
    <row r="870" spans="1:6" ht="15" x14ac:dyDescent="0.25">
      <c r="A870" s="6">
        <v>43169</v>
      </c>
      <c r="B870" s="46">
        <f t="shared" si="51"/>
        <v>4.3999999999999997E-2</v>
      </c>
      <c r="C870" s="46">
        <f t="shared" si="49"/>
        <v>8.3999999999999991E-2</v>
      </c>
      <c r="D870" s="7">
        <f>+C870*'Submission sheet'!$G$16/F870</f>
        <v>0</v>
      </c>
      <c r="E870">
        <f t="shared" si="48"/>
        <v>0</v>
      </c>
      <c r="F870" s="49">
        <f t="shared" si="50"/>
        <v>365</v>
      </c>
    </row>
    <row r="871" spans="1:6" ht="15" x14ac:dyDescent="0.25">
      <c r="A871" s="6">
        <v>43170</v>
      </c>
      <c r="B871" s="46">
        <f t="shared" si="51"/>
        <v>4.3999999999999997E-2</v>
      </c>
      <c r="C871" s="46">
        <f t="shared" si="49"/>
        <v>8.3999999999999991E-2</v>
      </c>
      <c r="D871" s="7">
        <f>+C871*'Submission sheet'!$G$16/F871</f>
        <v>0</v>
      </c>
      <c r="E871">
        <f t="shared" si="48"/>
        <v>0</v>
      </c>
      <c r="F871" s="49">
        <f t="shared" si="50"/>
        <v>365</v>
      </c>
    </row>
    <row r="872" spans="1:6" ht="15" x14ac:dyDescent="0.25">
      <c r="A872" s="6">
        <v>43171</v>
      </c>
      <c r="B872" s="46">
        <f t="shared" si="51"/>
        <v>4.3999999999999997E-2</v>
      </c>
      <c r="C872" s="46">
        <f t="shared" si="49"/>
        <v>8.3999999999999991E-2</v>
      </c>
      <c r="D872" s="7">
        <f>+C872*'Submission sheet'!$G$16/F872</f>
        <v>0</v>
      </c>
      <c r="E872">
        <f t="shared" si="48"/>
        <v>0</v>
      </c>
      <c r="F872" s="49">
        <f t="shared" si="50"/>
        <v>365</v>
      </c>
    </row>
    <row r="873" spans="1:6" ht="15" x14ac:dyDescent="0.25">
      <c r="A873" s="6">
        <v>43172</v>
      </c>
      <c r="B873" s="46">
        <f t="shared" si="51"/>
        <v>4.3999999999999997E-2</v>
      </c>
      <c r="C873" s="46">
        <f t="shared" si="49"/>
        <v>8.3999999999999991E-2</v>
      </c>
      <c r="D873" s="7">
        <f>+C873*'Submission sheet'!$G$16/F873</f>
        <v>0</v>
      </c>
      <c r="E873">
        <f t="shared" si="48"/>
        <v>0</v>
      </c>
      <c r="F873" s="49">
        <f t="shared" si="50"/>
        <v>365</v>
      </c>
    </row>
    <row r="874" spans="1:6" ht="15" x14ac:dyDescent="0.25">
      <c r="A874" s="6">
        <v>43173</v>
      </c>
      <c r="B874" s="46">
        <f t="shared" si="51"/>
        <v>4.3999999999999997E-2</v>
      </c>
      <c r="C874" s="46">
        <f t="shared" si="49"/>
        <v>8.3999999999999991E-2</v>
      </c>
      <c r="D874" s="7">
        <f>+C874*'Submission sheet'!$G$16/F874</f>
        <v>0</v>
      </c>
      <c r="E874">
        <f t="shared" si="48"/>
        <v>0</v>
      </c>
      <c r="F874" s="49">
        <f t="shared" si="50"/>
        <v>365</v>
      </c>
    </row>
    <row r="875" spans="1:6" ht="15" x14ac:dyDescent="0.25">
      <c r="A875" s="6">
        <v>43174</v>
      </c>
      <c r="B875" s="46">
        <f t="shared" si="51"/>
        <v>4.3999999999999997E-2</v>
      </c>
      <c r="C875" s="46">
        <f t="shared" si="49"/>
        <v>8.3999999999999991E-2</v>
      </c>
      <c r="D875" s="7">
        <f>+C875*'Submission sheet'!$G$16/F875</f>
        <v>0</v>
      </c>
      <c r="E875">
        <f t="shared" si="48"/>
        <v>0</v>
      </c>
      <c r="F875" s="49">
        <f t="shared" si="50"/>
        <v>365</v>
      </c>
    </row>
    <row r="876" spans="1:6" ht="15" x14ac:dyDescent="0.25">
      <c r="A876" s="6">
        <v>43175</v>
      </c>
      <c r="B876" s="46">
        <f t="shared" si="51"/>
        <v>4.3999999999999997E-2</v>
      </c>
      <c r="C876" s="46">
        <f t="shared" si="49"/>
        <v>8.3999999999999991E-2</v>
      </c>
      <c r="D876" s="7">
        <f>+C876*'Submission sheet'!$G$16/F876</f>
        <v>0</v>
      </c>
      <c r="E876">
        <f t="shared" si="48"/>
        <v>0</v>
      </c>
      <c r="F876" s="49">
        <f t="shared" si="50"/>
        <v>365</v>
      </c>
    </row>
    <row r="877" spans="1:6" ht="15" x14ac:dyDescent="0.25">
      <c r="A877" s="6">
        <v>43176</v>
      </c>
      <c r="B877" s="46">
        <f t="shared" si="51"/>
        <v>4.3999999999999997E-2</v>
      </c>
      <c r="C877" s="46">
        <f t="shared" si="49"/>
        <v>8.3999999999999991E-2</v>
      </c>
      <c r="D877" s="7">
        <f>+C877*'Submission sheet'!$G$16/F877</f>
        <v>0</v>
      </c>
      <c r="E877">
        <f t="shared" si="48"/>
        <v>0</v>
      </c>
      <c r="F877" s="49">
        <f t="shared" si="50"/>
        <v>365</v>
      </c>
    </row>
    <row r="878" spans="1:6" ht="15" x14ac:dyDescent="0.25">
      <c r="A878" s="6">
        <v>43177</v>
      </c>
      <c r="B878" s="46">
        <f t="shared" si="51"/>
        <v>4.3999999999999997E-2</v>
      </c>
      <c r="C878" s="46">
        <f t="shared" si="49"/>
        <v>8.3999999999999991E-2</v>
      </c>
      <c r="D878" s="7">
        <f>+C878*'Submission sheet'!$G$16/F878</f>
        <v>0</v>
      </c>
      <c r="E878">
        <f t="shared" si="48"/>
        <v>0</v>
      </c>
      <c r="F878" s="49">
        <f t="shared" si="50"/>
        <v>365</v>
      </c>
    </row>
    <row r="879" spans="1:6" ht="15" x14ac:dyDescent="0.25">
      <c r="A879" s="6">
        <v>43178</v>
      </c>
      <c r="B879" s="46">
        <f t="shared" si="51"/>
        <v>4.3999999999999997E-2</v>
      </c>
      <c r="C879" s="46">
        <f t="shared" si="49"/>
        <v>8.3999999999999991E-2</v>
      </c>
      <c r="D879" s="7">
        <f>+C879*'Submission sheet'!$G$16/F879</f>
        <v>0</v>
      </c>
      <c r="E879">
        <f t="shared" si="48"/>
        <v>0</v>
      </c>
      <c r="F879" s="49">
        <f t="shared" si="50"/>
        <v>365</v>
      </c>
    </row>
    <row r="880" spans="1:6" ht="15" x14ac:dyDescent="0.25">
      <c r="A880" s="6">
        <v>43179</v>
      </c>
      <c r="B880" s="46">
        <f t="shared" si="51"/>
        <v>4.3999999999999997E-2</v>
      </c>
      <c r="C880" s="46">
        <f t="shared" si="49"/>
        <v>8.3999999999999991E-2</v>
      </c>
      <c r="D880" s="7">
        <f>+C880*'Submission sheet'!$G$16/F880</f>
        <v>0</v>
      </c>
      <c r="E880">
        <f t="shared" si="48"/>
        <v>0</v>
      </c>
      <c r="F880" s="49">
        <f t="shared" si="50"/>
        <v>365</v>
      </c>
    </row>
    <row r="881" spans="1:6" ht="15" x14ac:dyDescent="0.25">
      <c r="A881" s="6">
        <v>43180</v>
      </c>
      <c r="B881" s="46">
        <f t="shared" si="51"/>
        <v>4.3999999999999997E-2</v>
      </c>
      <c r="C881" s="46">
        <f t="shared" si="49"/>
        <v>8.3999999999999991E-2</v>
      </c>
      <c r="D881" s="7">
        <f>+C881*'Submission sheet'!$G$16/F881</f>
        <v>0</v>
      </c>
      <c r="E881">
        <f t="shared" si="48"/>
        <v>0</v>
      </c>
      <c r="F881" s="49">
        <f t="shared" si="50"/>
        <v>365</v>
      </c>
    </row>
    <row r="882" spans="1:6" ht="15" x14ac:dyDescent="0.25">
      <c r="A882" s="6">
        <v>43181</v>
      </c>
      <c r="B882" s="46">
        <f t="shared" si="51"/>
        <v>4.3999999999999997E-2</v>
      </c>
      <c r="C882" s="46">
        <f t="shared" si="49"/>
        <v>8.3999999999999991E-2</v>
      </c>
      <c r="D882" s="7">
        <f>+C882*'Submission sheet'!$G$16/F882</f>
        <v>0</v>
      </c>
      <c r="E882">
        <f t="shared" si="48"/>
        <v>0</v>
      </c>
      <c r="F882" s="49">
        <f t="shared" si="50"/>
        <v>365</v>
      </c>
    </row>
    <row r="883" spans="1:6" ht="15" x14ac:dyDescent="0.25">
      <c r="A883" s="6">
        <v>43182</v>
      </c>
      <c r="B883" s="46">
        <f t="shared" si="51"/>
        <v>4.3999999999999997E-2</v>
      </c>
      <c r="C883" s="46">
        <f t="shared" si="49"/>
        <v>8.3999999999999991E-2</v>
      </c>
      <c r="D883" s="7">
        <f>+C883*'Submission sheet'!$G$16/F883</f>
        <v>0</v>
      </c>
      <c r="E883">
        <f t="shared" si="48"/>
        <v>0</v>
      </c>
      <c r="F883" s="49">
        <f t="shared" si="50"/>
        <v>365</v>
      </c>
    </row>
    <row r="884" spans="1:6" ht="15" x14ac:dyDescent="0.25">
      <c r="A884" s="6">
        <v>43183</v>
      </c>
      <c r="B884" s="46">
        <f t="shared" si="51"/>
        <v>4.3999999999999997E-2</v>
      </c>
      <c r="C884" s="46">
        <f t="shared" si="49"/>
        <v>8.3999999999999991E-2</v>
      </c>
      <c r="D884" s="7">
        <f>+C884*'Submission sheet'!$G$16/F884</f>
        <v>0</v>
      </c>
      <c r="E884">
        <f t="shared" si="48"/>
        <v>0</v>
      </c>
      <c r="F884" s="49">
        <f t="shared" si="50"/>
        <v>365</v>
      </c>
    </row>
    <row r="885" spans="1:6" ht="15" x14ac:dyDescent="0.25">
      <c r="A885" s="6">
        <v>43184</v>
      </c>
      <c r="B885" s="46">
        <f t="shared" si="51"/>
        <v>4.3999999999999997E-2</v>
      </c>
      <c r="C885" s="46">
        <f t="shared" si="49"/>
        <v>8.3999999999999991E-2</v>
      </c>
      <c r="D885" s="7">
        <f>+C885*'Submission sheet'!$G$16/F885</f>
        <v>0</v>
      </c>
      <c r="E885">
        <f t="shared" si="48"/>
        <v>0</v>
      </c>
      <c r="F885" s="49">
        <f t="shared" si="50"/>
        <v>365</v>
      </c>
    </row>
    <row r="886" spans="1:6" ht="15" x14ac:dyDescent="0.25">
      <c r="A886" s="6">
        <v>43185</v>
      </c>
      <c r="B886" s="46">
        <f t="shared" si="51"/>
        <v>4.3999999999999997E-2</v>
      </c>
      <c r="C886" s="46">
        <f t="shared" si="49"/>
        <v>8.3999999999999991E-2</v>
      </c>
      <c r="D886" s="7">
        <f>+C886*'Submission sheet'!$G$16/F886</f>
        <v>0</v>
      </c>
      <c r="E886">
        <f t="shared" si="48"/>
        <v>0</v>
      </c>
      <c r="F886" s="49">
        <f t="shared" si="50"/>
        <v>365</v>
      </c>
    </row>
    <row r="887" spans="1:6" ht="15" x14ac:dyDescent="0.25">
      <c r="A887" s="6">
        <v>43186</v>
      </c>
      <c r="B887" s="46">
        <f t="shared" si="51"/>
        <v>4.3999999999999997E-2</v>
      </c>
      <c r="C887" s="46">
        <f t="shared" si="49"/>
        <v>8.3999999999999991E-2</v>
      </c>
      <c r="D887" s="7">
        <f>+C887*'Submission sheet'!$G$16/F887</f>
        <v>0</v>
      </c>
      <c r="E887">
        <f t="shared" si="48"/>
        <v>0</v>
      </c>
      <c r="F887" s="49">
        <f t="shared" si="50"/>
        <v>365</v>
      </c>
    </row>
    <row r="888" spans="1:6" ht="15" x14ac:dyDescent="0.25">
      <c r="A888" s="6">
        <v>43187</v>
      </c>
      <c r="B888" s="46">
        <f t="shared" si="51"/>
        <v>4.3999999999999997E-2</v>
      </c>
      <c r="C888" s="46">
        <f t="shared" si="49"/>
        <v>8.3999999999999991E-2</v>
      </c>
      <c r="D888" s="7">
        <f>+C888*'Submission sheet'!$G$16/F888</f>
        <v>0</v>
      </c>
      <c r="E888">
        <f t="shared" si="48"/>
        <v>0</v>
      </c>
      <c r="F888" s="49">
        <f t="shared" si="50"/>
        <v>365</v>
      </c>
    </row>
    <row r="889" spans="1:6" ht="15" x14ac:dyDescent="0.25">
      <c r="A889" s="6">
        <v>43188</v>
      </c>
      <c r="B889" s="46">
        <f t="shared" si="51"/>
        <v>4.3999999999999997E-2</v>
      </c>
      <c r="C889" s="46">
        <f t="shared" si="49"/>
        <v>8.3999999999999991E-2</v>
      </c>
      <c r="D889" s="7">
        <f>+C889*'Submission sheet'!$G$16/F889</f>
        <v>0</v>
      </c>
      <c r="E889">
        <f t="shared" si="48"/>
        <v>0</v>
      </c>
      <c r="F889" s="49">
        <f t="shared" si="50"/>
        <v>365</v>
      </c>
    </row>
    <row r="890" spans="1:6" ht="15" x14ac:dyDescent="0.25">
      <c r="A890" s="6">
        <v>43189</v>
      </c>
      <c r="B890" s="46">
        <f t="shared" si="51"/>
        <v>4.3999999999999997E-2</v>
      </c>
      <c r="C890" s="46">
        <f t="shared" si="49"/>
        <v>8.3999999999999991E-2</v>
      </c>
      <c r="D890" s="7">
        <f>+C890*'Submission sheet'!$G$16/F890</f>
        <v>0</v>
      </c>
      <c r="E890">
        <f t="shared" si="48"/>
        <v>0</v>
      </c>
      <c r="F890" s="49">
        <f t="shared" si="50"/>
        <v>365</v>
      </c>
    </row>
    <row r="891" spans="1:6" ht="15" x14ac:dyDescent="0.25">
      <c r="A891" s="6">
        <v>43190</v>
      </c>
      <c r="B891" s="46">
        <f t="shared" si="51"/>
        <v>4.3999999999999997E-2</v>
      </c>
      <c r="C891" s="46">
        <f t="shared" si="49"/>
        <v>8.3999999999999991E-2</v>
      </c>
      <c r="D891" s="7">
        <f>+C891*'Submission sheet'!$G$16/F891</f>
        <v>0</v>
      </c>
      <c r="E891">
        <f t="shared" si="48"/>
        <v>0</v>
      </c>
      <c r="F891" s="49">
        <f t="shared" si="50"/>
        <v>365</v>
      </c>
    </row>
    <row r="892" spans="1:6" ht="15" x14ac:dyDescent="0.25">
      <c r="A892" s="6">
        <v>43191</v>
      </c>
      <c r="B892" s="46">
        <f t="shared" si="51"/>
        <v>4.3999999999999997E-2</v>
      </c>
      <c r="C892" s="46">
        <f t="shared" si="49"/>
        <v>8.3999999999999991E-2</v>
      </c>
      <c r="D892" s="7">
        <f>+C892*'Submission sheet'!$G$16/F892</f>
        <v>0</v>
      </c>
      <c r="E892">
        <f t="shared" si="48"/>
        <v>0</v>
      </c>
      <c r="F892" s="49">
        <f t="shared" si="50"/>
        <v>365</v>
      </c>
    </row>
    <row r="893" spans="1:6" ht="15" x14ac:dyDescent="0.25">
      <c r="A893" s="6">
        <v>43192</v>
      </c>
      <c r="B893" s="46">
        <f t="shared" si="51"/>
        <v>4.3999999999999997E-2</v>
      </c>
      <c r="C893" s="46">
        <f t="shared" si="49"/>
        <v>8.3999999999999991E-2</v>
      </c>
      <c r="D893" s="7">
        <f>+C893*'Submission sheet'!$G$16/F893</f>
        <v>0</v>
      </c>
      <c r="E893">
        <f t="shared" si="48"/>
        <v>0</v>
      </c>
      <c r="F893" s="49">
        <f t="shared" si="50"/>
        <v>365</v>
      </c>
    </row>
    <row r="894" spans="1:6" ht="15" x14ac:dyDescent="0.25">
      <c r="A894" s="6">
        <v>43193</v>
      </c>
      <c r="B894" s="46">
        <f t="shared" si="51"/>
        <v>4.3999999999999997E-2</v>
      </c>
      <c r="C894" s="46">
        <f t="shared" si="49"/>
        <v>8.3999999999999991E-2</v>
      </c>
      <c r="D894" s="7">
        <f>+C894*'Submission sheet'!$G$16/F894</f>
        <v>0</v>
      </c>
      <c r="E894">
        <f t="shared" si="48"/>
        <v>0</v>
      </c>
      <c r="F894" s="49">
        <f t="shared" si="50"/>
        <v>365</v>
      </c>
    </row>
    <row r="895" spans="1:6" ht="15" x14ac:dyDescent="0.25">
      <c r="A895" s="6">
        <v>43194</v>
      </c>
      <c r="B895" s="46">
        <f t="shared" si="51"/>
        <v>4.3999999999999997E-2</v>
      </c>
      <c r="C895" s="46">
        <f t="shared" si="49"/>
        <v>8.3999999999999991E-2</v>
      </c>
      <c r="D895" s="7">
        <f>+C895*'Submission sheet'!$G$16/F895</f>
        <v>0</v>
      </c>
      <c r="E895">
        <f t="shared" si="48"/>
        <v>0</v>
      </c>
      <c r="F895" s="49">
        <f t="shared" si="50"/>
        <v>365</v>
      </c>
    </row>
    <row r="896" spans="1:6" ht="15" x14ac:dyDescent="0.25">
      <c r="A896" s="6">
        <v>43195</v>
      </c>
      <c r="B896" s="46">
        <f t="shared" si="51"/>
        <v>4.3999999999999997E-2</v>
      </c>
      <c r="C896" s="46">
        <f t="shared" si="49"/>
        <v>8.3999999999999991E-2</v>
      </c>
      <c r="D896" s="7">
        <f>+C896*'Submission sheet'!$G$16/F896</f>
        <v>0</v>
      </c>
      <c r="E896">
        <f t="shared" si="48"/>
        <v>0</v>
      </c>
      <c r="F896" s="49">
        <f t="shared" si="50"/>
        <v>365</v>
      </c>
    </row>
    <row r="897" spans="1:6" ht="15" x14ac:dyDescent="0.25">
      <c r="A897" s="6">
        <v>43196</v>
      </c>
      <c r="B897" s="46">
        <f t="shared" si="51"/>
        <v>4.3999999999999997E-2</v>
      </c>
      <c r="C897" s="46">
        <f t="shared" si="49"/>
        <v>8.3999999999999991E-2</v>
      </c>
      <c r="D897" s="7">
        <f>+C897*'Submission sheet'!$G$16/F897</f>
        <v>0</v>
      </c>
      <c r="E897">
        <f t="shared" si="48"/>
        <v>0</v>
      </c>
      <c r="F897" s="49">
        <f t="shared" si="50"/>
        <v>365</v>
      </c>
    </row>
    <row r="898" spans="1:6" ht="15" x14ac:dyDescent="0.25">
      <c r="A898" s="6">
        <v>43197</v>
      </c>
      <c r="B898" s="46">
        <f t="shared" si="51"/>
        <v>4.3999999999999997E-2</v>
      </c>
      <c r="C898" s="46">
        <f t="shared" si="49"/>
        <v>8.3999999999999991E-2</v>
      </c>
      <c r="D898" s="7">
        <f>+C898*'Submission sheet'!$G$16/F898</f>
        <v>0</v>
      </c>
      <c r="E898">
        <f t="shared" si="48"/>
        <v>0</v>
      </c>
      <c r="F898" s="49">
        <f t="shared" si="50"/>
        <v>365</v>
      </c>
    </row>
    <row r="899" spans="1:6" ht="15" x14ac:dyDescent="0.25">
      <c r="A899" s="6">
        <v>43198</v>
      </c>
      <c r="B899" s="46">
        <f t="shared" si="51"/>
        <v>4.3999999999999997E-2</v>
      </c>
      <c r="C899" s="46">
        <f t="shared" si="49"/>
        <v>8.3999999999999991E-2</v>
      </c>
      <c r="D899" s="7">
        <f>+C899*'Submission sheet'!$G$16/F899</f>
        <v>0</v>
      </c>
      <c r="E899">
        <f t="shared" si="48"/>
        <v>0</v>
      </c>
      <c r="F899" s="49">
        <f t="shared" si="50"/>
        <v>365</v>
      </c>
    </row>
    <row r="900" spans="1:6" ht="15" x14ac:dyDescent="0.25">
      <c r="A900" s="6">
        <v>43199</v>
      </c>
      <c r="B900" s="46">
        <f t="shared" si="51"/>
        <v>4.3999999999999997E-2</v>
      </c>
      <c r="C900" s="46">
        <f t="shared" si="49"/>
        <v>8.3999999999999991E-2</v>
      </c>
      <c r="D900" s="7">
        <f>+C900*'Submission sheet'!$G$16/F900</f>
        <v>0</v>
      </c>
      <c r="E900">
        <f t="shared" si="48"/>
        <v>0</v>
      </c>
      <c r="F900" s="49">
        <f t="shared" si="50"/>
        <v>365</v>
      </c>
    </row>
    <row r="901" spans="1:6" ht="15" x14ac:dyDescent="0.25">
      <c r="A901" s="6">
        <v>43200</v>
      </c>
      <c r="B901" s="46">
        <f t="shared" si="51"/>
        <v>4.3999999999999997E-2</v>
      </c>
      <c r="C901" s="46">
        <f t="shared" si="49"/>
        <v>8.3999999999999991E-2</v>
      </c>
      <c r="D901" s="7">
        <f>+C901*'Submission sheet'!$G$16/F901</f>
        <v>0</v>
      </c>
      <c r="E901">
        <f t="shared" si="48"/>
        <v>0</v>
      </c>
      <c r="F901" s="49">
        <f t="shared" si="50"/>
        <v>365</v>
      </c>
    </row>
    <row r="902" spans="1:6" ht="15" x14ac:dyDescent="0.25">
      <c r="A902" s="6">
        <v>43201</v>
      </c>
      <c r="B902" s="46">
        <f t="shared" si="51"/>
        <v>4.3999999999999997E-2</v>
      </c>
      <c r="C902" s="46">
        <f t="shared" si="49"/>
        <v>8.3999999999999991E-2</v>
      </c>
      <c r="D902" s="7">
        <f>+C902*'Submission sheet'!$G$16/F902</f>
        <v>0</v>
      </c>
      <c r="E902">
        <f t="shared" si="48"/>
        <v>0</v>
      </c>
      <c r="F902" s="49">
        <f t="shared" si="50"/>
        <v>365</v>
      </c>
    </row>
    <row r="903" spans="1:6" ht="15" x14ac:dyDescent="0.25">
      <c r="A903" s="6">
        <v>43202</v>
      </c>
      <c r="B903" s="46">
        <f t="shared" si="51"/>
        <v>4.3999999999999997E-2</v>
      </c>
      <c r="C903" s="46">
        <f t="shared" si="49"/>
        <v>8.3999999999999991E-2</v>
      </c>
      <c r="D903" s="7">
        <f>+C903*'Submission sheet'!$G$16/F903</f>
        <v>0</v>
      </c>
      <c r="E903">
        <f t="shared" ref="E903:E966" si="52">IF(AND(E$68&lt;A903,E$69&gt;=A903),D903,0)</f>
        <v>0</v>
      </c>
      <c r="F903" s="49">
        <f t="shared" si="50"/>
        <v>365</v>
      </c>
    </row>
    <row r="904" spans="1:6" ht="15" x14ac:dyDescent="0.25">
      <c r="A904" s="6">
        <v>43203</v>
      </c>
      <c r="B904" s="46">
        <f t="shared" si="51"/>
        <v>4.3999999999999997E-2</v>
      </c>
      <c r="C904" s="46">
        <f t="shared" ref="C904:C967" si="53">+B904+0.04</f>
        <v>8.3999999999999991E-2</v>
      </c>
      <c r="D904" s="7">
        <f>+C904*'Submission sheet'!$G$16/F904</f>
        <v>0</v>
      </c>
      <c r="E904">
        <f t="shared" si="52"/>
        <v>0</v>
      </c>
      <c r="F904" s="49">
        <f t="shared" ref="F904:F967" si="54">IF(MOD(YEAR(A904),4)=0,366,365)</f>
        <v>365</v>
      </c>
    </row>
    <row r="905" spans="1:6" ht="15" x14ac:dyDescent="0.25">
      <c r="A905" s="6">
        <v>43204</v>
      </c>
      <c r="B905" s="46">
        <f t="shared" ref="B905:B968" si="55">+B904</f>
        <v>4.3999999999999997E-2</v>
      </c>
      <c r="C905" s="46">
        <f t="shared" si="53"/>
        <v>8.3999999999999991E-2</v>
      </c>
      <c r="D905" s="7">
        <f>+C905*'Submission sheet'!$G$16/F905</f>
        <v>0</v>
      </c>
      <c r="E905">
        <f t="shared" si="52"/>
        <v>0</v>
      </c>
      <c r="F905" s="49">
        <f t="shared" si="54"/>
        <v>365</v>
      </c>
    </row>
    <row r="906" spans="1:6" ht="15" x14ac:dyDescent="0.25">
      <c r="A906" s="6">
        <v>43205</v>
      </c>
      <c r="B906" s="46">
        <f t="shared" si="55"/>
        <v>4.3999999999999997E-2</v>
      </c>
      <c r="C906" s="46">
        <f t="shared" si="53"/>
        <v>8.3999999999999991E-2</v>
      </c>
      <c r="D906" s="7">
        <f>+C906*'Submission sheet'!$G$16/F906</f>
        <v>0</v>
      </c>
      <c r="E906">
        <f t="shared" si="52"/>
        <v>0</v>
      </c>
      <c r="F906" s="49">
        <f t="shared" si="54"/>
        <v>365</v>
      </c>
    </row>
    <row r="907" spans="1:6" ht="15" x14ac:dyDescent="0.25">
      <c r="A907" s="6">
        <v>43206</v>
      </c>
      <c r="B907" s="46">
        <f t="shared" si="55"/>
        <v>4.3999999999999997E-2</v>
      </c>
      <c r="C907" s="46">
        <f t="shared" si="53"/>
        <v>8.3999999999999991E-2</v>
      </c>
      <c r="D907" s="7">
        <f>+C907*'Submission sheet'!$G$16/F907</f>
        <v>0</v>
      </c>
      <c r="E907">
        <f t="shared" si="52"/>
        <v>0</v>
      </c>
      <c r="F907" s="49">
        <f t="shared" si="54"/>
        <v>365</v>
      </c>
    </row>
    <row r="908" spans="1:6" ht="15" x14ac:dyDescent="0.25">
      <c r="A908" s="6">
        <v>43207</v>
      </c>
      <c r="B908" s="46">
        <f t="shared" si="55"/>
        <v>4.3999999999999997E-2</v>
      </c>
      <c r="C908" s="46">
        <f t="shared" si="53"/>
        <v>8.3999999999999991E-2</v>
      </c>
      <c r="D908" s="7">
        <f>+C908*'Submission sheet'!$G$16/F908</f>
        <v>0</v>
      </c>
      <c r="E908">
        <f t="shared" si="52"/>
        <v>0</v>
      </c>
      <c r="F908" s="49">
        <f t="shared" si="54"/>
        <v>365</v>
      </c>
    </row>
    <row r="909" spans="1:6" ht="15" x14ac:dyDescent="0.25">
      <c r="A909" s="6">
        <v>43208</v>
      </c>
      <c r="B909" s="46">
        <f t="shared" si="55"/>
        <v>4.3999999999999997E-2</v>
      </c>
      <c r="C909" s="46">
        <f t="shared" si="53"/>
        <v>8.3999999999999991E-2</v>
      </c>
      <c r="D909" s="7">
        <f>+C909*'Submission sheet'!$G$16/F909</f>
        <v>0</v>
      </c>
      <c r="E909">
        <f t="shared" si="52"/>
        <v>0</v>
      </c>
      <c r="F909" s="49">
        <f t="shared" si="54"/>
        <v>365</v>
      </c>
    </row>
    <row r="910" spans="1:6" ht="15" x14ac:dyDescent="0.25">
      <c r="A910" s="6">
        <v>43209</v>
      </c>
      <c r="B910" s="46">
        <f t="shared" si="55"/>
        <v>4.3999999999999997E-2</v>
      </c>
      <c r="C910" s="46">
        <f t="shared" si="53"/>
        <v>8.3999999999999991E-2</v>
      </c>
      <c r="D910" s="7">
        <f>+C910*'Submission sheet'!$G$16/F910</f>
        <v>0</v>
      </c>
      <c r="E910">
        <f t="shared" si="52"/>
        <v>0</v>
      </c>
      <c r="F910" s="49">
        <f t="shared" si="54"/>
        <v>365</v>
      </c>
    </row>
    <row r="911" spans="1:6" ht="15" x14ac:dyDescent="0.25">
      <c r="A911" s="6">
        <v>43210</v>
      </c>
      <c r="B911" s="46">
        <f t="shared" si="55"/>
        <v>4.3999999999999997E-2</v>
      </c>
      <c r="C911" s="46">
        <f t="shared" si="53"/>
        <v>8.3999999999999991E-2</v>
      </c>
      <c r="D911" s="7">
        <f>+C911*'Submission sheet'!$G$16/F911</f>
        <v>0</v>
      </c>
      <c r="E911">
        <f t="shared" si="52"/>
        <v>0</v>
      </c>
      <c r="F911" s="49">
        <f t="shared" si="54"/>
        <v>365</v>
      </c>
    </row>
    <row r="912" spans="1:6" ht="15" x14ac:dyDescent="0.25">
      <c r="A912" s="6">
        <v>43211</v>
      </c>
      <c r="B912" s="46">
        <f t="shared" si="55"/>
        <v>4.3999999999999997E-2</v>
      </c>
      <c r="C912" s="46">
        <f t="shared" si="53"/>
        <v>8.3999999999999991E-2</v>
      </c>
      <c r="D912" s="7">
        <f>+C912*'Submission sheet'!$G$16/F912</f>
        <v>0</v>
      </c>
      <c r="E912">
        <f t="shared" si="52"/>
        <v>0</v>
      </c>
      <c r="F912" s="49">
        <f t="shared" si="54"/>
        <v>365</v>
      </c>
    </row>
    <row r="913" spans="1:6" ht="15" x14ac:dyDescent="0.25">
      <c r="A913" s="6">
        <v>43212</v>
      </c>
      <c r="B913" s="46">
        <f t="shared" si="55"/>
        <v>4.3999999999999997E-2</v>
      </c>
      <c r="C913" s="46">
        <f t="shared" si="53"/>
        <v>8.3999999999999991E-2</v>
      </c>
      <c r="D913" s="7">
        <f>+C913*'Submission sheet'!$G$16/F913</f>
        <v>0</v>
      </c>
      <c r="E913">
        <f t="shared" si="52"/>
        <v>0</v>
      </c>
      <c r="F913" s="49">
        <f t="shared" si="54"/>
        <v>365</v>
      </c>
    </row>
    <row r="914" spans="1:6" ht="15" x14ac:dyDescent="0.25">
      <c r="A914" s="6">
        <v>43213</v>
      </c>
      <c r="B914" s="46">
        <f t="shared" si="55"/>
        <v>4.3999999999999997E-2</v>
      </c>
      <c r="C914" s="46">
        <f t="shared" si="53"/>
        <v>8.3999999999999991E-2</v>
      </c>
      <c r="D914" s="7">
        <f>+C914*'Submission sheet'!$G$16/F914</f>
        <v>0</v>
      </c>
      <c r="E914">
        <f t="shared" si="52"/>
        <v>0</v>
      </c>
      <c r="F914" s="49">
        <f t="shared" si="54"/>
        <v>365</v>
      </c>
    </row>
    <row r="915" spans="1:6" ht="15" x14ac:dyDescent="0.25">
      <c r="A915" s="6">
        <v>43214</v>
      </c>
      <c r="B915" s="46">
        <f t="shared" si="55"/>
        <v>4.3999999999999997E-2</v>
      </c>
      <c r="C915" s="46">
        <f t="shared" si="53"/>
        <v>8.3999999999999991E-2</v>
      </c>
      <c r="D915" s="7">
        <f>+C915*'Submission sheet'!$G$16/F915</f>
        <v>0</v>
      </c>
      <c r="E915">
        <f t="shared" si="52"/>
        <v>0</v>
      </c>
      <c r="F915" s="49">
        <f t="shared" si="54"/>
        <v>365</v>
      </c>
    </row>
    <row r="916" spans="1:6" ht="15" x14ac:dyDescent="0.25">
      <c r="A916" s="6">
        <v>43215</v>
      </c>
      <c r="B916" s="46">
        <f t="shared" si="55"/>
        <v>4.3999999999999997E-2</v>
      </c>
      <c r="C916" s="46">
        <f t="shared" si="53"/>
        <v>8.3999999999999991E-2</v>
      </c>
      <c r="D916" s="7">
        <f>+C916*'Submission sheet'!$G$16/F916</f>
        <v>0</v>
      </c>
      <c r="E916">
        <f t="shared" si="52"/>
        <v>0</v>
      </c>
      <c r="F916" s="49">
        <f t="shared" si="54"/>
        <v>365</v>
      </c>
    </row>
    <row r="917" spans="1:6" ht="15" x14ac:dyDescent="0.25">
      <c r="A917" s="6">
        <v>43216</v>
      </c>
      <c r="B917" s="46">
        <f t="shared" si="55"/>
        <v>4.3999999999999997E-2</v>
      </c>
      <c r="C917" s="46">
        <f t="shared" si="53"/>
        <v>8.3999999999999991E-2</v>
      </c>
      <c r="D917" s="7">
        <f>+C917*'Submission sheet'!$G$16/F917</f>
        <v>0</v>
      </c>
      <c r="E917">
        <f t="shared" si="52"/>
        <v>0</v>
      </c>
      <c r="F917" s="49">
        <f t="shared" si="54"/>
        <v>365</v>
      </c>
    </row>
    <row r="918" spans="1:6" ht="15" x14ac:dyDescent="0.25">
      <c r="A918" s="6">
        <v>43217</v>
      </c>
      <c r="B918" s="46">
        <f t="shared" si="55"/>
        <v>4.3999999999999997E-2</v>
      </c>
      <c r="C918" s="46">
        <f t="shared" si="53"/>
        <v>8.3999999999999991E-2</v>
      </c>
      <c r="D918" s="7">
        <f>+C918*'Submission sheet'!$G$16/F918</f>
        <v>0</v>
      </c>
      <c r="E918">
        <f t="shared" si="52"/>
        <v>0</v>
      </c>
      <c r="F918" s="49">
        <f t="shared" si="54"/>
        <v>365</v>
      </c>
    </row>
    <row r="919" spans="1:6" ht="15" x14ac:dyDescent="0.25">
      <c r="A919" s="6">
        <v>43218</v>
      </c>
      <c r="B919" s="46">
        <f t="shared" si="55"/>
        <v>4.3999999999999997E-2</v>
      </c>
      <c r="C919" s="46">
        <f t="shared" si="53"/>
        <v>8.3999999999999991E-2</v>
      </c>
      <c r="D919" s="7">
        <f>+C919*'Submission sheet'!$G$16/F919</f>
        <v>0</v>
      </c>
      <c r="E919">
        <f t="shared" si="52"/>
        <v>0</v>
      </c>
      <c r="F919" s="49">
        <f t="shared" si="54"/>
        <v>365</v>
      </c>
    </row>
    <row r="920" spans="1:6" ht="15" x14ac:dyDescent="0.25">
      <c r="A920" s="6">
        <v>43219</v>
      </c>
      <c r="B920" s="46">
        <f t="shared" si="55"/>
        <v>4.3999999999999997E-2</v>
      </c>
      <c r="C920" s="46">
        <f t="shared" si="53"/>
        <v>8.3999999999999991E-2</v>
      </c>
      <c r="D920" s="7">
        <f>+C920*'Submission sheet'!$G$16/F920</f>
        <v>0</v>
      </c>
      <c r="E920">
        <f t="shared" si="52"/>
        <v>0</v>
      </c>
      <c r="F920" s="49">
        <f t="shared" si="54"/>
        <v>365</v>
      </c>
    </row>
    <row r="921" spans="1:6" ht="15" x14ac:dyDescent="0.25">
      <c r="A921" s="6">
        <v>43220</v>
      </c>
      <c r="B921" s="46">
        <f t="shared" si="55"/>
        <v>4.3999999999999997E-2</v>
      </c>
      <c r="C921" s="46">
        <f t="shared" si="53"/>
        <v>8.3999999999999991E-2</v>
      </c>
      <c r="D921" s="7">
        <f>+C921*'Submission sheet'!$G$16/F921</f>
        <v>0</v>
      </c>
      <c r="E921">
        <f t="shared" si="52"/>
        <v>0</v>
      </c>
      <c r="F921" s="49">
        <f t="shared" si="54"/>
        <v>365</v>
      </c>
    </row>
    <row r="922" spans="1:6" ht="15" x14ac:dyDescent="0.25">
      <c r="A922" s="6">
        <v>43221</v>
      </c>
      <c r="B922" s="46">
        <f t="shared" si="55"/>
        <v>4.3999999999999997E-2</v>
      </c>
      <c r="C922" s="46">
        <f t="shared" si="53"/>
        <v>8.3999999999999991E-2</v>
      </c>
      <c r="D922" s="7">
        <f>+C922*'Submission sheet'!$G$16/F922</f>
        <v>0</v>
      </c>
      <c r="E922">
        <f t="shared" si="52"/>
        <v>0</v>
      </c>
      <c r="F922" s="49">
        <f t="shared" si="54"/>
        <v>365</v>
      </c>
    </row>
    <row r="923" spans="1:6" ht="15" x14ac:dyDescent="0.25">
      <c r="A923" s="6">
        <v>43222</v>
      </c>
      <c r="B923" s="46">
        <f t="shared" si="55"/>
        <v>4.3999999999999997E-2</v>
      </c>
      <c r="C923" s="46">
        <f t="shared" si="53"/>
        <v>8.3999999999999991E-2</v>
      </c>
      <c r="D923" s="7">
        <f>+C923*'Submission sheet'!$G$16/F923</f>
        <v>0</v>
      </c>
      <c r="E923">
        <f t="shared" si="52"/>
        <v>0</v>
      </c>
      <c r="F923" s="49">
        <f t="shared" si="54"/>
        <v>365</v>
      </c>
    </row>
    <row r="924" spans="1:6" ht="15" x14ac:dyDescent="0.25">
      <c r="A924" s="6">
        <v>43223</v>
      </c>
      <c r="B924" s="46">
        <f t="shared" si="55"/>
        <v>4.3999999999999997E-2</v>
      </c>
      <c r="C924" s="46">
        <f t="shared" si="53"/>
        <v>8.3999999999999991E-2</v>
      </c>
      <c r="D924" s="7">
        <f>+C924*'Submission sheet'!$G$16/F924</f>
        <v>0</v>
      </c>
      <c r="E924">
        <f t="shared" si="52"/>
        <v>0</v>
      </c>
      <c r="F924" s="49">
        <f t="shared" si="54"/>
        <v>365</v>
      </c>
    </row>
    <row r="925" spans="1:6" ht="15" x14ac:dyDescent="0.25">
      <c r="A925" s="6">
        <v>43224</v>
      </c>
      <c r="B925" s="46">
        <f t="shared" si="55"/>
        <v>4.3999999999999997E-2</v>
      </c>
      <c r="C925" s="46">
        <f t="shared" si="53"/>
        <v>8.3999999999999991E-2</v>
      </c>
      <c r="D925" s="7">
        <f>+C925*'Submission sheet'!$G$16/F925</f>
        <v>0</v>
      </c>
      <c r="E925">
        <f t="shared" si="52"/>
        <v>0</v>
      </c>
      <c r="F925" s="49">
        <f t="shared" si="54"/>
        <v>365</v>
      </c>
    </row>
    <row r="926" spans="1:6" ht="15" x14ac:dyDescent="0.25">
      <c r="A926" s="6">
        <v>43225</v>
      </c>
      <c r="B926" s="46">
        <f t="shared" si="55"/>
        <v>4.3999999999999997E-2</v>
      </c>
      <c r="C926" s="46">
        <f t="shared" si="53"/>
        <v>8.3999999999999991E-2</v>
      </c>
      <c r="D926" s="7">
        <f>+C926*'Submission sheet'!$G$16/F926</f>
        <v>0</v>
      </c>
      <c r="E926">
        <f t="shared" si="52"/>
        <v>0</v>
      </c>
      <c r="F926" s="49">
        <f t="shared" si="54"/>
        <v>365</v>
      </c>
    </row>
    <row r="927" spans="1:6" ht="15" x14ac:dyDescent="0.25">
      <c r="A927" s="6">
        <v>43226</v>
      </c>
      <c r="B927" s="46">
        <f t="shared" si="55"/>
        <v>4.3999999999999997E-2</v>
      </c>
      <c r="C927" s="46">
        <f t="shared" si="53"/>
        <v>8.3999999999999991E-2</v>
      </c>
      <c r="D927" s="7">
        <f>+C927*'Submission sheet'!$G$16/F927</f>
        <v>0</v>
      </c>
      <c r="E927">
        <f t="shared" si="52"/>
        <v>0</v>
      </c>
      <c r="F927" s="49">
        <f t="shared" si="54"/>
        <v>365</v>
      </c>
    </row>
    <row r="928" spans="1:6" ht="15" x14ac:dyDescent="0.25">
      <c r="A928" s="6">
        <v>43227</v>
      </c>
      <c r="B928" s="46">
        <f t="shared" si="55"/>
        <v>4.3999999999999997E-2</v>
      </c>
      <c r="C928" s="46">
        <f t="shared" si="53"/>
        <v>8.3999999999999991E-2</v>
      </c>
      <c r="D928" s="7">
        <f>+C928*'Submission sheet'!$G$16/F928</f>
        <v>0</v>
      </c>
      <c r="E928">
        <f t="shared" si="52"/>
        <v>0</v>
      </c>
      <c r="F928" s="49">
        <f t="shared" si="54"/>
        <v>365</v>
      </c>
    </row>
    <row r="929" spans="1:6" ht="15" x14ac:dyDescent="0.25">
      <c r="A929" s="6">
        <v>43228</v>
      </c>
      <c r="B929" s="46">
        <f t="shared" si="55"/>
        <v>4.3999999999999997E-2</v>
      </c>
      <c r="C929" s="46">
        <f t="shared" si="53"/>
        <v>8.3999999999999991E-2</v>
      </c>
      <c r="D929" s="7">
        <f>+C929*'Submission sheet'!$G$16/F929</f>
        <v>0</v>
      </c>
      <c r="E929">
        <f t="shared" si="52"/>
        <v>0</v>
      </c>
      <c r="F929" s="49">
        <f t="shared" si="54"/>
        <v>365</v>
      </c>
    </row>
    <row r="930" spans="1:6" ht="15" x14ac:dyDescent="0.25">
      <c r="A930" s="6">
        <v>43229</v>
      </c>
      <c r="B930" s="46">
        <f t="shared" si="55"/>
        <v>4.3999999999999997E-2</v>
      </c>
      <c r="C930" s="46">
        <f t="shared" si="53"/>
        <v>8.3999999999999991E-2</v>
      </c>
      <c r="D930" s="7">
        <f>+C930*'Submission sheet'!$G$16/F930</f>
        <v>0</v>
      </c>
      <c r="E930">
        <f t="shared" si="52"/>
        <v>0</v>
      </c>
      <c r="F930" s="49">
        <f t="shared" si="54"/>
        <v>365</v>
      </c>
    </row>
    <row r="931" spans="1:6" ht="15" x14ac:dyDescent="0.25">
      <c r="A931" s="6">
        <v>43230</v>
      </c>
      <c r="B931" s="46">
        <f t="shared" si="55"/>
        <v>4.3999999999999997E-2</v>
      </c>
      <c r="C931" s="46">
        <f t="shared" si="53"/>
        <v>8.3999999999999991E-2</v>
      </c>
      <c r="D931" s="7">
        <f>+C931*'Submission sheet'!$G$16/F931</f>
        <v>0</v>
      </c>
      <c r="E931">
        <f t="shared" si="52"/>
        <v>0</v>
      </c>
      <c r="F931" s="49">
        <f t="shared" si="54"/>
        <v>365</v>
      </c>
    </row>
    <row r="932" spans="1:6" ht="15" x14ac:dyDescent="0.25">
      <c r="A932" s="6">
        <v>43231</v>
      </c>
      <c r="B932" s="46">
        <f t="shared" si="55"/>
        <v>4.3999999999999997E-2</v>
      </c>
      <c r="C932" s="46">
        <f t="shared" si="53"/>
        <v>8.3999999999999991E-2</v>
      </c>
      <c r="D932" s="7">
        <f>+C932*'Submission sheet'!$G$16/F932</f>
        <v>0</v>
      </c>
      <c r="E932">
        <f t="shared" si="52"/>
        <v>0</v>
      </c>
      <c r="F932" s="49">
        <f t="shared" si="54"/>
        <v>365</v>
      </c>
    </row>
    <row r="933" spans="1:6" ht="15" x14ac:dyDescent="0.25">
      <c r="A933" s="6">
        <v>43232</v>
      </c>
      <c r="B933" s="46">
        <f t="shared" si="55"/>
        <v>4.3999999999999997E-2</v>
      </c>
      <c r="C933" s="46">
        <f t="shared" si="53"/>
        <v>8.3999999999999991E-2</v>
      </c>
      <c r="D933" s="7">
        <f>+C933*'Submission sheet'!$G$16/F933</f>
        <v>0</v>
      </c>
      <c r="E933">
        <f t="shared" si="52"/>
        <v>0</v>
      </c>
      <c r="F933" s="49">
        <f t="shared" si="54"/>
        <v>365</v>
      </c>
    </row>
    <row r="934" spans="1:6" ht="15" x14ac:dyDescent="0.25">
      <c r="A934" s="6">
        <v>43233</v>
      </c>
      <c r="B934" s="46">
        <f t="shared" si="55"/>
        <v>4.3999999999999997E-2</v>
      </c>
      <c r="C934" s="46">
        <f t="shared" si="53"/>
        <v>8.3999999999999991E-2</v>
      </c>
      <c r="D934" s="7">
        <f>+C934*'Submission sheet'!$G$16/F934</f>
        <v>0</v>
      </c>
      <c r="E934">
        <f t="shared" si="52"/>
        <v>0</v>
      </c>
      <c r="F934" s="49">
        <f t="shared" si="54"/>
        <v>365</v>
      </c>
    </row>
    <row r="935" spans="1:6" ht="15" x14ac:dyDescent="0.25">
      <c r="A935" s="6">
        <v>43234</v>
      </c>
      <c r="B935" s="46">
        <f t="shared" si="55"/>
        <v>4.3999999999999997E-2</v>
      </c>
      <c r="C935" s="46">
        <f t="shared" si="53"/>
        <v>8.3999999999999991E-2</v>
      </c>
      <c r="D935" s="7">
        <f>+C935*'Submission sheet'!$G$16/F935</f>
        <v>0</v>
      </c>
      <c r="E935">
        <f t="shared" si="52"/>
        <v>0</v>
      </c>
      <c r="F935" s="49">
        <f t="shared" si="54"/>
        <v>365</v>
      </c>
    </row>
    <row r="936" spans="1:6" ht="15" x14ac:dyDescent="0.25">
      <c r="A936" s="6">
        <v>43235</v>
      </c>
      <c r="B936" s="46">
        <f t="shared" si="55"/>
        <v>4.3999999999999997E-2</v>
      </c>
      <c r="C936" s="46">
        <f t="shared" si="53"/>
        <v>8.3999999999999991E-2</v>
      </c>
      <c r="D936" s="7">
        <f>+C936*'Submission sheet'!$G$16/F936</f>
        <v>0</v>
      </c>
      <c r="E936">
        <f t="shared" si="52"/>
        <v>0</v>
      </c>
      <c r="F936" s="49">
        <f t="shared" si="54"/>
        <v>365</v>
      </c>
    </row>
    <row r="937" spans="1:6" ht="15" x14ac:dyDescent="0.25">
      <c r="A937" s="6">
        <v>43236</v>
      </c>
      <c r="B937" s="46">
        <f t="shared" si="55"/>
        <v>4.3999999999999997E-2</v>
      </c>
      <c r="C937" s="46">
        <f t="shared" si="53"/>
        <v>8.3999999999999991E-2</v>
      </c>
      <c r="D937" s="7">
        <f>+C937*'Submission sheet'!$G$16/F937</f>
        <v>0</v>
      </c>
      <c r="E937">
        <f t="shared" si="52"/>
        <v>0</v>
      </c>
      <c r="F937" s="49">
        <f t="shared" si="54"/>
        <v>365</v>
      </c>
    </row>
    <row r="938" spans="1:6" ht="15" x14ac:dyDescent="0.25">
      <c r="A938" s="6">
        <v>43237</v>
      </c>
      <c r="B938" s="46">
        <f t="shared" si="55"/>
        <v>4.3999999999999997E-2</v>
      </c>
      <c r="C938" s="46">
        <f t="shared" si="53"/>
        <v>8.3999999999999991E-2</v>
      </c>
      <c r="D938" s="7">
        <f>+C938*'Submission sheet'!$G$16/F938</f>
        <v>0</v>
      </c>
      <c r="E938">
        <f t="shared" si="52"/>
        <v>0</v>
      </c>
      <c r="F938" s="49">
        <f t="shared" si="54"/>
        <v>365</v>
      </c>
    </row>
    <row r="939" spans="1:6" ht="15" x14ac:dyDescent="0.25">
      <c r="A939" s="6">
        <v>43238</v>
      </c>
      <c r="B939" s="46">
        <f t="shared" si="55"/>
        <v>4.3999999999999997E-2</v>
      </c>
      <c r="C939" s="46">
        <f t="shared" si="53"/>
        <v>8.3999999999999991E-2</v>
      </c>
      <c r="D939" s="7">
        <f>+C939*'Submission sheet'!$G$16/F939</f>
        <v>0</v>
      </c>
      <c r="E939">
        <f t="shared" si="52"/>
        <v>0</v>
      </c>
      <c r="F939" s="49">
        <f t="shared" si="54"/>
        <v>365</v>
      </c>
    </row>
    <row r="940" spans="1:6" ht="15" x14ac:dyDescent="0.25">
      <c r="A940" s="6">
        <v>43239</v>
      </c>
      <c r="B940" s="46">
        <f t="shared" si="55"/>
        <v>4.3999999999999997E-2</v>
      </c>
      <c r="C940" s="46">
        <f t="shared" si="53"/>
        <v>8.3999999999999991E-2</v>
      </c>
      <c r="D940" s="7">
        <f>+C940*'Submission sheet'!$G$16/F940</f>
        <v>0</v>
      </c>
      <c r="E940">
        <f t="shared" si="52"/>
        <v>0</v>
      </c>
      <c r="F940" s="49">
        <f t="shared" si="54"/>
        <v>365</v>
      </c>
    </row>
    <row r="941" spans="1:6" ht="15" x14ac:dyDescent="0.25">
      <c r="A941" s="6">
        <v>43240</v>
      </c>
      <c r="B941" s="46">
        <f t="shared" si="55"/>
        <v>4.3999999999999997E-2</v>
      </c>
      <c r="C941" s="46">
        <f t="shared" si="53"/>
        <v>8.3999999999999991E-2</v>
      </c>
      <c r="D941" s="7">
        <f>+C941*'Submission sheet'!$G$16/F941</f>
        <v>0</v>
      </c>
      <c r="E941">
        <f t="shared" si="52"/>
        <v>0</v>
      </c>
      <c r="F941" s="49">
        <f t="shared" si="54"/>
        <v>365</v>
      </c>
    </row>
    <row r="942" spans="1:6" ht="15" x14ac:dyDescent="0.25">
      <c r="A942" s="6">
        <v>43241</v>
      </c>
      <c r="B942" s="46">
        <f t="shared" si="55"/>
        <v>4.3999999999999997E-2</v>
      </c>
      <c r="C942" s="46">
        <f t="shared" si="53"/>
        <v>8.3999999999999991E-2</v>
      </c>
      <c r="D942" s="7">
        <f>+C942*'Submission sheet'!$G$16/F942</f>
        <v>0</v>
      </c>
      <c r="E942">
        <f t="shared" si="52"/>
        <v>0</v>
      </c>
      <c r="F942" s="49">
        <f t="shared" si="54"/>
        <v>365</v>
      </c>
    </row>
    <row r="943" spans="1:6" ht="15" x14ac:dyDescent="0.25">
      <c r="A943" s="6">
        <v>43242</v>
      </c>
      <c r="B943" s="46">
        <f t="shared" si="55"/>
        <v>4.3999999999999997E-2</v>
      </c>
      <c r="C943" s="46">
        <f t="shared" si="53"/>
        <v>8.3999999999999991E-2</v>
      </c>
      <c r="D943" s="7">
        <f>+C943*'Submission sheet'!$G$16/F943</f>
        <v>0</v>
      </c>
      <c r="E943">
        <f t="shared" si="52"/>
        <v>0</v>
      </c>
      <c r="F943" s="49">
        <f t="shared" si="54"/>
        <v>365</v>
      </c>
    </row>
    <row r="944" spans="1:6" ht="15" x14ac:dyDescent="0.25">
      <c r="A944" s="6">
        <v>43243</v>
      </c>
      <c r="B944" s="46">
        <f t="shared" si="55"/>
        <v>4.3999999999999997E-2</v>
      </c>
      <c r="C944" s="46">
        <f t="shared" si="53"/>
        <v>8.3999999999999991E-2</v>
      </c>
      <c r="D944" s="7">
        <f>+C944*'Submission sheet'!$G$16/F944</f>
        <v>0</v>
      </c>
      <c r="E944">
        <f t="shared" si="52"/>
        <v>0</v>
      </c>
      <c r="F944" s="49">
        <f t="shared" si="54"/>
        <v>365</v>
      </c>
    </row>
    <row r="945" spans="1:6" ht="15" x14ac:dyDescent="0.25">
      <c r="A945" s="6">
        <v>43244</v>
      </c>
      <c r="B945" s="46">
        <f t="shared" si="55"/>
        <v>4.3999999999999997E-2</v>
      </c>
      <c r="C945" s="46">
        <f t="shared" si="53"/>
        <v>8.3999999999999991E-2</v>
      </c>
      <c r="D945" s="7">
        <f>+C945*'Submission sheet'!$G$16/F945</f>
        <v>0</v>
      </c>
      <c r="E945">
        <f t="shared" si="52"/>
        <v>0</v>
      </c>
      <c r="F945" s="49">
        <f t="shared" si="54"/>
        <v>365</v>
      </c>
    </row>
    <row r="946" spans="1:6" ht="15" x14ac:dyDescent="0.25">
      <c r="A946" s="6">
        <v>43245</v>
      </c>
      <c r="B946" s="46">
        <f t="shared" si="55"/>
        <v>4.3999999999999997E-2</v>
      </c>
      <c r="C946" s="46">
        <f t="shared" si="53"/>
        <v>8.3999999999999991E-2</v>
      </c>
      <c r="D946" s="7">
        <f>+C946*'Submission sheet'!$G$16/F946</f>
        <v>0</v>
      </c>
      <c r="E946">
        <f t="shared" si="52"/>
        <v>0</v>
      </c>
      <c r="F946" s="49">
        <f t="shared" si="54"/>
        <v>365</v>
      </c>
    </row>
    <row r="947" spans="1:6" ht="15" x14ac:dyDescent="0.25">
      <c r="A947" s="6">
        <v>43246</v>
      </c>
      <c r="B947" s="46">
        <f t="shared" si="55"/>
        <v>4.3999999999999997E-2</v>
      </c>
      <c r="C947" s="46">
        <f t="shared" si="53"/>
        <v>8.3999999999999991E-2</v>
      </c>
      <c r="D947" s="7">
        <f>+C947*'Submission sheet'!$G$16/F947</f>
        <v>0</v>
      </c>
      <c r="E947">
        <f t="shared" si="52"/>
        <v>0</v>
      </c>
      <c r="F947" s="49">
        <f t="shared" si="54"/>
        <v>365</v>
      </c>
    </row>
    <row r="948" spans="1:6" ht="15" x14ac:dyDescent="0.25">
      <c r="A948" s="6">
        <v>43247</v>
      </c>
      <c r="B948" s="46">
        <f t="shared" si="55"/>
        <v>4.3999999999999997E-2</v>
      </c>
      <c r="C948" s="46">
        <f t="shared" si="53"/>
        <v>8.3999999999999991E-2</v>
      </c>
      <c r="D948" s="7">
        <f>+C948*'Submission sheet'!$G$16/F948</f>
        <v>0</v>
      </c>
      <c r="E948">
        <f t="shared" si="52"/>
        <v>0</v>
      </c>
      <c r="F948" s="49">
        <f t="shared" si="54"/>
        <v>365</v>
      </c>
    </row>
    <row r="949" spans="1:6" ht="15" x14ac:dyDescent="0.25">
      <c r="A949" s="6">
        <v>43248</v>
      </c>
      <c r="B949" s="46">
        <f t="shared" si="55"/>
        <v>4.3999999999999997E-2</v>
      </c>
      <c r="C949" s="46">
        <f t="shared" si="53"/>
        <v>8.3999999999999991E-2</v>
      </c>
      <c r="D949" s="7">
        <f>+C949*'Submission sheet'!$G$16/F949</f>
        <v>0</v>
      </c>
      <c r="E949">
        <f t="shared" si="52"/>
        <v>0</v>
      </c>
      <c r="F949" s="49">
        <f t="shared" si="54"/>
        <v>365</v>
      </c>
    </row>
    <row r="950" spans="1:6" ht="15" x14ac:dyDescent="0.25">
      <c r="A950" s="6">
        <v>43249</v>
      </c>
      <c r="B950" s="46">
        <f t="shared" si="55"/>
        <v>4.3999999999999997E-2</v>
      </c>
      <c r="C950" s="46">
        <f t="shared" si="53"/>
        <v>8.3999999999999991E-2</v>
      </c>
      <c r="D950" s="7">
        <f>+C950*'Submission sheet'!$G$16/F950</f>
        <v>0</v>
      </c>
      <c r="E950">
        <f t="shared" si="52"/>
        <v>0</v>
      </c>
      <c r="F950" s="49">
        <f t="shared" si="54"/>
        <v>365</v>
      </c>
    </row>
    <row r="951" spans="1:6" ht="15" x14ac:dyDescent="0.25">
      <c r="A951" s="6">
        <v>43250</v>
      </c>
      <c r="B951" s="46">
        <f t="shared" si="55"/>
        <v>4.3999999999999997E-2</v>
      </c>
      <c r="C951" s="46">
        <f t="shared" si="53"/>
        <v>8.3999999999999991E-2</v>
      </c>
      <c r="D951" s="7">
        <f>+C951*'Submission sheet'!$G$16/F951</f>
        <v>0</v>
      </c>
      <c r="E951">
        <f t="shared" si="52"/>
        <v>0</v>
      </c>
      <c r="F951" s="49">
        <f t="shared" si="54"/>
        <v>365</v>
      </c>
    </row>
    <row r="952" spans="1:6" ht="15" x14ac:dyDescent="0.25">
      <c r="A952" s="6">
        <v>43251</v>
      </c>
      <c r="B952" s="46">
        <f t="shared" si="55"/>
        <v>4.3999999999999997E-2</v>
      </c>
      <c r="C952" s="46">
        <f t="shared" si="53"/>
        <v>8.3999999999999991E-2</v>
      </c>
      <c r="D952" s="7">
        <f>+C952*'Submission sheet'!$G$16/F952</f>
        <v>0</v>
      </c>
      <c r="E952">
        <f t="shared" si="52"/>
        <v>0</v>
      </c>
      <c r="F952" s="49">
        <f t="shared" si="54"/>
        <v>365</v>
      </c>
    </row>
    <row r="953" spans="1:6" ht="15" x14ac:dyDescent="0.25">
      <c r="A953" s="6">
        <v>43252</v>
      </c>
      <c r="B953" s="46">
        <f t="shared" si="55"/>
        <v>4.3999999999999997E-2</v>
      </c>
      <c r="C953" s="46">
        <f t="shared" si="53"/>
        <v>8.3999999999999991E-2</v>
      </c>
      <c r="D953" s="7">
        <f>+C953*'Submission sheet'!$G$16/F953</f>
        <v>0</v>
      </c>
      <c r="E953">
        <f t="shared" si="52"/>
        <v>0</v>
      </c>
      <c r="F953" s="49">
        <f t="shared" si="54"/>
        <v>365</v>
      </c>
    </row>
    <row r="954" spans="1:6" ht="15" x14ac:dyDescent="0.25">
      <c r="A954" s="6">
        <v>43253</v>
      </c>
      <c r="B954" s="46">
        <f t="shared" si="55"/>
        <v>4.3999999999999997E-2</v>
      </c>
      <c r="C954" s="46">
        <f t="shared" si="53"/>
        <v>8.3999999999999991E-2</v>
      </c>
      <c r="D954" s="7">
        <f>+C954*'Submission sheet'!$G$16/F954</f>
        <v>0</v>
      </c>
      <c r="E954">
        <f t="shared" si="52"/>
        <v>0</v>
      </c>
      <c r="F954" s="49">
        <f t="shared" si="54"/>
        <v>365</v>
      </c>
    </row>
    <row r="955" spans="1:6" ht="15" x14ac:dyDescent="0.25">
      <c r="A955" s="6">
        <v>43254</v>
      </c>
      <c r="B955" s="46">
        <f t="shared" si="55"/>
        <v>4.3999999999999997E-2</v>
      </c>
      <c r="C955" s="46">
        <f t="shared" si="53"/>
        <v>8.3999999999999991E-2</v>
      </c>
      <c r="D955" s="7">
        <f>+C955*'Submission sheet'!$G$16/F955</f>
        <v>0</v>
      </c>
      <c r="E955">
        <f t="shared" si="52"/>
        <v>0</v>
      </c>
      <c r="F955" s="49">
        <f t="shared" si="54"/>
        <v>365</v>
      </c>
    </row>
    <row r="956" spans="1:6" ht="15" x14ac:dyDescent="0.25">
      <c r="A956" s="6">
        <v>43255</v>
      </c>
      <c r="B956" s="46">
        <f t="shared" si="55"/>
        <v>4.3999999999999997E-2</v>
      </c>
      <c r="C956" s="46">
        <f t="shared" si="53"/>
        <v>8.3999999999999991E-2</v>
      </c>
      <c r="D956" s="7">
        <f>+C956*'Submission sheet'!$G$16/F956</f>
        <v>0</v>
      </c>
      <c r="E956">
        <f t="shared" si="52"/>
        <v>0</v>
      </c>
      <c r="F956" s="49">
        <f t="shared" si="54"/>
        <v>365</v>
      </c>
    </row>
    <row r="957" spans="1:6" ht="15" x14ac:dyDescent="0.25">
      <c r="A957" s="6">
        <v>43256</v>
      </c>
      <c r="B957" s="46">
        <f t="shared" si="55"/>
        <v>4.3999999999999997E-2</v>
      </c>
      <c r="C957" s="46">
        <f t="shared" si="53"/>
        <v>8.3999999999999991E-2</v>
      </c>
      <c r="D957" s="7">
        <f>+C957*'Submission sheet'!$G$16/F957</f>
        <v>0</v>
      </c>
      <c r="E957">
        <f t="shared" si="52"/>
        <v>0</v>
      </c>
      <c r="F957" s="49">
        <f t="shared" si="54"/>
        <v>365</v>
      </c>
    </row>
    <row r="958" spans="1:6" ht="15" x14ac:dyDescent="0.25">
      <c r="A958" s="6">
        <v>43257</v>
      </c>
      <c r="B958" s="46">
        <f t="shared" si="55"/>
        <v>4.3999999999999997E-2</v>
      </c>
      <c r="C958" s="46">
        <f t="shared" si="53"/>
        <v>8.3999999999999991E-2</v>
      </c>
      <c r="D958" s="7">
        <f>+C958*'Submission sheet'!$G$16/F958</f>
        <v>0</v>
      </c>
      <c r="E958">
        <f t="shared" si="52"/>
        <v>0</v>
      </c>
      <c r="F958" s="49">
        <f t="shared" si="54"/>
        <v>365</v>
      </c>
    </row>
    <row r="959" spans="1:6" ht="15" x14ac:dyDescent="0.25">
      <c r="A959" s="6">
        <v>43258</v>
      </c>
      <c r="B959" s="46">
        <f t="shared" si="55"/>
        <v>4.3999999999999997E-2</v>
      </c>
      <c r="C959" s="46">
        <f t="shared" si="53"/>
        <v>8.3999999999999991E-2</v>
      </c>
      <c r="D959" s="7">
        <f>+C959*'Submission sheet'!$G$16/F959</f>
        <v>0</v>
      </c>
      <c r="E959">
        <f t="shared" si="52"/>
        <v>0</v>
      </c>
      <c r="F959" s="49">
        <f t="shared" si="54"/>
        <v>365</v>
      </c>
    </row>
    <row r="960" spans="1:6" ht="15" x14ac:dyDescent="0.25">
      <c r="A960" s="6">
        <v>43259</v>
      </c>
      <c r="B960" s="46">
        <f t="shared" si="55"/>
        <v>4.3999999999999997E-2</v>
      </c>
      <c r="C960" s="46">
        <f t="shared" si="53"/>
        <v>8.3999999999999991E-2</v>
      </c>
      <c r="D960" s="7">
        <f>+C960*'Submission sheet'!$G$16/F960</f>
        <v>0</v>
      </c>
      <c r="E960">
        <f t="shared" si="52"/>
        <v>0</v>
      </c>
      <c r="F960" s="49">
        <f t="shared" si="54"/>
        <v>365</v>
      </c>
    </row>
    <row r="961" spans="1:6" ht="15" x14ac:dyDescent="0.25">
      <c r="A961" s="6">
        <v>43260</v>
      </c>
      <c r="B961" s="46">
        <f t="shared" si="55"/>
        <v>4.3999999999999997E-2</v>
      </c>
      <c r="C961" s="46">
        <f t="shared" si="53"/>
        <v>8.3999999999999991E-2</v>
      </c>
      <c r="D961" s="7">
        <f>+C961*'Submission sheet'!$G$16/F961</f>
        <v>0</v>
      </c>
      <c r="E961">
        <f t="shared" si="52"/>
        <v>0</v>
      </c>
      <c r="F961" s="49">
        <f t="shared" si="54"/>
        <v>365</v>
      </c>
    </row>
    <row r="962" spans="1:6" ht="15" x14ac:dyDescent="0.25">
      <c r="A962" s="6">
        <v>43261</v>
      </c>
      <c r="B962" s="46">
        <f t="shared" si="55"/>
        <v>4.3999999999999997E-2</v>
      </c>
      <c r="C962" s="46">
        <f t="shared" si="53"/>
        <v>8.3999999999999991E-2</v>
      </c>
      <c r="D962" s="7">
        <f>+C962*'Submission sheet'!$G$16/F962</f>
        <v>0</v>
      </c>
      <c r="E962">
        <f t="shared" si="52"/>
        <v>0</v>
      </c>
      <c r="F962" s="49">
        <f t="shared" si="54"/>
        <v>365</v>
      </c>
    </row>
    <row r="963" spans="1:6" ht="15" x14ac:dyDescent="0.25">
      <c r="A963" s="6">
        <v>43262</v>
      </c>
      <c r="B963" s="46">
        <f t="shared" si="55"/>
        <v>4.3999999999999997E-2</v>
      </c>
      <c r="C963" s="46">
        <f t="shared" si="53"/>
        <v>8.3999999999999991E-2</v>
      </c>
      <c r="D963" s="7">
        <f>+C963*'Submission sheet'!$G$16/F963</f>
        <v>0</v>
      </c>
      <c r="E963">
        <f t="shared" si="52"/>
        <v>0</v>
      </c>
      <c r="F963" s="49">
        <f t="shared" si="54"/>
        <v>365</v>
      </c>
    </row>
    <row r="964" spans="1:6" ht="15" x14ac:dyDescent="0.25">
      <c r="A964" s="6">
        <v>43263</v>
      </c>
      <c r="B964" s="46">
        <f t="shared" si="55"/>
        <v>4.3999999999999997E-2</v>
      </c>
      <c r="C964" s="46">
        <f t="shared" si="53"/>
        <v>8.3999999999999991E-2</v>
      </c>
      <c r="D964" s="7">
        <f>+C964*'Submission sheet'!$G$16/F964</f>
        <v>0</v>
      </c>
      <c r="E964">
        <f t="shared" si="52"/>
        <v>0</v>
      </c>
      <c r="F964" s="49">
        <f t="shared" si="54"/>
        <v>365</v>
      </c>
    </row>
    <row r="965" spans="1:6" ht="15" x14ac:dyDescent="0.25">
      <c r="A965" s="6">
        <v>43264</v>
      </c>
      <c r="B965" s="46">
        <f t="shared" si="55"/>
        <v>4.3999999999999997E-2</v>
      </c>
      <c r="C965" s="46">
        <f t="shared" si="53"/>
        <v>8.3999999999999991E-2</v>
      </c>
      <c r="D965" s="7">
        <f>+C965*'Submission sheet'!$G$16/F965</f>
        <v>0</v>
      </c>
      <c r="E965">
        <f t="shared" si="52"/>
        <v>0</v>
      </c>
      <c r="F965" s="49">
        <f t="shared" si="54"/>
        <v>365</v>
      </c>
    </row>
    <row r="966" spans="1:6" ht="15" x14ac:dyDescent="0.25">
      <c r="A966" s="6">
        <v>43265</v>
      </c>
      <c r="B966" s="46">
        <f t="shared" si="55"/>
        <v>4.3999999999999997E-2</v>
      </c>
      <c r="C966" s="46">
        <f t="shared" si="53"/>
        <v>8.3999999999999991E-2</v>
      </c>
      <c r="D966" s="7">
        <f>+C966*'Submission sheet'!$G$16/F966</f>
        <v>0</v>
      </c>
      <c r="E966">
        <f t="shared" si="52"/>
        <v>0</v>
      </c>
      <c r="F966" s="49">
        <f t="shared" si="54"/>
        <v>365</v>
      </c>
    </row>
    <row r="967" spans="1:6" ht="15" x14ac:dyDescent="0.25">
      <c r="A967" s="6">
        <v>43266</v>
      </c>
      <c r="B967" s="46">
        <f t="shared" si="55"/>
        <v>4.3999999999999997E-2</v>
      </c>
      <c r="C967" s="46">
        <f t="shared" si="53"/>
        <v>8.3999999999999991E-2</v>
      </c>
      <c r="D967" s="7">
        <f>+C967*'Submission sheet'!$G$16/F967</f>
        <v>0</v>
      </c>
      <c r="E967">
        <f t="shared" ref="E967:E1030" si="56">IF(AND(E$68&lt;A967,E$69&gt;=A967),D967,0)</f>
        <v>0</v>
      </c>
      <c r="F967" s="49">
        <f t="shared" si="54"/>
        <v>365</v>
      </c>
    </row>
    <row r="968" spans="1:6" ht="15" x14ac:dyDescent="0.25">
      <c r="A968" s="6">
        <v>43267</v>
      </c>
      <c r="B968" s="46">
        <f t="shared" si="55"/>
        <v>4.3999999999999997E-2</v>
      </c>
      <c r="C968" s="46">
        <f t="shared" ref="C968:C1031" si="57">+B968+0.04</f>
        <v>8.3999999999999991E-2</v>
      </c>
      <c r="D968" s="7">
        <f>+C968*'Submission sheet'!$G$16/F968</f>
        <v>0</v>
      </c>
      <c r="E968">
        <f t="shared" si="56"/>
        <v>0</v>
      </c>
      <c r="F968" s="49">
        <f t="shared" ref="F968:F1031" si="58">IF(MOD(YEAR(A968),4)=0,366,365)</f>
        <v>365</v>
      </c>
    </row>
    <row r="969" spans="1:6" ht="15" x14ac:dyDescent="0.25">
      <c r="A969" s="6">
        <v>43268</v>
      </c>
      <c r="B969" s="46">
        <f t="shared" ref="B969:B1032" si="59">+B968</f>
        <v>4.3999999999999997E-2</v>
      </c>
      <c r="C969" s="46">
        <f t="shared" si="57"/>
        <v>8.3999999999999991E-2</v>
      </c>
      <c r="D969" s="7">
        <f>+C969*'Submission sheet'!$G$16/F969</f>
        <v>0</v>
      </c>
      <c r="E969">
        <f t="shared" si="56"/>
        <v>0</v>
      </c>
      <c r="F969" s="49">
        <f t="shared" si="58"/>
        <v>365</v>
      </c>
    </row>
    <row r="970" spans="1:6" ht="15" x14ac:dyDescent="0.25">
      <c r="A970" s="6">
        <v>43269</v>
      </c>
      <c r="B970" s="46">
        <f t="shared" si="59"/>
        <v>4.3999999999999997E-2</v>
      </c>
      <c r="C970" s="46">
        <f t="shared" si="57"/>
        <v>8.3999999999999991E-2</v>
      </c>
      <c r="D970" s="7">
        <f>+C970*'Submission sheet'!$G$16/F970</f>
        <v>0</v>
      </c>
      <c r="E970">
        <f t="shared" si="56"/>
        <v>0</v>
      </c>
      <c r="F970" s="49">
        <f t="shared" si="58"/>
        <v>365</v>
      </c>
    </row>
    <row r="971" spans="1:6" ht="15" x14ac:dyDescent="0.25">
      <c r="A971" s="6">
        <v>43270</v>
      </c>
      <c r="B971" s="46">
        <f t="shared" si="59"/>
        <v>4.3999999999999997E-2</v>
      </c>
      <c r="C971" s="46">
        <f t="shared" si="57"/>
        <v>8.3999999999999991E-2</v>
      </c>
      <c r="D971" s="7">
        <f>+C971*'Submission sheet'!$G$16/F971</f>
        <v>0</v>
      </c>
      <c r="E971">
        <f t="shared" si="56"/>
        <v>0</v>
      </c>
      <c r="F971" s="49">
        <f t="shared" si="58"/>
        <v>365</v>
      </c>
    </row>
    <row r="972" spans="1:6" ht="15" x14ac:dyDescent="0.25">
      <c r="A972" s="6">
        <v>43271</v>
      </c>
      <c r="B972" s="46">
        <f t="shared" si="59"/>
        <v>4.3999999999999997E-2</v>
      </c>
      <c r="C972" s="46">
        <f t="shared" si="57"/>
        <v>8.3999999999999991E-2</v>
      </c>
      <c r="D972" s="7">
        <f>+C972*'Submission sheet'!$G$16/F972</f>
        <v>0</v>
      </c>
      <c r="E972">
        <f t="shared" si="56"/>
        <v>0</v>
      </c>
      <c r="F972" s="49">
        <f t="shared" si="58"/>
        <v>365</v>
      </c>
    </row>
    <row r="973" spans="1:6" ht="15" x14ac:dyDescent="0.25">
      <c r="A973" s="6">
        <v>43272</v>
      </c>
      <c r="B973" s="46">
        <f t="shared" si="59"/>
        <v>4.3999999999999997E-2</v>
      </c>
      <c r="C973" s="46">
        <f t="shared" si="57"/>
        <v>8.3999999999999991E-2</v>
      </c>
      <c r="D973" s="7">
        <f>+C973*'Submission sheet'!$G$16/F973</f>
        <v>0</v>
      </c>
      <c r="E973">
        <f t="shared" si="56"/>
        <v>0</v>
      </c>
      <c r="F973" s="49">
        <f t="shared" si="58"/>
        <v>365</v>
      </c>
    </row>
    <row r="974" spans="1:6" ht="15" x14ac:dyDescent="0.25">
      <c r="A974" s="6">
        <v>43273</v>
      </c>
      <c r="B974" s="46">
        <f t="shared" si="59"/>
        <v>4.3999999999999997E-2</v>
      </c>
      <c r="C974" s="46">
        <f t="shared" si="57"/>
        <v>8.3999999999999991E-2</v>
      </c>
      <c r="D974" s="7">
        <f>+C974*'Submission sheet'!$G$16/F974</f>
        <v>0</v>
      </c>
      <c r="E974">
        <f t="shared" si="56"/>
        <v>0</v>
      </c>
      <c r="F974" s="49">
        <f t="shared" si="58"/>
        <v>365</v>
      </c>
    </row>
    <row r="975" spans="1:6" ht="15" x14ac:dyDescent="0.25">
      <c r="A975" s="6">
        <v>43274</v>
      </c>
      <c r="B975" s="46">
        <f t="shared" si="59"/>
        <v>4.3999999999999997E-2</v>
      </c>
      <c r="C975" s="46">
        <f t="shared" si="57"/>
        <v>8.3999999999999991E-2</v>
      </c>
      <c r="D975" s="7">
        <f>+C975*'Submission sheet'!$G$16/F975</f>
        <v>0</v>
      </c>
      <c r="E975">
        <f t="shared" si="56"/>
        <v>0</v>
      </c>
      <c r="F975" s="49">
        <f t="shared" si="58"/>
        <v>365</v>
      </c>
    </row>
    <row r="976" spans="1:6" ht="15" x14ac:dyDescent="0.25">
      <c r="A976" s="6">
        <v>43275</v>
      </c>
      <c r="B976" s="46">
        <f t="shared" si="59"/>
        <v>4.3999999999999997E-2</v>
      </c>
      <c r="C976" s="46">
        <f t="shared" si="57"/>
        <v>8.3999999999999991E-2</v>
      </c>
      <c r="D976" s="7">
        <f>+C976*'Submission sheet'!$G$16/F976</f>
        <v>0</v>
      </c>
      <c r="E976">
        <f t="shared" si="56"/>
        <v>0</v>
      </c>
      <c r="F976" s="49">
        <f t="shared" si="58"/>
        <v>365</v>
      </c>
    </row>
    <row r="977" spans="1:6" ht="15" x14ac:dyDescent="0.25">
      <c r="A977" s="6">
        <v>43276</v>
      </c>
      <c r="B977" s="46">
        <f t="shared" si="59"/>
        <v>4.3999999999999997E-2</v>
      </c>
      <c r="C977" s="46">
        <f t="shared" si="57"/>
        <v>8.3999999999999991E-2</v>
      </c>
      <c r="D977" s="7">
        <f>+C977*'Submission sheet'!$G$16/F977</f>
        <v>0</v>
      </c>
      <c r="E977">
        <f t="shared" si="56"/>
        <v>0</v>
      </c>
      <c r="F977" s="49">
        <f t="shared" si="58"/>
        <v>365</v>
      </c>
    </row>
    <row r="978" spans="1:6" ht="15" x14ac:dyDescent="0.25">
      <c r="A978" s="6">
        <v>43277</v>
      </c>
      <c r="B978" s="46">
        <f t="shared" si="59"/>
        <v>4.3999999999999997E-2</v>
      </c>
      <c r="C978" s="46">
        <f t="shared" si="57"/>
        <v>8.3999999999999991E-2</v>
      </c>
      <c r="D978" s="7">
        <f>+C978*'Submission sheet'!$G$16/F978</f>
        <v>0</v>
      </c>
      <c r="E978">
        <f t="shared" si="56"/>
        <v>0</v>
      </c>
      <c r="F978" s="49">
        <f t="shared" si="58"/>
        <v>365</v>
      </c>
    </row>
    <row r="979" spans="1:6" ht="15" x14ac:dyDescent="0.25">
      <c r="A979" s="6">
        <v>43278</v>
      </c>
      <c r="B979" s="46">
        <f t="shared" si="59"/>
        <v>4.3999999999999997E-2</v>
      </c>
      <c r="C979" s="46">
        <f t="shared" si="57"/>
        <v>8.3999999999999991E-2</v>
      </c>
      <c r="D979" s="7">
        <f>+C979*'Submission sheet'!$G$16/F979</f>
        <v>0</v>
      </c>
      <c r="E979">
        <f t="shared" si="56"/>
        <v>0</v>
      </c>
      <c r="F979" s="49">
        <f t="shared" si="58"/>
        <v>365</v>
      </c>
    </row>
    <row r="980" spans="1:6" ht="15" x14ac:dyDescent="0.25">
      <c r="A980" s="6">
        <v>43279</v>
      </c>
      <c r="B980" s="46">
        <f t="shared" si="59"/>
        <v>4.3999999999999997E-2</v>
      </c>
      <c r="C980" s="46">
        <f t="shared" si="57"/>
        <v>8.3999999999999991E-2</v>
      </c>
      <c r="D980" s="7">
        <f>+C980*'Submission sheet'!$G$16/F980</f>
        <v>0</v>
      </c>
      <c r="E980">
        <f t="shared" si="56"/>
        <v>0</v>
      </c>
      <c r="F980" s="49">
        <f t="shared" si="58"/>
        <v>365</v>
      </c>
    </row>
    <row r="981" spans="1:6" ht="15" x14ac:dyDescent="0.25">
      <c r="A981" s="6">
        <v>43280</v>
      </c>
      <c r="B981" s="46">
        <f t="shared" si="59"/>
        <v>4.3999999999999997E-2</v>
      </c>
      <c r="C981" s="46">
        <f t="shared" si="57"/>
        <v>8.3999999999999991E-2</v>
      </c>
      <c r="D981" s="7">
        <f>+C981*'Submission sheet'!$G$16/F981</f>
        <v>0</v>
      </c>
      <c r="E981">
        <f t="shared" si="56"/>
        <v>0</v>
      </c>
      <c r="F981" s="49">
        <f t="shared" si="58"/>
        <v>365</v>
      </c>
    </row>
    <row r="982" spans="1:6" ht="15" x14ac:dyDescent="0.25">
      <c r="A982" s="6">
        <v>43281</v>
      </c>
      <c r="B982" s="46">
        <f t="shared" si="59"/>
        <v>4.3999999999999997E-2</v>
      </c>
      <c r="C982" s="46">
        <f t="shared" si="57"/>
        <v>8.3999999999999991E-2</v>
      </c>
      <c r="D982" s="7">
        <f>+C982*'Submission sheet'!$G$16/F982</f>
        <v>0</v>
      </c>
      <c r="E982">
        <f t="shared" si="56"/>
        <v>0</v>
      </c>
      <c r="F982" s="49">
        <f t="shared" si="58"/>
        <v>365</v>
      </c>
    </row>
    <row r="983" spans="1:6" ht="15" x14ac:dyDescent="0.25">
      <c r="A983" s="6">
        <v>43282</v>
      </c>
      <c r="B983" s="46">
        <f t="shared" si="59"/>
        <v>4.3999999999999997E-2</v>
      </c>
      <c r="C983" s="46">
        <f t="shared" si="57"/>
        <v>8.3999999999999991E-2</v>
      </c>
      <c r="D983" s="7">
        <f>+C983*'Submission sheet'!$G$16/F983</f>
        <v>0</v>
      </c>
      <c r="E983">
        <f t="shared" si="56"/>
        <v>0</v>
      </c>
      <c r="F983" s="49">
        <f t="shared" si="58"/>
        <v>365</v>
      </c>
    </row>
    <row r="984" spans="1:6" ht="15" x14ac:dyDescent="0.25">
      <c r="A984" s="6">
        <v>43283</v>
      </c>
      <c r="B984" s="46">
        <f t="shared" si="59"/>
        <v>4.3999999999999997E-2</v>
      </c>
      <c r="C984" s="46">
        <f t="shared" si="57"/>
        <v>8.3999999999999991E-2</v>
      </c>
      <c r="D984" s="7">
        <f>+C984*'Submission sheet'!$G$16/F984</f>
        <v>0</v>
      </c>
      <c r="E984">
        <f t="shared" si="56"/>
        <v>0</v>
      </c>
      <c r="F984" s="49">
        <f t="shared" si="58"/>
        <v>365</v>
      </c>
    </row>
    <row r="985" spans="1:6" ht="15" x14ac:dyDescent="0.25">
      <c r="A985" s="6">
        <v>43284</v>
      </c>
      <c r="B985" s="46">
        <f t="shared" si="59"/>
        <v>4.3999999999999997E-2</v>
      </c>
      <c r="C985" s="46">
        <f t="shared" si="57"/>
        <v>8.3999999999999991E-2</v>
      </c>
      <c r="D985" s="7">
        <f>+C985*'Submission sheet'!$G$16/F985</f>
        <v>0</v>
      </c>
      <c r="E985">
        <f t="shared" si="56"/>
        <v>0</v>
      </c>
      <c r="F985" s="49">
        <f t="shared" si="58"/>
        <v>365</v>
      </c>
    </row>
    <row r="986" spans="1:6" ht="15" x14ac:dyDescent="0.25">
      <c r="A986" s="6">
        <v>43285</v>
      </c>
      <c r="B986" s="46">
        <f t="shared" si="59"/>
        <v>4.3999999999999997E-2</v>
      </c>
      <c r="C986" s="46">
        <f t="shared" si="57"/>
        <v>8.3999999999999991E-2</v>
      </c>
      <c r="D986" s="7">
        <f>+C986*'Submission sheet'!$G$16/F986</f>
        <v>0</v>
      </c>
      <c r="E986">
        <f t="shared" si="56"/>
        <v>0</v>
      </c>
      <c r="F986" s="49">
        <f t="shared" si="58"/>
        <v>365</v>
      </c>
    </row>
    <row r="987" spans="1:6" ht="15" x14ac:dyDescent="0.25">
      <c r="A987" s="6">
        <v>43286</v>
      </c>
      <c r="B987" s="46">
        <f t="shared" si="59"/>
        <v>4.3999999999999997E-2</v>
      </c>
      <c r="C987" s="46">
        <f t="shared" si="57"/>
        <v>8.3999999999999991E-2</v>
      </c>
      <c r="D987" s="7">
        <f>+C987*'Submission sheet'!$G$16/F987</f>
        <v>0</v>
      </c>
      <c r="E987">
        <f t="shared" si="56"/>
        <v>0</v>
      </c>
      <c r="F987" s="49">
        <f t="shared" si="58"/>
        <v>365</v>
      </c>
    </row>
    <row r="988" spans="1:6" ht="15" x14ac:dyDescent="0.25">
      <c r="A988" s="6">
        <v>43287</v>
      </c>
      <c r="B988" s="46">
        <f t="shared" si="59"/>
        <v>4.3999999999999997E-2</v>
      </c>
      <c r="C988" s="46">
        <f t="shared" si="57"/>
        <v>8.3999999999999991E-2</v>
      </c>
      <c r="D988" s="7">
        <f>+C988*'Submission sheet'!$G$16/F988</f>
        <v>0</v>
      </c>
      <c r="E988">
        <f t="shared" si="56"/>
        <v>0</v>
      </c>
      <c r="F988" s="49">
        <f t="shared" si="58"/>
        <v>365</v>
      </c>
    </row>
    <row r="989" spans="1:6" ht="15" x14ac:dyDescent="0.25">
      <c r="A989" s="6">
        <v>43288</v>
      </c>
      <c r="B989" s="46">
        <f t="shared" si="59"/>
        <v>4.3999999999999997E-2</v>
      </c>
      <c r="C989" s="46">
        <f t="shared" si="57"/>
        <v>8.3999999999999991E-2</v>
      </c>
      <c r="D989" s="7">
        <f>+C989*'Submission sheet'!$G$16/F989</f>
        <v>0</v>
      </c>
      <c r="E989">
        <f t="shared" si="56"/>
        <v>0</v>
      </c>
      <c r="F989" s="49">
        <f t="shared" si="58"/>
        <v>365</v>
      </c>
    </row>
    <row r="990" spans="1:6" ht="15" x14ac:dyDescent="0.25">
      <c r="A990" s="6">
        <v>43289</v>
      </c>
      <c r="B990" s="46">
        <f t="shared" si="59"/>
        <v>4.3999999999999997E-2</v>
      </c>
      <c r="C990" s="46">
        <f t="shared" si="57"/>
        <v>8.3999999999999991E-2</v>
      </c>
      <c r="D990" s="7">
        <f>+C990*'Submission sheet'!$G$16/F990</f>
        <v>0</v>
      </c>
      <c r="E990">
        <f t="shared" si="56"/>
        <v>0</v>
      </c>
      <c r="F990" s="49">
        <f t="shared" si="58"/>
        <v>365</v>
      </c>
    </row>
    <row r="991" spans="1:6" ht="15" x14ac:dyDescent="0.25">
      <c r="A991" s="6">
        <v>43290</v>
      </c>
      <c r="B991" s="46">
        <f t="shared" si="59"/>
        <v>4.3999999999999997E-2</v>
      </c>
      <c r="C991" s="46">
        <f t="shared" si="57"/>
        <v>8.3999999999999991E-2</v>
      </c>
      <c r="D991" s="7">
        <f>+C991*'Submission sheet'!$G$16/F991</f>
        <v>0</v>
      </c>
      <c r="E991">
        <f t="shared" si="56"/>
        <v>0</v>
      </c>
      <c r="F991" s="49">
        <f t="shared" si="58"/>
        <v>365</v>
      </c>
    </row>
    <row r="992" spans="1:6" ht="15" x14ac:dyDescent="0.25">
      <c r="A992" s="6">
        <v>43291</v>
      </c>
      <c r="B992" s="46">
        <f t="shared" si="59"/>
        <v>4.3999999999999997E-2</v>
      </c>
      <c r="C992" s="46">
        <f t="shared" si="57"/>
        <v>8.3999999999999991E-2</v>
      </c>
      <c r="D992" s="7">
        <f>+C992*'Submission sheet'!$G$16/F992</f>
        <v>0</v>
      </c>
      <c r="E992">
        <f t="shared" si="56"/>
        <v>0</v>
      </c>
      <c r="F992" s="49">
        <f t="shared" si="58"/>
        <v>365</v>
      </c>
    </row>
    <row r="993" spans="1:6" ht="15" x14ac:dyDescent="0.25">
      <c r="A993" s="6">
        <v>43292</v>
      </c>
      <c r="B993" s="46">
        <f t="shared" si="59"/>
        <v>4.3999999999999997E-2</v>
      </c>
      <c r="C993" s="46">
        <f t="shared" si="57"/>
        <v>8.3999999999999991E-2</v>
      </c>
      <c r="D993" s="7">
        <f>+C993*'Submission sheet'!$G$16/F993</f>
        <v>0</v>
      </c>
      <c r="E993">
        <f t="shared" si="56"/>
        <v>0</v>
      </c>
      <c r="F993" s="49">
        <f t="shared" si="58"/>
        <v>365</v>
      </c>
    </row>
    <row r="994" spans="1:6" ht="15" x14ac:dyDescent="0.25">
      <c r="A994" s="6">
        <v>43293</v>
      </c>
      <c r="B994" s="46">
        <f t="shared" si="59"/>
        <v>4.3999999999999997E-2</v>
      </c>
      <c r="C994" s="46">
        <f t="shared" si="57"/>
        <v>8.3999999999999991E-2</v>
      </c>
      <c r="D994" s="7">
        <f>+C994*'Submission sheet'!$G$16/F994</f>
        <v>0</v>
      </c>
      <c r="E994">
        <f t="shared" si="56"/>
        <v>0</v>
      </c>
      <c r="F994" s="49">
        <f t="shared" si="58"/>
        <v>365</v>
      </c>
    </row>
    <row r="995" spans="1:6" ht="15" x14ac:dyDescent="0.25">
      <c r="A995" s="6">
        <v>43294</v>
      </c>
      <c r="B995" s="46">
        <f t="shared" si="59"/>
        <v>4.3999999999999997E-2</v>
      </c>
      <c r="C995" s="46">
        <f t="shared" si="57"/>
        <v>8.3999999999999991E-2</v>
      </c>
      <c r="D995" s="7">
        <f>+C995*'Submission sheet'!$G$16/F995</f>
        <v>0</v>
      </c>
      <c r="E995">
        <f t="shared" si="56"/>
        <v>0</v>
      </c>
      <c r="F995" s="49">
        <f t="shared" si="58"/>
        <v>365</v>
      </c>
    </row>
    <row r="996" spans="1:6" ht="15" x14ac:dyDescent="0.25">
      <c r="A996" s="6">
        <v>43295</v>
      </c>
      <c r="B996" s="46">
        <f t="shared" si="59"/>
        <v>4.3999999999999997E-2</v>
      </c>
      <c r="C996" s="46">
        <f t="shared" si="57"/>
        <v>8.3999999999999991E-2</v>
      </c>
      <c r="D996" s="7">
        <f>+C996*'Submission sheet'!$G$16/F996</f>
        <v>0</v>
      </c>
      <c r="E996">
        <f t="shared" si="56"/>
        <v>0</v>
      </c>
      <c r="F996" s="49">
        <f t="shared" si="58"/>
        <v>365</v>
      </c>
    </row>
    <row r="997" spans="1:6" ht="15" x14ac:dyDescent="0.25">
      <c r="A997" s="6">
        <v>43296</v>
      </c>
      <c r="B997" s="46">
        <f t="shared" si="59"/>
        <v>4.3999999999999997E-2</v>
      </c>
      <c r="C997" s="46">
        <f t="shared" si="57"/>
        <v>8.3999999999999991E-2</v>
      </c>
      <c r="D997" s="7">
        <f>+C997*'Submission sheet'!$G$16/F997</f>
        <v>0</v>
      </c>
      <c r="E997">
        <f t="shared" si="56"/>
        <v>0</v>
      </c>
      <c r="F997" s="49">
        <f t="shared" si="58"/>
        <v>365</v>
      </c>
    </row>
    <row r="998" spans="1:6" ht="15" x14ac:dyDescent="0.25">
      <c r="A998" s="6">
        <v>43297</v>
      </c>
      <c r="B998" s="46">
        <f t="shared" si="59"/>
        <v>4.3999999999999997E-2</v>
      </c>
      <c r="C998" s="46">
        <f t="shared" si="57"/>
        <v>8.3999999999999991E-2</v>
      </c>
      <c r="D998" s="7">
        <f>+C998*'Submission sheet'!$G$16/F998</f>
        <v>0</v>
      </c>
      <c r="E998">
        <f t="shared" si="56"/>
        <v>0</v>
      </c>
      <c r="F998" s="49">
        <f t="shared" si="58"/>
        <v>365</v>
      </c>
    </row>
    <row r="999" spans="1:6" ht="15" x14ac:dyDescent="0.25">
      <c r="A999" s="6">
        <v>43298</v>
      </c>
      <c r="B999" s="46">
        <f t="shared" si="59"/>
        <v>4.3999999999999997E-2</v>
      </c>
      <c r="C999" s="46">
        <f t="shared" si="57"/>
        <v>8.3999999999999991E-2</v>
      </c>
      <c r="D999" s="7">
        <f>+C999*'Submission sheet'!$G$16/F999</f>
        <v>0</v>
      </c>
      <c r="E999">
        <f t="shared" si="56"/>
        <v>0</v>
      </c>
      <c r="F999" s="49">
        <f t="shared" si="58"/>
        <v>365</v>
      </c>
    </row>
    <row r="1000" spans="1:6" ht="15" x14ac:dyDescent="0.25">
      <c r="A1000" s="6">
        <v>43299</v>
      </c>
      <c r="B1000" s="46">
        <f t="shared" si="59"/>
        <v>4.3999999999999997E-2</v>
      </c>
      <c r="C1000" s="46">
        <f t="shared" si="57"/>
        <v>8.3999999999999991E-2</v>
      </c>
      <c r="D1000" s="7">
        <f>+C1000*'Submission sheet'!$G$16/F1000</f>
        <v>0</v>
      </c>
      <c r="E1000">
        <f t="shared" si="56"/>
        <v>0</v>
      </c>
      <c r="F1000" s="49">
        <f t="shared" si="58"/>
        <v>365</v>
      </c>
    </row>
    <row r="1001" spans="1:6" ht="15" x14ac:dyDescent="0.25">
      <c r="A1001" s="6">
        <v>43300</v>
      </c>
      <c r="B1001" s="46">
        <f t="shared" si="59"/>
        <v>4.3999999999999997E-2</v>
      </c>
      <c r="C1001" s="46">
        <f t="shared" si="57"/>
        <v>8.3999999999999991E-2</v>
      </c>
      <c r="D1001" s="7">
        <f>+C1001*'Submission sheet'!$G$16/F1001</f>
        <v>0</v>
      </c>
      <c r="E1001">
        <f t="shared" si="56"/>
        <v>0</v>
      </c>
      <c r="F1001" s="49">
        <f t="shared" si="58"/>
        <v>365</v>
      </c>
    </row>
    <row r="1002" spans="1:6" ht="15" x14ac:dyDescent="0.25">
      <c r="A1002" s="6">
        <v>43301</v>
      </c>
      <c r="B1002" s="46">
        <f t="shared" si="59"/>
        <v>4.3999999999999997E-2</v>
      </c>
      <c r="C1002" s="46">
        <f t="shared" si="57"/>
        <v>8.3999999999999991E-2</v>
      </c>
      <c r="D1002" s="7">
        <f>+C1002*'Submission sheet'!$G$16/F1002</f>
        <v>0</v>
      </c>
      <c r="E1002">
        <f t="shared" si="56"/>
        <v>0</v>
      </c>
      <c r="F1002" s="49">
        <f t="shared" si="58"/>
        <v>365</v>
      </c>
    </row>
    <row r="1003" spans="1:6" ht="15" x14ac:dyDescent="0.25">
      <c r="A1003" s="6">
        <v>43302</v>
      </c>
      <c r="B1003" s="46">
        <f t="shared" si="59"/>
        <v>4.3999999999999997E-2</v>
      </c>
      <c r="C1003" s="46">
        <f t="shared" si="57"/>
        <v>8.3999999999999991E-2</v>
      </c>
      <c r="D1003" s="7">
        <f>+C1003*'Submission sheet'!$G$16/F1003</f>
        <v>0</v>
      </c>
      <c r="E1003">
        <f t="shared" si="56"/>
        <v>0</v>
      </c>
      <c r="F1003" s="49">
        <f t="shared" si="58"/>
        <v>365</v>
      </c>
    </row>
    <row r="1004" spans="1:6" ht="15" x14ac:dyDescent="0.25">
      <c r="A1004" s="6">
        <v>43303</v>
      </c>
      <c r="B1004" s="46">
        <f t="shared" si="59"/>
        <v>4.3999999999999997E-2</v>
      </c>
      <c r="C1004" s="46">
        <f t="shared" si="57"/>
        <v>8.3999999999999991E-2</v>
      </c>
      <c r="D1004" s="7">
        <f>+C1004*'Submission sheet'!$G$16/F1004</f>
        <v>0</v>
      </c>
      <c r="E1004">
        <f t="shared" si="56"/>
        <v>0</v>
      </c>
      <c r="F1004" s="49">
        <f t="shared" si="58"/>
        <v>365</v>
      </c>
    </row>
    <row r="1005" spans="1:6" ht="15" x14ac:dyDescent="0.25">
      <c r="A1005" s="6">
        <v>43304</v>
      </c>
      <c r="B1005" s="46">
        <f t="shared" si="59"/>
        <v>4.3999999999999997E-2</v>
      </c>
      <c r="C1005" s="46">
        <f t="shared" si="57"/>
        <v>8.3999999999999991E-2</v>
      </c>
      <c r="D1005" s="7">
        <f>+C1005*'Submission sheet'!$G$16/F1005</f>
        <v>0</v>
      </c>
      <c r="E1005">
        <f t="shared" si="56"/>
        <v>0</v>
      </c>
      <c r="F1005" s="49">
        <f t="shared" si="58"/>
        <v>365</v>
      </c>
    </row>
    <row r="1006" spans="1:6" ht="15" x14ac:dyDescent="0.25">
      <c r="A1006" s="6">
        <v>43305</v>
      </c>
      <c r="B1006" s="46">
        <f t="shared" si="59"/>
        <v>4.3999999999999997E-2</v>
      </c>
      <c r="C1006" s="46">
        <f t="shared" si="57"/>
        <v>8.3999999999999991E-2</v>
      </c>
      <c r="D1006" s="7">
        <f>+C1006*'Submission sheet'!$G$16/F1006</f>
        <v>0</v>
      </c>
      <c r="E1006">
        <f t="shared" si="56"/>
        <v>0</v>
      </c>
      <c r="F1006" s="49">
        <f t="shared" si="58"/>
        <v>365</v>
      </c>
    </row>
    <row r="1007" spans="1:6" ht="15" x14ac:dyDescent="0.25">
      <c r="A1007" s="6">
        <v>43306</v>
      </c>
      <c r="B1007" s="46">
        <f t="shared" si="59"/>
        <v>4.3999999999999997E-2</v>
      </c>
      <c r="C1007" s="46">
        <f t="shared" si="57"/>
        <v>8.3999999999999991E-2</v>
      </c>
      <c r="D1007" s="7">
        <f>+C1007*'Submission sheet'!$G$16/F1007</f>
        <v>0</v>
      </c>
      <c r="E1007">
        <f t="shared" si="56"/>
        <v>0</v>
      </c>
      <c r="F1007" s="49">
        <f t="shared" si="58"/>
        <v>365</v>
      </c>
    </row>
    <row r="1008" spans="1:6" ht="15" x14ac:dyDescent="0.25">
      <c r="A1008" s="6">
        <v>43307</v>
      </c>
      <c r="B1008" s="46">
        <f t="shared" si="59"/>
        <v>4.3999999999999997E-2</v>
      </c>
      <c r="C1008" s="46">
        <f t="shared" si="57"/>
        <v>8.3999999999999991E-2</v>
      </c>
      <c r="D1008" s="7">
        <f>+C1008*'Submission sheet'!$G$16/F1008</f>
        <v>0</v>
      </c>
      <c r="E1008">
        <f t="shared" si="56"/>
        <v>0</v>
      </c>
      <c r="F1008" s="49">
        <f t="shared" si="58"/>
        <v>365</v>
      </c>
    </row>
    <row r="1009" spans="1:6" ht="15" x14ac:dyDescent="0.25">
      <c r="A1009" s="6">
        <v>43308</v>
      </c>
      <c r="B1009" s="46">
        <f t="shared" si="59"/>
        <v>4.3999999999999997E-2</v>
      </c>
      <c r="C1009" s="46">
        <f t="shared" si="57"/>
        <v>8.3999999999999991E-2</v>
      </c>
      <c r="D1009" s="7">
        <f>+C1009*'Submission sheet'!$G$16/F1009</f>
        <v>0</v>
      </c>
      <c r="E1009">
        <f t="shared" si="56"/>
        <v>0</v>
      </c>
      <c r="F1009" s="49">
        <f t="shared" si="58"/>
        <v>365</v>
      </c>
    </row>
    <row r="1010" spans="1:6" ht="15" x14ac:dyDescent="0.25">
      <c r="A1010" s="6">
        <v>43309</v>
      </c>
      <c r="B1010" s="46">
        <f t="shared" si="59"/>
        <v>4.3999999999999997E-2</v>
      </c>
      <c r="C1010" s="46">
        <f t="shared" si="57"/>
        <v>8.3999999999999991E-2</v>
      </c>
      <c r="D1010" s="7">
        <f>+C1010*'Submission sheet'!$G$16/F1010</f>
        <v>0</v>
      </c>
      <c r="E1010">
        <f t="shared" si="56"/>
        <v>0</v>
      </c>
      <c r="F1010" s="49">
        <f t="shared" si="58"/>
        <v>365</v>
      </c>
    </row>
    <row r="1011" spans="1:6" ht="15" x14ac:dyDescent="0.25">
      <c r="A1011" s="6">
        <v>43310</v>
      </c>
      <c r="B1011" s="46">
        <f t="shared" si="59"/>
        <v>4.3999999999999997E-2</v>
      </c>
      <c r="C1011" s="46">
        <f t="shared" si="57"/>
        <v>8.3999999999999991E-2</v>
      </c>
      <c r="D1011" s="7">
        <f>+C1011*'Submission sheet'!$G$16/F1011</f>
        <v>0</v>
      </c>
      <c r="E1011">
        <f t="shared" si="56"/>
        <v>0</v>
      </c>
      <c r="F1011" s="49">
        <f t="shared" si="58"/>
        <v>365</v>
      </c>
    </row>
    <row r="1012" spans="1:6" ht="15" x14ac:dyDescent="0.25">
      <c r="A1012" s="6">
        <v>43311</v>
      </c>
      <c r="B1012" s="46">
        <f t="shared" si="59"/>
        <v>4.3999999999999997E-2</v>
      </c>
      <c r="C1012" s="46">
        <f t="shared" si="57"/>
        <v>8.3999999999999991E-2</v>
      </c>
      <c r="D1012" s="7">
        <f>+C1012*'Submission sheet'!$G$16/F1012</f>
        <v>0</v>
      </c>
      <c r="E1012">
        <f t="shared" si="56"/>
        <v>0</v>
      </c>
      <c r="F1012" s="49">
        <f t="shared" si="58"/>
        <v>365</v>
      </c>
    </row>
    <row r="1013" spans="1:6" ht="15" x14ac:dyDescent="0.25">
      <c r="A1013" s="6">
        <v>43312</v>
      </c>
      <c r="B1013" s="46">
        <f t="shared" si="59"/>
        <v>4.3999999999999997E-2</v>
      </c>
      <c r="C1013" s="46">
        <f t="shared" si="57"/>
        <v>8.3999999999999991E-2</v>
      </c>
      <c r="D1013" s="7">
        <f>+C1013*'Submission sheet'!$G$16/F1013</f>
        <v>0</v>
      </c>
      <c r="E1013">
        <f t="shared" si="56"/>
        <v>0</v>
      </c>
      <c r="F1013" s="49">
        <f t="shared" si="58"/>
        <v>365</v>
      </c>
    </row>
    <row r="1014" spans="1:6" ht="15" x14ac:dyDescent="0.25">
      <c r="A1014" s="6">
        <v>43313</v>
      </c>
      <c r="B1014" s="46">
        <f t="shared" si="59"/>
        <v>4.3999999999999997E-2</v>
      </c>
      <c r="C1014" s="46">
        <f t="shared" si="57"/>
        <v>8.3999999999999991E-2</v>
      </c>
      <c r="D1014" s="7">
        <f>+C1014*'Submission sheet'!$G$16/F1014</f>
        <v>0</v>
      </c>
      <c r="E1014">
        <f t="shared" si="56"/>
        <v>0</v>
      </c>
      <c r="F1014" s="49">
        <f t="shared" si="58"/>
        <v>365</v>
      </c>
    </row>
    <row r="1015" spans="1:6" ht="15" x14ac:dyDescent="0.25">
      <c r="A1015" s="6">
        <v>43314</v>
      </c>
      <c r="B1015" s="46">
        <f t="shared" si="59"/>
        <v>4.3999999999999997E-2</v>
      </c>
      <c r="C1015" s="46">
        <f t="shared" si="57"/>
        <v>8.3999999999999991E-2</v>
      </c>
      <c r="D1015" s="7">
        <f>+C1015*'Submission sheet'!$G$16/F1015</f>
        <v>0</v>
      </c>
      <c r="E1015">
        <f t="shared" si="56"/>
        <v>0</v>
      </c>
      <c r="F1015" s="49">
        <f t="shared" si="58"/>
        <v>365</v>
      </c>
    </row>
    <row r="1016" spans="1:6" ht="15" x14ac:dyDescent="0.25">
      <c r="A1016" s="6">
        <v>43315</v>
      </c>
      <c r="B1016" s="46">
        <f t="shared" si="59"/>
        <v>4.3999999999999997E-2</v>
      </c>
      <c r="C1016" s="46">
        <f t="shared" si="57"/>
        <v>8.3999999999999991E-2</v>
      </c>
      <c r="D1016" s="7">
        <f>+C1016*'Submission sheet'!$G$16/F1016</f>
        <v>0</v>
      </c>
      <c r="E1016">
        <f t="shared" si="56"/>
        <v>0</v>
      </c>
      <c r="F1016" s="49">
        <f t="shared" si="58"/>
        <v>365</v>
      </c>
    </row>
    <row r="1017" spans="1:6" ht="15" x14ac:dyDescent="0.25">
      <c r="A1017" s="6">
        <v>43316</v>
      </c>
      <c r="B1017" s="46">
        <f t="shared" si="59"/>
        <v>4.3999999999999997E-2</v>
      </c>
      <c r="C1017" s="46">
        <f t="shared" si="57"/>
        <v>8.3999999999999991E-2</v>
      </c>
      <c r="D1017" s="7">
        <f>+C1017*'Submission sheet'!$G$16/F1017</f>
        <v>0</v>
      </c>
      <c r="E1017">
        <f t="shared" si="56"/>
        <v>0</v>
      </c>
      <c r="F1017" s="49">
        <f t="shared" si="58"/>
        <v>365</v>
      </c>
    </row>
    <row r="1018" spans="1:6" ht="15" x14ac:dyDescent="0.25">
      <c r="A1018" s="6">
        <v>43317</v>
      </c>
      <c r="B1018" s="46">
        <f t="shared" si="59"/>
        <v>4.3999999999999997E-2</v>
      </c>
      <c r="C1018" s="46">
        <f t="shared" si="57"/>
        <v>8.3999999999999991E-2</v>
      </c>
      <c r="D1018" s="7">
        <f>+C1018*'Submission sheet'!$G$16/F1018</f>
        <v>0</v>
      </c>
      <c r="E1018">
        <f t="shared" si="56"/>
        <v>0</v>
      </c>
      <c r="F1018" s="49">
        <f t="shared" si="58"/>
        <v>365</v>
      </c>
    </row>
    <row r="1019" spans="1:6" ht="15" x14ac:dyDescent="0.25">
      <c r="A1019" s="6">
        <v>43318</v>
      </c>
      <c r="B1019" s="46">
        <f t="shared" si="59"/>
        <v>4.3999999999999997E-2</v>
      </c>
      <c r="C1019" s="46">
        <f t="shared" si="57"/>
        <v>8.3999999999999991E-2</v>
      </c>
      <c r="D1019" s="7">
        <f>+C1019*'Submission sheet'!$G$16/F1019</f>
        <v>0</v>
      </c>
      <c r="E1019">
        <f t="shared" si="56"/>
        <v>0</v>
      </c>
      <c r="F1019" s="49">
        <f t="shared" si="58"/>
        <v>365</v>
      </c>
    </row>
    <row r="1020" spans="1:6" ht="15" x14ac:dyDescent="0.25">
      <c r="A1020" s="6">
        <v>43319</v>
      </c>
      <c r="B1020" s="46">
        <f t="shared" si="59"/>
        <v>4.3999999999999997E-2</v>
      </c>
      <c r="C1020" s="46">
        <f t="shared" si="57"/>
        <v>8.3999999999999991E-2</v>
      </c>
      <c r="D1020" s="7">
        <f>+C1020*'Submission sheet'!$G$16/F1020</f>
        <v>0</v>
      </c>
      <c r="E1020">
        <f t="shared" si="56"/>
        <v>0</v>
      </c>
      <c r="F1020" s="49">
        <f t="shared" si="58"/>
        <v>365</v>
      </c>
    </row>
    <row r="1021" spans="1:6" ht="15" x14ac:dyDescent="0.25">
      <c r="A1021" s="6">
        <v>43320</v>
      </c>
      <c r="B1021" s="46">
        <f t="shared" si="59"/>
        <v>4.3999999999999997E-2</v>
      </c>
      <c r="C1021" s="46">
        <f t="shared" si="57"/>
        <v>8.3999999999999991E-2</v>
      </c>
      <c r="D1021" s="7">
        <f>+C1021*'Submission sheet'!$G$16/F1021</f>
        <v>0</v>
      </c>
      <c r="E1021">
        <f t="shared" si="56"/>
        <v>0</v>
      </c>
      <c r="F1021" s="49">
        <f t="shared" si="58"/>
        <v>365</v>
      </c>
    </row>
    <row r="1022" spans="1:6" ht="15" x14ac:dyDescent="0.25">
      <c r="A1022" s="6">
        <v>43321</v>
      </c>
      <c r="B1022" s="46">
        <f t="shared" si="59"/>
        <v>4.3999999999999997E-2</v>
      </c>
      <c r="C1022" s="46">
        <f t="shared" si="57"/>
        <v>8.3999999999999991E-2</v>
      </c>
      <c r="D1022" s="7">
        <f>+C1022*'Submission sheet'!$G$16/F1022</f>
        <v>0</v>
      </c>
      <c r="E1022">
        <f t="shared" si="56"/>
        <v>0</v>
      </c>
      <c r="F1022" s="49">
        <f t="shared" si="58"/>
        <v>365</v>
      </c>
    </row>
    <row r="1023" spans="1:6" ht="15" x14ac:dyDescent="0.25">
      <c r="A1023" s="6">
        <v>43322</v>
      </c>
      <c r="B1023" s="46">
        <f t="shared" si="59"/>
        <v>4.3999999999999997E-2</v>
      </c>
      <c r="C1023" s="46">
        <f t="shared" si="57"/>
        <v>8.3999999999999991E-2</v>
      </c>
      <c r="D1023" s="7">
        <f>+C1023*'Submission sheet'!$G$16/F1023</f>
        <v>0</v>
      </c>
      <c r="E1023">
        <f t="shared" si="56"/>
        <v>0</v>
      </c>
      <c r="F1023" s="49">
        <f t="shared" si="58"/>
        <v>365</v>
      </c>
    </row>
    <row r="1024" spans="1:6" ht="15" x14ac:dyDescent="0.25">
      <c r="A1024" s="6">
        <v>43323</v>
      </c>
      <c r="B1024" s="46">
        <f t="shared" si="59"/>
        <v>4.3999999999999997E-2</v>
      </c>
      <c r="C1024" s="46">
        <f t="shared" si="57"/>
        <v>8.3999999999999991E-2</v>
      </c>
      <c r="D1024" s="7">
        <f>+C1024*'Submission sheet'!$G$16/F1024</f>
        <v>0</v>
      </c>
      <c r="E1024">
        <f t="shared" si="56"/>
        <v>0</v>
      </c>
      <c r="F1024" s="49">
        <f t="shared" si="58"/>
        <v>365</v>
      </c>
    </row>
    <row r="1025" spans="1:6" ht="15" x14ac:dyDescent="0.25">
      <c r="A1025" s="6">
        <v>43324</v>
      </c>
      <c r="B1025" s="46">
        <f t="shared" si="59"/>
        <v>4.3999999999999997E-2</v>
      </c>
      <c r="C1025" s="46">
        <f t="shared" si="57"/>
        <v>8.3999999999999991E-2</v>
      </c>
      <c r="D1025" s="7">
        <f>+C1025*'Submission sheet'!$G$16/F1025</f>
        <v>0</v>
      </c>
      <c r="E1025">
        <f t="shared" si="56"/>
        <v>0</v>
      </c>
      <c r="F1025" s="49">
        <f t="shared" si="58"/>
        <v>365</v>
      </c>
    </row>
    <row r="1026" spans="1:6" ht="15" x14ac:dyDescent="0.25">
      <c r="A1026" s="6">
        <v>43325</v>
      </c>
      <c r="B1026" s="46">
        <f t="shared" si="59"/>
        <v>4.3999999999999997E-2</v>
      </c>
      <c r="C1026" s="46">
        <f t="shared" si="57"/>
        <v>8.3999999999999991E-2</v>
      </c>
      <c r="D1026" s="7">
        <f>+C1026*'Submission sheet'!$G$16/F1026</f>
        <v>0</v>
      </c>
      <c r="E1026">
        <f t="shared" si="56"/>
        <v>0</v>
      </c>
      <c r="F1026" s="49">
        <f t="shared" si="58"/>
        <v>365</v>
      </c>
    </row>
    <row r="1027" spans="1:6" ht="15" x14ac:dyDescent="0.25">
      <c r="A1027" s="6">
        <v>43326</v>
      </c>
      <c r="B1027" s="46">
        <f t="shared" si="59"/>
        <v>4.3999999999999997E-2</v>
      </c>
      <c r="C1027" s="46">
        <f t="shared" si="57"/>
        <v>8.3999999999999991E-2</v>
      </c>
      <c r="D1027" s="7">
        <f>+C1027*'Submission sheet'!$G$16/F1027</f>
        <v>0</v>
      </c>
      <c r="E1027">
        <f t="shared" si="56"/>
        <v>0</v>
      </c>
      <c r="F1027" s="49">
        <f t="shared" si="58"/>
        <v>365</v>
      </c>
    </row>
    <row r="1028" spans="1:6" ht="15" x14ac:dyDescent="0.25">
      <c r="A1028" s="6">
        <v>43327</v>
      </c>
      <c r="B1028" s="46">
        <f t="shared" si="59"/>
        <v>4.3999999999999997E-2</v>
      </c>
      <c r="C1028" s="46">
        <f t="shared" si="57"/>
        <v>8.3999999999999991E-2</v>
      </c>
      <c r="D1028" s="7">
        <f>+C1028*'Submission sheet'!$G$16/F1028</f>
        <v>0</v>
      </c>
      <c r="E1028">
        <f t="shared" si="56"/>
        <v>0</v>
      </c>
      <c r="F1028" s="49">
        <f t="shared" si="58"/>
        <v>365</v>
      </c>
    </row>
    <row r="1029" spans="1:6" ht="15" x14ac:dyDescent="0.25">
      <c r="A1029" s="6">
        <v>43328</v>
      </c>
      <c r="B1029" s="46">
        <f t="shared" si="59"/>
        <v>4.3999999999999997E-2</v>
      </c>
      <c r="C1029" s="46">
        <f t="shared" si="57"/>
        <v>8.3999999999999991E-2</v>
      </c>
      <c r="D1029" s="7">
        <f>+C1029*'Submission sheet'!$G$16/F1029</f>
        <v>0</v>
      </c>
      <c r="E1029">
        <f t="shared" si="56"/>
        <v>0</v>
      </c>
      <c r="F1029" s="49">
        <f t="shared" si="58"/>
        <v>365</v>
      </c>
    </row>
    <row r="1030" spans="1:6" ht="15" x14ac:dyDescent="0.25">
      <c r="A1030" s="6">
        <v>43329</v>
      </c>
      <c r="B1030" s="46">
        <f t="shared" si="59"/>
        <v>4.3999999999999997E-2</v>
      </c>
      <c r="C1030" s="46">
        <f t="shared" si="57"/>
        <v>8.3999999999999991E-2</v>
      </c>
      <c r="D1030" s="7">
        <f>+C1030*'Submission sheet'!$G$16/F1030</f>
        <v>0</v>
      </c>
      <c r="E1030">
        <f t="shared" si="56"/>
        <v>0</v>
      </c>
      <c r="F1030" s="49">
        <f t="shared" si="58"/>
        <v>365</v>
      </c>
    </row>
    <row r="1031" spans="1:6" ht="15" x14ac:dyDescent="0.25">
      <c r="A1031" s="6">
        <v>43330</v>
      </c>
      <c r="B1031" s="46">
        <f t="shared" si="59"/>
        <v>4.3999999999999997E-2</v>
      </c>
      <c r="C1031" s="46">
        <f t="shared" si="57"/>
        <v>8.3999999999999991E-2</v>
      </c>
      <c r="D1031" s="7">
        <f>+C1031*'Submission sheet'!$G$16/F1031</f>
        <v>0</v>
      </c>
      <c r="E1031">
        <f t="shared" ref="E1031:E1094" si="60">IF(AND(E$68&lt;A1031,E$69&gt;=A1031),D1031,0)</f>
        <v>0</v>
      </c>
      <c r="F1031" s="49">
        <f t="shared" si="58"/>
        <v>365</v>
      </c>
    </row>
    <row r="1032" spans="1:6" ht="15" x14ac:dyDescent="0.25">
      <c r="A1032" s="6">
        <v>43331</v>
      </c>
      <c r="B1032" s="46">
        <f t="shared" si="59"/>
        <v>4.3999999999999997E-2</v>
      </c>
      <c r="C1032" s="46">
        <f t="shared" ref="C1032:C1095" si="61">+B1032+0.04</f>
        <v>8.3999999999999991E-2</v>
      </c>
      <c r="D1032" s="7">
        <f>+C1032*'Submission sheet'!$G$16/F1032</f>
        <v>0</v>
      </c>
      <c r="E1032">
        <f t="shared" si="60"/>
        <v>0</v>
      </c>
      <c r="F1032" s="49">
        <f t="shared" ref="F1032:F1095" si="62">IF(MOD(YEAR(A1032),4)=0,366,365)</f>
        <v>365</v>
      </c>
    </row>
    <row r="1033" spans="1:6" ht="15" x14ac:dyDescent="0.25">
      <c r="A1033" s="6">
        <v>43332</v>
      </c>
      <c r="B1033" s="46">
        <f t="shared" ref="B1033:B1096" si="63">+B1032</f>
        <v>4.3999999999999997E-2</v>
      </c>
      <c r="C1033" s="46">
        <f t="shared" si="61"/>
        <v>8.3999999999999991E-2</v>
      </c>
      <c r="D1033" s="7">
        <f>+C1033*'Submission sheet'!$G$16/F1033</f>
        <v>0</v>
      </c>
      <c r="E1033">
        <f t="shared" si="60"/>
        <v>0</v>
      </c>
      <c r="F1033" s="49">
        <f t="shared" si="62"/>
        <v>365</v>
      </c>
    </row>
    <row r="1034" spans="1:6" ht="15" x14ac:dyDescent="0.25">
      <c r="A1034" s="6">
        <v>43333</v>
      </c>
      <c r="B1034" s="46">
        <f t="shared" si="63"/>
        <v>4.3999999999999997E-2</v>
      </c>
      <c r="C1034" s="46">
        <f t="shared" si="61"/>
        <v>8.3999999999999991E-2</v>
      </c>
      <c r="D1034" s="7">
        <f>+C1034*'Submission sheet'!$G$16/F1034</f>
        <v>0</v>
      </c>
      <c r="E1034">
        <f t="shared" si="60"/>
        <v>0</v>
      </c>
      <c r="F1034" s="49">
        <f t="shared" si="62"/>
        <v>365</v>
      </c>
    </row>
    <row r="1035" spans="1:6" ht="15" x14ac:dyDescent="0.25">
      <c r="A1035" s="6">
        <v>43334</v>
      </c>
      <c r="B1035" s="46">
        <f t="shared" si="63"/>
        <v>4.3999999999999997E-2</v>
      </c>
      <c r="C1035" s="46">
        <f t="shared" si="61"/>
        <v>8.3999999999999991E-2</v>
      </c>
      <c r="D1035" s="7">
        <f>+C1035*'Submission sheet'!$G$16/F1035</f>
        <v>0</v>
      </c>
      <c r="E1035">
        <f t="shared" si="60"/>
        <v>0</v>
      </c>
      <c r="F1035" s="49">
        <f t="shared" si="62"/>
        <v>365</v>
      </c>
    </row>
    <row r="1036" spans="1:6" ht="15" x14ac:dyDescent="0.25">
      <c r="A1036" s="6">
        <v>43335</v>
      </c>
      <c r="B1036" s="46">
        <f t="shared" si="63"/>
        <v>4.3999999999999997E-2</v>
      </c>
      <c r="C1036" s="46">
        <f t="shared" si="61"/>
        <v>8.3999999999999991E-2</v>
      </c>
      <c r="D1036" s="7">
        <f>+C1036*'Submission sheet'!$G$16/F1036</f>
        <v>0</v>
      </c>
      <c r="E1036">
        <f t="shared" si="60"/>
        <v>0</v>
      </c>
      <c r="F1036" s="49">
        <f t="shared" si="62"/>
        <v>365</v>
      </c>
    </row>
    <row r="1037" spans="1:6" ht="15" x14ac:dyDescent="0.25">
      <c r="A1037" s="6">
        <v>43336</v>
      </c>
      <c r="B1037" s="46">
        <f t="shared" si="63"/>
        <v>4.3999999999999997E-2</v>
      </c>
      <c r="C1037" s="46">
        <f t="shared" si="61"/>
        <v>8.3999999999999991E-2</v>
      </c>
      <c r="D1037" s="7">
        <f>+C1037*'Submission sheet'!$G$16/F1037</f>
        <v>0</v>
      </c>
      <c r="E1037">
        <f t="shared" si="60"/>
        <v>0</v>
      </c>
      <c r="F1037" s="49">
        <f t="shared" si="62"/>
        <v>365</v>
      </c>
    </row>
    <row r="1038" spans="1:6" ht="15" x14ac:dyDescent="0.25">
      <c r="A1038" s="6">
        <v>43337</v>
      </c>
      <c r="B1038" s="46">
        <f t="shared" si="63"/>
        <v>4.3999999999999997E-2</v>
      </c>
      <c r="C1038" s="46">
        <f t="shared" si="61"/>
        <v>8.3999999999999991E-2</v>
      </c>
      <c r="D1038" s="7">
        <f>+C1038*'Submission sheet'!$G$16/F1038</f>
        <v>0</v>
      </c>
      <c r="E1038">
        <f t="shared" si="60"/>
        <v>0</v>
      </c>
      <c r="F1038" s="49">
        <f t="shared" si="62"/>
        <v>365</v>
      </c>
    </row>
    <row r="1039" spans="1:6" ht="15" x14ac:dyDescent="0.25">
      <c r="A1039" s="6">
        <v>43338</v>
      </c>
      <c r="B1039" s="46">
        <f t="shared" si="63"/>
        <v>4.3999999999999997E-2</v>
      </c>
      <c r="C1039" s="46">
        <f t="shared" si="61"/>
        <v>8.3999999999999991E-2</v>
      </c>
      <c r="D1039" s="7">
        <f>+C1039*'Submission sheet'!$G$16/F1039</f>
        <v>0</v>
      </c>
      <c r="E1039">
        <f t="shared" si="60"/>
        <v>0</v>
      </c>
      <c r="F1039" s="49">
        <f t="shared" si="62"/>
        <v>365</v>
      </c>
    </row>
    <row r="1040" spans="1:6" ht="15" x14ac:dyDescent="0.25">
      <c r="A1040" s="6">
        <v>43339</v>
      </c>
      <c r="B1040" s="46">
        <f t="shared" si="63"/>
        <v>4.3999999999999997E-2</v>
      </c>
      <c r="C1040" s="46">
        <f t="shared" si="61"/>
        <v>8.3999999999999991E-2</v>
      </c>
      <c r="D1040" s="7">
        <f>+C1040*'Submission sheet'!$G$16/F1040</f>
        <v>0</v>
      </c>
      <c r="E1040">
        <f t="shared" si="60"/>
        <v>0</v>
      </c>
      <c r="F1040" s="49">
        <f t="shared" si="62"/>
        <v>365</v>
      </c>
    </row>
    <row r="1041" spans="1:6" ht="15" x14ac:dyDescent="0.25">
      <c r="A1041" s="6">
        <v>43340</v>
      </c>
      <c r="B1041" s="46">
        <f t="shared" si="63"/>
        <v>4.3999999999999997E-2</v>
      </c>
      <c r="C1041" s="46">
        <f t="shared" si="61"/>
        <v>8.3999999999999991E-2</v>
      </c>
      <c r="D1041" s="7">
        <f>+C1041*'Submission sheet'!$G$16/F1041</f>
        <v>0</v>
      </c>
      <c r="E1041">
        <f t="shared" si="60"/>
        <v>0</v>
      </c>
      <c r="F1041" s="49">
        <f t="shared" si="62"/>
        <v>365</v>
      </c>
    </row>
    <row r="1042" spans="1:6" ht="15" x14ac:dyDescent="0.25">
      <c r="A1042" s="6">
        <v>43341</v>
      </c>
      <c r="B1042" s="46">
        <f t="shared" si="63"/>
        <v>4.3999999999999997E-2</v>
      </c>
      <c r="C1042" s="46">
        <f t="shared" si="61"/>
        <v>8.3999999999999991E-2</v>
      </c>
      <c r="D1042" s="7">
        <f>+C1042*'Submission sheet'!$G$16/F1042</f>
        <v>0</v>
      </c>
      <c r="E1042">
        <f t="shared" si="60"/>
        <v>0</v>
      </c>
      <c r="F1042" s="49">
        <f t="shared" si="62"/>
        <v>365</v>
      </c>
    </row>
    <row r="1043" spans="1:6" ht="15" x14ac:dyDescent="0.25">
      <c r="A1043" s="6">
        <v>43342</v>
      </c>
      <c r="B1043" s="46">
        <f t="shared" si="63"/>
        <v>4.3999999999999997E-2</v>
      </c>
      <c r="C1043" s="46">
        <f t="shared" si="61"/>
        <v>8.3999999999999991E-2</v>
      </c>
      <c r="D1043" s="7">
        <f>+C1043*'Submission sheet'!$G$16/F1043</f>
        <v>0</v>
      </c>
      <c r="E1043">
        <f t="shared" si="60"/>
        <v>0</v>
      </c>
      <c r="F1043" s="49">
        <f t="shared" si="62"/>
        <v>365</v>
      </c>
    </row>
    <row r="1044" spans="1:6" ht="15" x14ac:dyDescent="0.25">
      <c r="A1044" s="6">
        <v>43343</v>
      </c>
      <c r="B1044" s="46">
        <f t="shared" si="63"/>
        <v>4.3999999999999997E-2</v>
      </c>
      <c r="C1044" s="46">
        <f t="shared" si="61"/>
        <v>8.3999999999999991E-2</v>
      </c>
      <c r="D1044" s="7">
        <f>+C1044*'Submission sheet'!$G$16/F1044</f>
        <v>0</v>
      </c>
      <c r="E1044">
        <f t="shared" si="60"/>
        <v>0</v>
      </c>
      <c r="F1044" s="49">
        <f t="shared" si="62"/>
        <v>365</v>
      </c>
    </row>
    <row r="1045" spans="1:6" ht="15" x14ac:dyDescent="0.25">
      <c r="A1045" s="6">
        <v>43344</v>
      </c>
      <c r="B1045" s="46">
        <f t="shared" si="63"/>
        <v>4.3999999999999997E-2</v>
      </c>
      <c r="C1045" s="46">
        <f t="shared" si="61"/>
        <v>8.3999999999999991E-2</v>
      </c>
      <c r="D1045" s="7">
        <f>+C1045*'Submission sheet'!$G$16/F1045</f>
        <v>0</v>
      </c>
      <c r="E1045">
        <f t="shared" si="60"/>
        <v>0</v>
      </c>
      <c r="F1045" s="49">
        <f t="shared" si="62"/>
        <v>365</v>
      </c>
    </row>
    <row r="1046" spans="1:6" ht="15" x14ac:dyDescent="0.25">
      <c r="A1046" s="6">
        <v>43345</v>
      </c>
      <c r="B1046" s="46">
        <f t="shared" si="63"/>
        <v>4.3999999999999997E-2</v>
      </c>
      <c r="C1046" s="46">
        <f t="shared" si="61"/>
        <v>8.3999999999999991E-2</v>
      </c>
      <c r="D1046" s="7">
        <f>+C1046*'Submission sheet'!$G$16/F1046</f>
        <v>0</v>
      </c>
      <c r="E1046">
        <f t="shared" si="60"/>
        <v>0</v>
      </c>
      <c r="F1046" s="49">
        <f t="shared" si="62"/>
        <v>365</v>
      </c>
    </row>
    <row r="1047" spans="1:6" ht="15" x14ac:dyDescent="0.25">
      <c r="A1047" s="6">
        <v>43346</v>
      </c>
      <c r="B1047" s="46">
        <f t="shared" si="63"/>
        <v>4.3999999999999997E-2</v>
      </c>
      <c r="C1047" s="46">
        <f t="shared" si="61"/>
        <v>8.3999999999999991E-2</v>
      </c>
      <c r="D1047" s="7">
        <f>+C1047*'Submission sheet'!$G$16/F1047</f>
        <v>0</v>
      </c>
      <c r="E1047">
        <f t="shared" si="60"/>
        <v>0</v>
      </c>
      <c r="F1047" s="49">
        <f t="shared" si="62"/>
        <v>365</v>
      </c>
    </row>
    <row r="1048" spans="1:6" ht="15" x14ac:dyDescent="0.25">
      <c r="A1048" s="6">
        <v>43347</v>
      </c>
      <c r="B1048" s="46">
        <f t="shared" si="63"/>
        <v>4.3999999999999997E-2</v>
      </c>
      <c r="C1048" s="46">
        <f t="shared" si="61"/>
        <v>8.3999999999999991E-2</v>
      </c>
      <c r="D1048" s="7">
        <f>+C1048*'Submission sheet'!$G$16/F1048</f>
        <v>0</v>
      </c>
      <c r="E1048">
        <f t="shared" si="60"/>
        <v>0</v>
      </c>
      <c r="F1048" s="49">
        <f t="shared" si="62"/>
        <v>365</v>
      </c>
    </row>
    <row r="1049" spans="1:6" ht="15" x14ac:dyDescent="0.25">
      <c r="A1049" s="6">
        <v>43348</v>
      </c>
      <c r="B1049" s="46">
        <f t="shared" si="63"/>
        <v>4.3999999999999997E-2</v>
      </c>
      <c r="C1049" s="46">
        <f t="shared" si="61"/>
        <v>8.3999999999999991E-2</v>
      </c>
      <c r="D1049" s="7">
        <f>+C1049*'Submission sheet'!$G$16/F1049</f>
        <v>0</v>
      </c>
      <c r="E1049">
        <f t="shared" si="60"/>
        <v>0</v>
      </c>
      <c r="F1049" s="49">
        <f t="shared" si="62"/>
        <v>365</v>
      </c>
    </row>
    <row r="1050" spans="1:6" ht="15" x14ac:dyDescent="0.25">
      <c r="A1050" s="6">
        <v>43349</v>
      </c>
      <c r="B1050" s="46">
        <f t="shared" si="63"/>
        <v>4.3999999999999997E-2</v>
      </c>
      <c r="C1050" s="46">
        <f t="shared" si="61"/>
        <v>8.3999999999999991E-2</v>
      </c>
      <c r="D1050" s="7">
        <f>+C1050*'Submission sheet'!$G$16/F1050</f>
        <v>0</v>
      </c>
      <c r="E1050">
        <f t="shared" si="60"/>
        <v>0</v>
      </c>
      <c r="F1050" s="49">
        <f t="shared" si="62"/>
        <v>365</v>
      </c>
    </row>
    <row r="1051" spans="1:6" ht="15" x14ac:dyDescent="0.25">
      <c r="A1051" s="6">
        <v>43350</v>
      </c>
      <c r="B1051" s="46">
        <f t="shared" si="63"/>
        <v>4.3999999999999997E-2</v>
      </c>
      <c r="C1051" s="46">
        <f t="shared" si="61"/>
        <v>8.3999999999999991E-2</v>
      </c>
      <c r="D1051" s="7">
        <f>+C1051*'Submission sheet'!$G$16/F1051</f>
        <v>0</v>
      </c>
      <c r="E1051">
        <f t="shared" si="60"/>
        <v>0</v>
      </c>
      <c r="F1051" s="49">
        <f t="shared" si="62"/>
        <v>365</v>
      </c>
    </row>
    <row r="1052" spans="1:6" ht="15" x14ac:dyDescent="0.25">
      <c r="A1052" s="6">
        <v>43351</v>
      </c>
      <c r="B1052" s="46">
        <f t="shared" si="63"/>
        <v>4.3999999999999997E-2</v>
      </c>
      <c r="C1052" s="46">
        <f t="shared" si="61"/>
        <v>8.3999999999999991E-2</v>
      </c>
      <c r="D1052" s="7">
        <f>+C1052*'Submission sheet'!$G$16/F1052</f>
        <v>0</v>
      </c>
      <c r="E1052">
        <f t="shared" si="60"/>
        <v>0</v>
      </c>
      <c r="F1052" s="49">
        <f t="shared" si="62"/>
        <v>365</v>
      </c>
    </row>
    <row r="1053" spans="1:6" ht="15" x14ac:dyDescent="0.25">
      <c r="A1053" s="6">
        <v>43352</v>
      </c>
      <c r="B1053" s="46">
        <f t="shared" si="63"/>
        <v>4.3999999999999997E-2</v>
      </c>
      <c r="C1053" s="46">
        <f t="shared" si="61"/>
        <v>8.3999999999999991E-2</v>
      </c>
      <c r="D1053" s="7">
        <f>+C1053*'Submission sheet'!$G$16/F1053</f>
        <v>0</v>
      </c>
      <c r="E1053">
        <f t="shared" si="60"/>
        <v>0</v>
      </c>
      <c r="F1053" s="49">
        <f t="shared" si="62"/>
        <v>365</v>
      </c>
    </row>
    <row r="1054" spans="1:6" ht="15" x14ac:dyDescent="0.25">
      <c r="A1054" s="6">
        <v>43353</v>
      </c>
      <c r="B1054" s="46">
        <f t="shared" si="63"/>
        <v>4.3999999999999997E-2</v>
      </c>
      <c r="C1054" s="46">
        <f t="shared" si="61"/>
        <v>8.3999999999999991E-2</v>
      </c>
      <c r="D1054" s="7">
        <f>+C1054*'Submission sheet'!$G$16/F1054</f>
        <v>0</v>
      </c>
      <c r="E1054">
        <f t="shared" si="60"/>
        <v>0</v>
      </c>
      <c r="F1054" s="49">
        <f t="shared" si="62"/>
        <v>365</v>
      </c>
    </row>
    <row r="1055" spans="1:6" ht="15" x14ac:dyDescent="0.25">
      <c r="A1055" s="6">
        <v>43354</v>
      </c>
      <c r="B1055" s="46">
        <f t="shared" si="63"/>
        <v>4.3999999999999997E-2</v>
      </c>
      <c r="C1055" s="46">
        <f t="shared" si="61"/>
        <v>8.3999999999999991E-2</v>
      </c>
      <c r="D1055" s="7">
        <f>+C1055*'Submission sheet'!$G$16/F1055</f>
        <v>0</v>
      </c>
      <c r="E1055">
        <f t="shared" si="60"/>
        <v>0</v>
      </c>
      <c r="F1055" s="49">
        <f t="shared" si="62"/>
        <v>365</v>
      </c>
    </row>
    <row r="1056" spans="1:6" ht="15" x14ac:dyDescent="0.25">
      <c r="A1056" s="6">
        <v>43355</v>
      </c>
      <c r="B1056" s="46">
        <f t="shared" si="63"/>
        <v>4.3999999999999997E-2</v>
      </c>
      <c r="C1056" s="46">
        <f t="shared" si="61"/>
        <v>8.3999999999999991E-2</v>
      </c>
      <c r="D1056" s="7">
        <f>+C1056*'Submission sheet'!$G$16/F1056</f>
        <v>0</v>
      </c>
      <c r="E1056">
        <f t="shared" si="60"/>
        <v>0</v>
      </c>
      <c r="F1056" s="49">
        <f t="shared" si="62"/>
        <v>365</v>
      </c>
    </row>
    <row r="1057" spans="1:6" ht="15" x14ac:dyDescent="0.25">
      <c r="A1057" s="6">
        <v>43356</v>
      </c>
      <c r="B1057" s="46">
        <f t="shared" si="63"/>
        <v>4.3999999999999997E-2</v>
      </c>
      <c r="C1057" s="46">
        <f t="shared" si="61"/>
        <v>8.3999999999999991E-2</v>
      </c>
      <c r="D1057" s="7">
        <f>+C1057*'Submission sheet'!$G$16/F1057</f>
        <v>0</v>
      </c>
      <c r="E1057">
        <f t="shared" si="60"/>
        <v>0</v>
      </c>
      <c r="F1057" s="49">
        <f t="shared" si="62"/>
        <v>365</v>
      </c>
    </row>
    <row r="1058" spans="1:6" ht="15" x14ac:dyDescent="0.25">
      <c r="A1058" s="6">
        <v>43357</v>
      </c>
      <c r="B1058" s="46">
        <f t="shared" si="63"/>
        <v>4.3999999999999997E-2</v>
      </c>
      <c r="C1058" s="46">
        <f t="shared" si="61"/>
        <v>8.3999999999999991E-2</v>
      </c>
      <c r="D1058" s="7">
        <f>+C1058*'Submission sheet'!$G$16/F1058</f>
        <v>0</v>
      </c>
      <c r="E1058">
        <f t="shared" si="60"/>
        <v>0</v>
      </c>
      <c r="F1058" s="49">
        <f t="shared" si="62"/>
        <v>365</v>
      </c>
    </row>
    <row r="1059" spans="1:6" ht="15" x14ac:dyDescent="0.25">
      <c r="A1059" s="6">
        <v>43358</v>
      </c>
      <c r="B1059" s="46">
        <f t="shared" si="63"/>
        <v>4.3999999999999997E-2</v>
      </c>
      <c r="C1059" s="46">
        <f t="shared" si="61"/>
        <v>8.3999999999999991E-2</v>
      </c>
      <c r="D1059" s="7">
        <f>+C1059*'Submission sheet'!$G$16/F1059</f>
        <v>0</v>
      </c>
      <c r="E1059">
        <f t="shared" si="60"/>
        <v>0</v>
      </c>
      <c r="F1059" s="49">
        <f t="shared" si="62"/>
        <v>365</v>
      </c>
    </row>
    <row r="1060" spans="1:6" ht="15" x14ac:dyDescent="0.25">
      <c r="A1060" s="6">
        <v>43359</v>
      </c>
      <c r="B1060" s="46">
        <f t="shared" si="63"/>
        <v>4.3999999999999997E-2</v>
      </c>
      <c r="C1060" s="46">
        <f t="shared" si="61"/>
        <v>8.3999999999999991E-2</v>
      </c>
      <c r="D1060" s="7">
        <f>+C1060*'Submission sheet'!$G$16/F1060</f>
        <v>0</v>
      </c>
      <c r="E1060">
        <f t="shared" si="60"/>
        <v>0</v>
      </c>
      <c r="F1060" s="49">
        <f t="shared" si="62"/>
        <v>365</v>
      </c>
    </row>
    <row r="1061" spans="1:6" ht="15" x14ac:dyDescent="0.25">
      <c r="A1061" s="6">
        <v>43360</v>
      </c>
      <c r="B1061" s="46">
        <f t="shared" si="63"/>
        <v>4.3999999999999997E-2</v>
      </c>
      <c r="C1061" s="46">
        <f t="shared" si="61"/>
        <v>8.3999999999999991E-2</v>
      </c>
      <c r="D1061" s="7">
        <f>+C1061*'Submission sheet'!$G$16/F1061</f>
        <v>0</v>
      </c>
      <c r="E1061">
        <f t="shared" si="60"/>
        <v>0</v>
      </c>
      <c r="F1061" s="49">
        <f t="shared" si="62"/>
        <v>365</v>
      </c>
    </row>
    <row r="1062" spans="1:6" ht="15" x14ac:dyDescent="0.25">
      <c r="A1062" s="6">
        <v>43361</v>
      </c>
      <c r="B1062" s="46">
        <f t="shared" si="63"/>
        <v>4.3999999999999997E-2</v>
      </c>
      <c r="C1062" s="46">
        <f t="shared" si="61"/>
        <v>8.3999999999999991E-2</v>
      </c>
      <c r="D1062" s="7">
        <f>+C1062*'Submission sheet'!$G$16/F1062</f>
        <v>0</v>
      </c>
      <c r="E1062">
        <f t="shared" si="60"/>
        <v>0</v>
      </c>
      <c r="F1062" s="49">
        <f t="shared" si="62"/>
        <v>365</v>
      </c>
    </row>
    <row r="1063" spans="1:6" ht="15" x14ac:dyDescent="0.25">
      <c r="A1063" s="6">
        <v>43362</v>
      </c>
      <c r="B1063" s="46">
        <f t="shared" si="63"/>
        <v>4.3999999999999997E-2</v>
      </c>
      <c r="C1063" s="46">
        <f t="shared" si="61"/>
        <v>8.3999999999999991E-2</v>
      </c>
      <c r="D1063" s="7">
        <f>+C1063*'Submission sheet'!$G$16/F1063</f>
        <v>0</v>
      </c>
      <c r="E1063">
        <f t="shared" si="60"/>
        <v>0</v>
      </c>
      <c r="F1063" s="49">
        <f t="shared" si="62"/>
        <v>365</v>
      </c>
    </row>
    <row r="1064" spans="1:6" ht="15" x14ac:dyDescent="0.25">
      <c r="A1064" s="6">
        <v>43363</v>
      </c>
      <c r="B1064" s="46">
        <f t="shared" si="63"/>
        <v>4.3999999999999997E-2</v>
      </c>
      <c r="C1064" s="46">
        <f t="shared" si="61"/>
        <v>8.3999999999999991E-2</v>
      </c>
      <c r="D1064" s="7">
        <f>+C1064*'Submission sheet'!$G$16/F1064</f>
        <v>0</v>
      </c>
      <c r="E1064">
        <f t="shared" si="60"/>
        <v>0</v>
      </c>
      <c r="F1064" s="49">
        <f t="shared" si="62"/>
        <v>365</v>
      </c>
    </row>
    <row r="1065" spans="1:6" ht="15" x14ac:dyDescent="0.25">
      <c r="A1065" s="6">
        <v>43364</v>
      </c>
      <c r="B1065" s="46">
        <f t="shared" si="63"/>
        <v>4.3999999999999997E-2</v>
      </c>
      <c r="C1065" s="46">
        <f t="shared" si="61"/>
        <v>8.3999999999999991E-2</v>
      </c>
      <c r="D1065" s="7">
        <f>+C1065*'Submission sheet'!$G$16/F1065</f>
        <v>0</v>
      </c>
      <c r="E1065">
        <f t="shared" si="60"/>
        <v>0</v>
      </c>
      <c r="F1065" s="49">
        <f t="shared" si="62"/>
        <v>365</v>
      </c>
    </row>
    <row r="1066" spans="1:6" ht="15" x14ac:dyDescent="0.25">
      <c r="A1066" s="6">
        <v>43365</v>
      </c>
      <c r="B1066" s="46">
        <f t="shared" si="63"/>
        <v>4.3999999999999997E-2</v>
      </c>
      <c r="C1066" s="46">
        <f t="shared" si="61"/>
        <v>8.3999999999999991E-2</v>
      </c>
      <c r="D1066" s="7">
        <f>+C1066*'Submission sheet'!$G$16/F1066</f>
        <v>0</v>
      </c>
      <c r="E1066">
        <f t="shared" si="60"/>
        <v>0</v>
      </c>
      <c r="F1066" s="49">
        <f t="shared" si="62"/>
        <v>365</v>
      </c>
    </row>
    <row r="1067" spans="1:6" ht="15" x14ac:dyDescent="0.25">
      <c r="A1067" s="6">
        <v>43366</v>
      </c>
      <c r="B1067" s="46">
        <f t="shared" si="63"/>
        <v>4.3999999999999997E-2</v>
      </c>
      <c r="C1067" s="46">
        <f t="shared" si="61"/>
        <v>8.3999999999999991E-2</v>
      </c>
      <c r="D1067" s="7">
        <f>+C1067*'Submission sheet'!$G$16/F1067</f>
        <v>0</v>
      </c>
      <c r="E1067">
        <f t="shared" si="60"/>
        <v>0</v>
      </c>
      <c r="F1067" s="49">
        <f t="shared" si="62"/>
        <v>365</v>
      </c>
    </row>
    <row r="1068" spans="1:6" ht="15" x14ac:dyDescent="0.25">
      <c r="A1068" s="6">
        <v>43367</v>
      </c>
      <c r="B1068" s="46">
        <f t="shared" si="63"/>
        <v>4.3999999999999997E-2</v>
      </c>
      <c r="C1068" s="46">
        <f t="shared" si="61"/>
        <v>8.3999999999999991E-2</v>
      </c>
      <c r="D1068" s="7">
        <f>+C1068*'Submission sheet'!$G$16/F1068</f>
        <v>0</v>
      </c>
      <c r="E1068">
        <f t="shared" si="60"/>
        <v>0</v>
      </c>
      <c r="F1068" s="49">
        <f t="shared" si="62"/>
        <v>365</v>
      </c>
    </row>
    <row r="1069" spans="1:6" ht="15" x14ac:dyDescent="0.25">
      <c r="A1069" s="6">
        <v>43368</v>
      </c>
      <c r="B1069" s="46">
        <f t="shared" si="63"/>
        <v>4.3999999999999997E-2</v>
      </c>
      <c r="C1069" s="46">
        <f t="shared" si="61"/>
        <v>8.3999999999999991E-2</v>
      </c>
      <c r="D1069" s="7">
        <f>+C1069*'Submission sheet'!$G$16/F1069</f>
        <v>0</v>
      </c>
      <c r="E1069">
        <f t="shared" si="60"/>
        <v>0</v>
      </c>
      <c r="F1069" s="49">
        <f t="shared" si="62"/>
        <v>365</v>
      </c>
    </row>
    <row r="1070" spans="1:6" ht="15" x14ac:dyDescent="0.25">
      <c r="A1070" s="6">
        <v>43369</v>
      </c>
      <c r="B1070" s="46">
        <f t="shared" si="63"/>
        <v>4.3999999999999997E-2</v>
      </c>
      <c r="C1070" s="46">
        <f t="shared" si="61"/>
        <v>8.3999999999999991E-2</v>
      </c>
      <c r="D1070" s="7">
        <f>+C1070*'Submission sheet'!$G$16/F1070</f>
        <v>0</v>
      </c>
      <c r="E1070">
        <f t="shared" si="60"/>
        <v>0</v>
      </c>
      <c r="F1070" s="49">
        <f t="shared" si="62"/>
        <v>365</v>
      </c>
    </row>
    <row r="1071" spans="1:6" ht="15" x14ac:dyDescent="0.25">
      <c r="A1071" s="6">
        <v>43370</v>
      </c>
      <c r="B1071" s="46">
        <f t="shared" si="63"/>
        <v>4.3999999999999997E-2</v>
      </c>
      <c r="C1071" s="46">
        <f t="shared" si="61"/>
        <v>8.3999999999999991E-2</v>
      </c>
      <c r="D1071" s="7">
        <f>+C1071*'Submission sheet'!$G$16/F1071</f>
        <v>0</v>
      </c>
      <c r="E1071">
        <f t="shared" si="60"/>
        <v>0</v>
      </c>
      <c r="F1071" s="49">
        <f t="shared" si="62"/>
        <v>365</v>
      </c>
    </row>
    <row r="1072" spans="1:6" ht="15" x14ac:dyDescent="0.25">
      <c r="A1072" s="6">
        <v>43371</v>
      </c>
      <c r="B1072" s="46">
        <f t="shared" si="63"/>
        <v>4.3999999999999997E-2</v>
      </c>
      <c r="C1072" s="46">
        <f t="shared" si="61"/>
        <v>8.3999999999999991E-2</v>
      </c>
      <c r="D1072" s="7">
        <f>+C1072*'Submission sheet'!$G$16/F1072</f>
        <v>0</v>
      </c>
      <c r="E1072">
        <f t="shared" si="60"/>
        <v>0</v>
      </c>
      <c r="F1072" s="49">
        <f t="shared" si="62"/>
        <v>365</v>
      </c>
    </row>
    <row r="1073" spans="1:6" ht="15" x14ac:dyDescent="0.25">
      <c r="A1073" s="6">
        <v>43372</v>
      </c>
      <c r="B1073" s="46">
        <f t="shared" si="63"/>
        <v>4.3999999999999997E-2</v>
      </c>
      <c r="C1073" s="46">
        <f t="shared" si="61"/>
        <v>8.3999999999999991E-2</v>
      </c>
      <c r="D1073" s="7">
        <f>+C1073*'Submission sheet'!$G$16/F1073</f>
        <v>0</v>
      </c>
      <c r="E1073">
        <f t="shared" si="60"/>
        <v>0</v>
      </c>
      <c r="F1073" s="49">
        <f t="shared" si="62"/>
        <v>365</v>
      </c>
    </row>
    <row r="1074" spans="1:6" ht="15" x14ac:dyDescent="0.25">
      <c r="A1074" s="6">
        <v>43373</v>
      </c>
      <c r="B1074" s="46">
        <f t="shared" si="63"/>
        <v>4.3999999999999997E-2</v>
      </c>
      <c r="C1074" s="46">
        <f t="shared" si="61"/>
        <v>8.3999999999999991E-2</v>
      </c>
      <c r="D1074" s="7">
        <f>+C1074*'Submission sheet'!$G$16/F1074</f>
        <v>0</v>
      </c>
      <c r="E1074">
        <f t="shared" si="60"/>
        <v>0</v>
      </c>
      <c r="F1074" s="49">
        <f t="shared" si="62"/>
        <v>365</v>
      </c>
    </row>
    <row r="1075" spans="1:6" ht="15" x14ac:dyDescent="0.25">
      <c r="A1075" s="6">
        <v>43374</v>
      </c>
      <c r="B1075" s="46">
        <f t="shared" si="63"/>
        <v>4.3999999999999997E-2</v>
      </c>
      <c r="C1075" s="46">
        <f t="shared" si="61"/>
        <v>8.3999999999999991E-2</v>
      </c>
      <c r="D1075" s="7">
        <f>+C1075*'Submission sheet'!$G$16/F1075</f>
        <v>0</v>
      </c>
      <c r="E1075">
        <f t="shared" si="60"/>
        <v>0</v>
      </c>
      <c r="F1075" s="49">
        <f t="shared" si="62"/>
        <v>365</v>
      </c>
    </row>
    <row r="1076" spans="1:6" ht="15" x14ac:dyDescent="0.25">
      <c r="A1076" s="6">
        <v>43375</v>
      </c>
      <c r="B1076" s="46">
        <f t="shared" si="63"/>
        <v>4.3999999999999997E-2</v>
      </c>
      <c r="C1076" s="46">
        <f t="shared" si="61"/>
        <v>8.3999999999999991E-2</v>
      </c>
      <c r="D1076" s="7">
        <f>+C1076*'Submission sheet'!$G$16/F1076</f>
        <v>0</v>
      </c>
      <c r="E1076">
        <f t="shared" si="60"/>
        <v>0</v>
      </c>
      <c r="F1076" s="49">
        <f t="shared" si="62"/>
        <v>365</v>
      </c>
    </row>
    <row r="1077" spans="1:6" ht="15" x14ac:dyDescent="0.25">
      <c r="A1077" s="6">
        <v>43376</v>
      </c>
      <c r="B1077" s="46">
        <f t="shared" si="63"/>
        <v>4.3999999999999997E-2</v>
      </c>
      <c r="C1077" s="46">
        <f t="shared" si="61"/>
        <v>8.3999999999999991E-2</v>
      </c>
      <c r="D1077" s="7">
        <f>+C1077*'Submission sheet'!$G$16/F1077</f>
        <v>0</v>
      </c>
      <c r="E1077">
        <f t="shared" si="60"/>
        <v>0</v>
      </c>
      <c r="F1077" s="49">
        <f t="shared" si="62"/>
        <v>365</v>
      </c>
    </row>
    <row r="1078" spans="1:6" ht="15" x14ac:dyDescent="0.25">
      <c r="A1078" s="6">
        <v>43377</v>
      </c>
      <c r="B1078" s="46">
        <f t="shared" si="63"/>
        <v>4.3999999999999997E-2</v>
      </c>
      <c r="C1078" s="46">
        <f t="shared" si="61"/>
        <v>8.3999999999999991E-2</v>
      </c>
      <c r="D1078" s="7">
        <f>+C1078*'Submission sheet'!$G$16/F1078</f>
        <v>0</v>
      </c>
      <c r="E1078">
        <f t="shared" si="60"/>
        <v>0</v>
      </c>
      <c r="F1078" s="49">
        <f t="shared" si="62"/>
        <v>365</v>
      </c>
    </row>
    <row r="1079" spans="1:6" ht="15" x14ac:dyDescent="0.25">
      <c r="A1079" s="6">
        <v>43378</v>
      </c>
      <c r="B1079" s="46">
        <f t="shared" si="63"/>
        <v>4.3999999999999997E-2</v>
      </c>
      <c r="C1079" s="46">
        <f t="shared" si="61"/>
        <v>8.3999999999999991E-2</v>
      </c>
      <c r="D1079" s="7">
        <f>+C1079*'Submission sheet'!$G$16/F1079</f>
        <v>0</v>
      </c>
      <c r="E1079">
        <f t="shared" si="60"/>
        <v>0</v>
      </c>
      <c r="F1079" s="49">
        <f t="shared" si="62"/>
        <v>365</v>
      </c>
    </row>
    <row r="1080" spans="1:6" ht="15" x14ac:dyDescent="0.25">
      <c r="A1080" s="6">
        <v>43379</v>
      </c>
      <c r="B1080" s="46">
        <f t="shared" si="63"/>
        <v>4.3999999999999997E-2</v>
      </c>
      <c r="C1080" s="46">
        <f t="shared" si="61"/>
        <v>8.3999999999999991E-2</v>
      </c>
      <c r="D1080" s="7">
        <f>+C1080*'Submission sheet'!$G$16/F1080</f>
        <v>0</v>
      </c>
      <c r="E1080">
        <f t="shared" si="60"/>
        <v>0</v>
      </c>
      <c r="F1080" s="49">
        <f t="shared" si="62"/>
        <v>365</v>
      </c>
    </row>
    <row r="1081" spans="1:6" ht="15" x14ac:dyDescent="0.25">
      <c r="A1081" s="6">
        <v>43380</v>
      </c>
      <c r="B1081" s="46">
        <f t="shared" si="63"/>
        <v>4.3999999999999997E-2</v>
      </c>
      <c r="C1081" s="46">
        <f t="shared" si="61"/>
        <v>8.3999999999999991E-2</v>
      </c>
      <c r="D1081" s="7">
        <f>+C1081*'Submission sheet'!$G$16/F1081</f>
        <v>0</v>
      </c>
      <c r="E1081">
        <f t="shared" si="60"/>
        <v>0</v>
      </c>
      <c r="F1081" s="49">
        <f t="shared" si="62"/>
        <v>365</v>
      </c>
    </row>
    <row r="1082" spans="1:6" ht="15" x14ac:dyDescent="0.25">
      <c r="A1082" s="6">
        <v>43381</v>
      </c>
      <c r="B1082" s="46">
        <f t="shared" si="63"/>
        <v>4.3999999999999997E-2</v>
      </c>
      <c r="C1082" s="46">
        <f t="shared" si="61"/>
        <v>8.3999999999999991E-2</v>
      </c>
      <c r="D1082" s="7">
        <f>+C1082*'Submission sheet'!$G$16/F1082</f>
        <v>0</v>
      </c>
      <c r="E1082">
        <f t="shared" si="60"/>
        <v>0</v>
      </c>
      <c r="F1082" s="49">
        <f t="shared" si="62"/>
        <v>365</v>
      </c>
    </row>
    <row r="1083" spans="1:6" ht="15" x14ac:dyDescent="0.25">
      <c r="A1083" s="6">
        <v>43382</v>
      </c>
      <c r="B1083" s="46">
        <f t="shared" si="63"/>
        <v>4.3999999999999997E-2</v>
      </c>
      <c r="C1083" s="46">
        <f t="shared" si="61"/>
        <v>8.3999999999999991E-2</v>
      </c>
      <c r="D1083" s="7">
        <f>+C1083*'Submission sheet'!$G$16/F1083</f>
        <v>0</v>
      </c>
      <c r="E1083">
        <f t="shared" si="60"/>
        <v>0</v>
      </c>
      <c r="F1083" s="49">
        <f t="shared" si="62"/>
        <v>365</v>
      </c>
    </row>
    <row r="1084" spans="1:6" ht="15" x14ac:dyDescent="0.25">
      <c r="A1084" s="6">
        <v>43383</v>
      </c>
      <c r="B1084" s="46">
        <f t="shared" si="63"/>
        <v>4.3999999999999997E-2</v>
      </c>
      <c r="C1084" s="46">
        <f t="shared" si="61"/>
        <v>8.3999999999999991E-2</v>
      </c>
      <c r="D1084" s="7">
        <f>+C1084*'Submission sheet'!$G$16/F1084</f>
        <v>0</v>
      </c>
      <c r="E1084">
        <f t="shared" si="60"/>
        <v>0</v>
      </c>
      <c r="F1084" s="49">
        <f t="shared" si="62"/>
        <v>365</v>
      </c>
    </row>
    <row r="1085" spans="1:6" ht="15" x14ac:dyDescent="0.25">
      <c r="A1085" s="6">
        <v>43384</v>
      </c>
      <c r="B1085" s="46">
        <f t="shared" si="63"/>
        <v>4.3999999999999997E-2</v>
      </c>
      <c r="C1085" s="46">
        <f t="shared" si="61"/>
        <v>8.3999999999999991E-2</v>
      </c>
      <c r="D1085" s="7">
        <f>+C1085*'Submission sheet'!$G$16/F1085</f>
        <v>0</v>
      </c>
      <c r="E1085">
        <f t="shared" si="60"/>
        <v>0</v>
      </c>
      <c r="F1085" s="49">
        <f t="shared" si="62"/>
        <v>365</v>
      </c>
    </row>
    <row r="1086" spans="1:6" ht="15" x14ac:dyDescent="0.25">
      <c r="A1086" s="6">
        <v>43385</v>
      </c>
      <c r="B1086" s="46">
        <f t="shared" si="63"/>
        <v>4.3999999999999997E-2</v>
      </c>
      <c r="C1086" s="46">
        <f t="shared" si="61"/>
        <v>8.3999999999999991E-2</v>
      </c>
      <c r="D1086" s="7">
        <f>+C1086*'Submission sheet'!$G$16/F1086</f>
        <v>0</v>
      </c>
      <c r="E1086">
        <f t="shared" si="60"/>
        <v>0</v>
      </c>
      <c r="F1086" s="49">
        <f t="shared" si="62"/>
        <v>365</v>
      </c>
    </row>
    <row r="1087" spans="1:6" ht="15" x14ac:dyDescent="0.25">
      <c r="A1087" s="6">
        <v>43386</v>
      </c>
      <c r="B1087" s="46">
        <f t="shared" si="63"/>
        <v>4.3999999999999997E-2</v>
      </c>
      <c r="C1087" s="46">
        <f t="shared" si="61"/>
        <v>8.3999999999999991E-2</v>
      </c>
      <c r="D1087" s="7">
        <f>+C1087*'Submission sheet'!$G$16/F1087</f>
        <v>0</v>
      </c>
      <c r="E1087">
        <f t="shared" si="60"/>
        <v>0</v>
      </c>
      <c r="F1087" s="49">
        <f t="shared" si="62"/>
        <v>365</v>
      </c>
    </row>
    <row r="1088" spans="1:6" ht="15" x14ac:dyDescent="0.25">
      <c r="A1088" s="6">
        <v>43387</v>
      </c>
      <c r="B1088" s="46">
        <f t="shared" si="63"/>
        <v>4.3999999999999997E-2</v>
      </c>
      <c r="C1088" s="46">
        <f t="shared" si="61"/>
        <v>8.3999999999999991E-2</v>
      </c>
      <c r="D1088" s="7">
        <f>+C1088*'Submission sheet'!$G$16/F1088</f>
        <v>0</v>
      </c>
      <c r="E1088">
        <f t="shared" si="60"/>
        <v>0</v>
      </c>
      <c r="F1088" s="49">
        <f t="shared" si="62"/>
        <v>365</v>
      </c>
    </row>
    <row r="1089" spans="1:6" ht="15" x14ac:dyDescent="0.25">
      <c r="A1089" s="6">
        <v>43388</v>
      </c>
      <c r="B1089" s="46">
        <f t="shared" si="63"/>
        <v>4.3999999999999997E-2</v>
      </c>
      <c r="C1089" s="46">
        <f t="shared" si="61"/>
        <v>8.3999999999999991E-2</v>
      </c>
      <c r="D1089" s="7">
        <f>+C1089*'Submission sheet'!$G$16/F1089</f>
        <v>0</v>
      </c>
      <c r="E1089">
        <f t="shared" si="60"/>
        <v>0</v>
      </c>
      <c r="F1089" s="49">
        <f t="shared" si="62"/>
        <v>365</v>
      </c>
    </row>
    <row r="1090" spans="1:6" ht="15" x14ac:dyDescent="0.25">
      <c r="A1090" s="6">
        <v>43389</v>
      </c>
      <c r="B1090" s="46">
        <f t="shared" si="63"/>
        <v>4.3999999999999997E-2</v>
      </c>
      <c r="C1090" s="46">
        <f t="shared" si="61"/>
        <v>8.3999999999999991E-2</v>
      </c>
      <c r="D1090" s="7">
        <f>+C1090*'Submission sheet'!$G$16/F1090</f>
        <v>0</v>
      </c>
      <c r="E1090">
        <f t="shared" si="60"/>
        <v>0</v>
      </c>
      <c r="F1090" s="49">
        <f t="shared" si="62"/>
        <v>365</v>
      </c>
    </row>
    <row r="1091" spans="1:6" ht="15" x14ac:dyDescent="0.25">
      <c r="A1091" s="6">
        <v>43390</v>
      </c>
      <c r="B1091" s="46">
        <f t="shared" si="63"/>
        <v>4.3999999999999997E-2</v>
      </c>
      <c r="C1091" s="46">
        <f t="shared" si="61"/>
        <v>8.3999999999999991E-2</v>
      </c>
      <c r="D1091" s="7">
        <f>+C1091*'Submission sheet'!$G$16/F1091</f>
        <v>0</v>
      </c>
      <c r="E1091">
        <f t="shared" si="60"/>
        <v>0</v>
      </c>
      <c r="F1091" s="49">
        <f t="shared" si="62"/>
        <v>365</v>
      </c>
    </row>
    <row r="1092" spans="1:6" ht="15" x14ac:dyDescent="0.25">
      <c r="A1092" s="6">
        <v>43391</v>
      </c>
      <c r="B1092" s="46">
        <f t="shared" si="63"/>
        <v>4.3999999999999997E-2</v>
      </c>
      <c r="C1092" s="46">
        <f t="shared" si="61"/>
        <v>8.3999999999999991E-2</v>
      </c>
      <c r="D1092" s="7">
        <f>+C1092*'Submission sheet'!$G$16/F1092</f>
        <v>0</v>
      </c>
      <c r="E1092">
        <f t="shared" si="60"/>
        <v>0</v>
      </c>
      <c r="F1092" s="49">
        <f t="shared" si="62"/>
        <v>365</v>
      </c>
    </row>
    <row r="1093" spans="1:6" ht="15" x14ac:dyDescent="0.25">
      <c r="A1093" s="6">
        <v>43392</v>
      </c>
      <c r="B1093" s="46">
        <f t="shared" si="63"/>
        <v>4.3999999999999997E-2</v>
      </c>
      <c r="C1093" s="46">
        <f t="shared" si="61"/>
        <v>8.3999999999999991E-2</v>
      </c>
      <c r="D1093" s="7">
        <f>+C1093*'Submission sheet'!$G$16/F1093</f>
        <v>0</v>
      </c>
      <c r="E1093">
        <f t="shared" si="60"/>
        <v>0</v>
      </c>
      <c r="F1093" s="49">
        <f t="shared" si="62"/>
        <v>365</v>
      </c>
    </row>
    <row r="1094" spans="1:6" ht="15" x14ac:dyDescent="0.25">
      <c r="A1094" s="6">
        <v>43393</v>
      </c>
      <c r="B1094" s="46">
        <f t="shared" si="63"/>
        <v>4.3999999999999997E-2</v>
      </c>
      <c r="C1094" s="46">
        <f t="shared" si="61"/>
        <v>8.3999999999999991E-2</v>
      </c>
      <c r="D1094" s="7">
        <f>+C1094*'Submission sheet'!$G$16/F1094</f>
        <v>0</v>
      </c>
      <c r="E1094">
        <f t="shared" si="60"/>
        <v>0</v>
      </c>
      <c r="F1094" s="49">
        <f t="shared" si="62"/>
        <v>365</v>
      </c>
    </row>
    <row r="1095" spans="1:6" ht="15" x14ac:dyDescent="0.25">
      <c r="A1095" s="6">
        <v>43394</v>
      </c>
      <c r="B1095" s="46">
        <f t="shared" si="63"/>
        <v>4.3999999999999997E-2</v>
      </c>
      <c r="C1095" s="46">
        <f t="shared" si="61"/>
        <v>8.3999999999999991E-2</v>
      </c>
      <c r="D1095" s="7">
        <f>+C1095*'Submission sheet'!$G$16/F1095</f>
        <v>0</v>
      </c>
      <c r="E1095">
        <f t="shared" ref="E1095:E1158" si="64">IF(AND(E$68&lt;A1095,E$69&gt;=A1095),D1095,0)</f>
        <v>0</v>
      </c>
      <c r="F1095" s="49">
        <f t="shared" si="62"/>
        <v>365</v>
      </c>
    </row>
    <row r="1096" spans="1:6" ht="15" x14ac:dyDescent="0.25">
      <c r="A1096" s="6">
        <v>43395</v>
      </c>
      <c r="B1096" s="46">
        <f t="shared" si="63"/>
        <v>4.3999999999999997E-2</v>
      </c>
      <c r="C1096" s="46">
        <f t="shared" ref="C1096:C1159" si="65">+B1096+0.04</f>
        <v>8.3999999999999991E-2</v>
      </c>
      <c r="D1096" s="7">
        <f>+C1096*'Submission sheet'!$G$16/F1096</f>
        <v>0</v>
      </c>
      <c r="E1096">
        <f t="shared" si="64"/>
        <v>0</v>
      </c>
      <c r="F1096" s="49">
        <f t="shared" ref="F1096:F1159" si="66">IF(MOD(YEAR(A1096),4)=0,366,365)</f>
        <v>365</v>
      </c>
    </row>
    <row r="1097" spans="1:6" ht="15" x14ac:dyDescent="0.25">
      <c r="A1097" s="6">
        <v>43396</v>
      </c>
      <c r="B1097" s="46">
        <f t="shared" ref="B1097:B1160" si="67">+B1096</f>
        <v>4.3999999999999997E-2</v>
      </c>
      <c r="C1097" s="46">
        <f t="shared" si="65"/>
        <v>8.3999999999999991E-2</v>
      </c>
      <c r="D1097" s="7">
        <f>+C1097*'Submission sheet'!$G$16/F1097</f>
        <v>0</v>
      </c>
      <c r="E1097">
        <f t="shared" si="64"/>
        <v>0</v>
      </c>
      <c r="F1097" s="49">
        <f t="shared" si="66"/>
        <v>365</v>
      </c>
    </row>
    <row r="1098" spans="1:6" ht="15" x14ac:dyDescent="0.25">
      <c r="A1098" s="6">
        <v>43397</v>
      </c>
      <c r="B1098" s="46">
        <f t="shared" si="67"/>
        <v>4.3999999999999997E-2</v>
      </c>
      <c r="C1098" s="46">
        <f t="shared" si="65"/>
        <v>8.3999999999999991E-2</v>
      </c>
      <c r="D1098" s="7">
        <f>+C1098*'Submission sheet'!$G$16/F1098</f>
        <v>0</v>
      </c>
      <c r="E1098">
        <f t="shared" si="64"/>
        <v>0</v>
      </c>
      <c r="F1098" s="49">
        <f t="shared" si="66"/>
        <v>365</v>
      </c>
    </row>
    <row r="1099" spans="1:6" ht="15" x14ac:dyDescent="0.25">
      <c r="A1099" s="6">
        <v>43398</v>
      </c>
      <c r="B1099" s="46">
        <f t="shared" si="67"/>
        <v>4.3999999999999997E-2</v>
      </c>
      <c r="C1099" s="46">
        <f t="shared" si="65"/>
        <v>8.3999999999999991E-2</v>
      </c>
      <c r="D1099" s="7">
        <f>+C1099*'Submission sheet'!$G$16/F1099</f>
        <v>0</v>
      </c>
      <c r="E1099">
        <f t="shared" si="64"/>
        <v>0</v>
      </c>
      <c r="F1099" s="49">
        <f t="shared" si="66"/>
        <v>365</v>
      </c>
    </row>
    <row r="1100" spans="1:6" ht="15" x14ac:dyDescent="0.25">
      <c r="A1100" s="6">
        <v>43399</v>
      </c>
      <c r="B1100" s="46">
        <f t="shared" si="67"/>
        <v>4.3999999999999997E-2</v>
      </c>
      <c r="C1100" s="46">
        <f t="shared" si="65"/>
        <v>8.3999999999999991E-2</v>
      </c>
      <c r="D1100" s="7">
        <f>+C1100*'Submission sheet'!$G$16/F1100</f>
        <v>0</v>
      </c>
      <c r="E1100">
        <f t="shared" si="64"/>
        <v>0</v>
      </c>
      <c r="F1100" s="49">
        <f t="shared" si="66"/>
        <v>365</v>
      </c>
    </row>
    <row r="1101" spans="1:6" ht="15" x14ac:dyDescent="0.25">
      <c r="A1101" s="6">
        <v>43400</v>
      </c>
      <c r="B1101" s="46">
        <f t="shared" si="67"/>
        <v>4.3999999999999997E-2</v>
      </c>
      <c r="C1101" s="46">
        <f t="shared" si="65"/>
        <v>8.3999999999999991E-2</v>
      </c>
      <c r="D1101" s="7">
        <f>+C1101*'Submission sheet'!$G$16/F1101</f>
        <v>0</v>
      </c>
      <c r="E1101">
        <f t="shared" si="64"/>
        <v>0</v>
      </c>
      <c r="F1101" s="49">
        <f t="shared" si="66"/>
        <v>365</v>
      </c>
    </row>
    <row r="1102" spans="1:6" ht="15" x14ac:dyDescent="0.25">
      <c r="A1102" s="6">
        <v>43401</v>
      </c>
      <c r="B1102" s="46">
        <f t="shared" si="67"/>
        <v>4.3999999999999997E-2</v>
      </c>
      <c r="C1102" s="46">
        <f t="shared" si="65"/>
        <v>8.3999999999999991E-2</v>
      </c>
      <c r="D1102" s="7">
        <f>+C1102*'Submission sheet'!$G$16/F1102</f>
        <v>0</v>
      </c>
      <c r="E1102">
        <f t="shared" si="64"/>
        <v>0</v>
      </c>
      <c r="F1102" s="49">
        <f t="shared" si="66"/>
        <v>365</v>
      </c>
    </row>
    <row r="1103" spans="1:6" ht="15" x14ac:dyDescent="0.25">
      <c r="A1103" s="6">
        <v>43402</v>
      </c>
      <c r="B1103" s="46">
        <f t="shared" si="67"/>
        <v>4.3999999999999997E-2</v>
      </c>
      <c r="C1103" s="46">
        <f t="shared" si="65"/>
        <v>8.3999999999999991E-2</v>
      </c>
      <c r="D1103" s="7">
        <f>+C1103*'Submission sheet'!$G$16/F1103</f>
        <v>0</v>
      </c>
      <c r="E1103">
        <f t="shared" si="64"/>
        <v>0</v>
      </c>
      <c r="F1103" s="49">
        <f t="shared" si="66"/>
        <v>365</v>
      </c>
    </row>
    <row r="1104" spans="1:6" ht="15" x14ac:dyDescent="0.25">
      <c r="A1104" s="6">
        <v>43403</v>
      </c>
      <c r="B1104" s="46">
        <f t="shared" si="67"/>
        <v>4.3999999999999997E-2</v>
      </c>
      <c r="C1104" s="46">
        <f t="shared" si="65"/>
        <v>8.3999999999999991E-2</v>
      </c>
      <c r="D1104" s="7">
        <f>+C1104*'Submission sheet'!$G$16/F1104</f>
        <v>0</v>
      </c>
      <c r="E1104">
        <f t="shared" si="64"/>
        <v>0</v>
      </c>
      <c r="F1104" s="49">
        <f t="shared" si="66"/>
        <v>365</v>
      </c>
    </row>
    <row r="1105" spans="1:6" ht="15" x14ac:dyDescent="0.25">
      <c r="A1105" s="6">
        <v>43404</v>
      </c>
      <c r="B1105" s="46">
        <f t="shared" si="67"/>
        <v>4.3999999999999997E-2</v>
      </c>
      <c r="C1105" s="46">
        <f t="shared" si="65"/>
        <v>8.3999999999999991E-2</v>
      </c>
      <c r="D1105" s="7">
        <f>+C1105*'Submission sheet'!$G$16/F1105</f>
        <v>0</v>
      </c>
      <c r="E1105">
        <f t="shared" si="64"/>
        <v>0</v>
      </c>
      <c r="F1105" s="49">
        <f t="shared" si="66"/>
        <v>365</v>
      </c>
    </row>
    <row r="1106" spans="1:6" ht="15" x14ac:dyDescent="0.25">
      <c r="A1106" s="6">
        <v>43405</v>
      </c>
      <c r="B1106" s="46">
        <f t="shared" si="67"/>
        <v>4.3999999999999997E-2</v>
      </c>
      <c r="C1106" s="46">
        <f t="shared" si="65"/>
        <v>8.3999999999999991E-2</v>
      </c>
      <c r="D1106" s="7">
        <f>+C1106*'Submission sheet'!$G$16/F1106</f>
        <v>0</v>
      </c>
      <c r="E1106">
        <f t="shared" si="64"/>
        <v>0</v>
      </c>
      <c r="F1106" s="49">
        <f t="shared" si="66"/>
        <v>365</v>
      </c>
    </row>
    <row r="1107" spans="1:6" ht="15" x14ac:dyDescent="0.25">
      <c r="A1107" s="6">
        <v>43406</v>
      </c>
      <c r="B1107" s="46">
        <f t="shared" si="67"/>
        <v>4.3999999999999997E-2</v>
      </c>
      <c r="C1107" s="46">
        <f t="shared" si="65"/>
        <v>8.3999999999999991E-2</v>
      </c>
      <c r="D1107" s="7">
        <f>+C1107*'Submission sheet'!$G$16/F1107</f>
        <v>0</v>
      </c>
      <c r="E1107">
        <f t="shared" si="64"/>
        <v>0</v>
      </c>
      <c r="F1107" s="49">
        <f t="shared" si="66"/>
        <v>365</v>
      </c>
    </row>
    <row r="1108" spans="1:6" ht="15" x14ac:dyDescent="0.25">
      <c r="A1108" s="6">
        <v>43407</v>
      </c>
      <c r="B1108" s="46">
        <f t="shared" si="67"/>
        <v>4.3999999999999997E-2</v>
      </c>
      <c r="C1108" s="46">
        <f t="shared" si="65"/>
        <v>8.3999999999999991E-2</v>
      </c>
      <c r="D1108" s="7">
        <f>+C1108*'Submission sheet'!$G$16/F1108</f>
        <v>0</v>
      </c>
      <c r="E1108">
        <f t="shared" si="64"/>
        <v>0</v>
      </c>
      <c r="F1108" s="49">
        <f t="shared" si="66"/>
        <v>365</v>
      </c>
    </row>
    <row r="1109" spans="1:6" ht="15" x14ac:dyDescent="0.25">
      <c r="A1109" s="6">
        <v>43408</v>
      </c>
      <c r="B1109" s="46">
        <f t="shared" si="67"/>
        <v>4.3999999999999997E-2</v>
      </c>
      <c r="C1109" s="46">
        <f t="shared" si="65"/>
        <v>8.3999999999999991E-2</v>
      </c>
      <c r="D1109" s="7">
        <f>+C1109*'Submission sheet'!$G$16/F1109</f>
        <v>0</v>
      </c>
      <c r="E1109">
        <f t="shared" si="64"/>
        <v>0</v>
      </c>
      <c r="F1109" s="49">
        <f t="shared" si="66"/>
        <v>365</v>
      </c>
    </row>
    <row r="1110" spans="1:6" ht="15" x14ac:dyDescent="0.25">
      <c r="A1110" s="6">
        <v>43409</v>
      </c>
      <c r="B1110" s="46">
        <f t="shared" si="67"/>
        <v>4.3999999999999997E-2</v>
      </c>
      <c r="C1110" s="46">
        <f t="shared" si="65"/>
        <v>8.3999999999999991E-2</v>
      </c>
      <c r="D1110" s="7">
        <f>+C1110*'Submission sheet'!$G$16/F1110</f>
        <v>0</v>
      </c>
      <c r="E1110">
        <f t="shared" si="64"/>
        <v>0</v>
      </c>
      <c r="F1110" s="49">
        <f t="shared" si="66"/>
        <v>365</v>
      </c>
    </row>
    <row r="1111" spans="1:6" ht="15" x14ac:dyDescent="0.25">
      <c r="A1111" s="6">
        <v>43410</v>
      </c>
      <c r="B1111" s="46">
        <f t="shared" si="67"/>
        <v>4.3999999999999997E-2</v>
      </c>
      <c r="C1111" s="46">
        <f t="shared" si="65"/>
        <v>8.3999999999999991E-2</v>
      </c>
      <c r="D1111" s="7">
        <f>+C1111*'Submission sheet'!$G$16/F1111</f>
        <v>0</v>
      </c>
      <c r="E1111">
        <f t="shared" si="64"/>
        <v>0</v>
      </c>
      <c r="F1111" s="49">
        <f t="shared" si="66"/>
        <v>365</v>
      </c>
    </row>
    <row r="1112" spans="1:6" ht="15" x14ac:dyDescent="0.25">
      <c r="A1112" s="6">
        <v>43411</v>
      </c>
      <c r="B1112" s="46">
        <f t="shared" si="67"/>
        <v>4.3999999999999997E-2</v>
      </c>
      <c r="C1112" s="46">
        <f t="shared" si="65"/>
        <v>8.3999999999999991E-2</v>
      </c>
      <c r="D1112" s="7">
        <f>+C1112*'Submission sheet'!$G$16/F1112</f>
        <v>0</v>
      </c>
      <c r="E1112">
        <f t="shared" si="64"/>
        <v>0</v>
      </c>
      <c r="F1112" s="49">
        <f t="shared" si="66"/>
        <v>365</v>
      </c>
    </row>
    <row r="1113" spans="1:6" ht="15" x14ac:dyDescent="0.25">
      <c r="A1113" s="6">
        <v>43412</v>
      </c>
      <c r="B1113" s="46">
        <f t="shared" si="67"/>
        <v>4.3999999999999997E-2</v>
      </c>
      <c r="C1113" s="46">
        <f t="shared" si="65"/>
        <v>8.3999999999999991E-2</v>
      </c>
      <c r="D1113" s="7">
        <f>+C1113*'Submission sheet'!$G$16/F1113</f>
        <v>0</v>
      </c>
      <c r="E1113">
        <f t="shared" si="64"/>
        <v>0</v>
      </c>
      <c r="F1113" s="49">
        <f t="shared" si="66"/>
        <v>365</v>
      </c>
    </row>
    <row r="1114" spans="1:6" ht="15" x14ac:dyDescent="0.25">
      <c r="A1114" s="6">
        <v>43413</v>
      </c>
      <c r="B1114" s="46">
        <f t="shared" si="67"/>
        <v>4.3999999999999997E-2</v>
      </c>
      <c r="C1114" s="46">
        <f t="shared" si="65"/>
        <v>8.3999999999999991E-2</v>
      </c>
      <c r="D1114" s="7">
        <f>+C1114*'Submission sheet'!$G$16/F1114</f>
        <v>0</v>
      </c>
      <c r="E1114">
        <f t="shared" si="64"/>
        <v>0</v>
      </c>
      <c r="F1114" s="49">
        <f t="shared" si="66"/>
        <v>365</v>
      </c>
    </row>
    <row r="1115" spans="1:6" ht="15" x14ac:dyDescent="0.25">
      <c r="A1115" s="6">
        <v>43414</v>
      </c>
      <c r="B1115" s="46">
        <f t="shared" si="67"/>
        <v>4.3999999999999997E-2</v>
      </c>
      <c r="C1115" s="46">
        <f t="shared" si="65"/>
        <v>8.3999999999999991E-2</v>
      </c>
      <c r="D1115" s="7">
        <f>+C1115*'Submission sheet'!$G$16/F1115</f>
        <v>0</v>
      </c>
      <c r="E1115">
        <f t="shared" si="64"/>
        <v>0</v>
      </c>
      <c r="F1115" s="49">
        <f t="shared" si="66"/>
        <v>365</v>
      </c>
    </row>
    <row r="1116" spans="1:6" ht="15" x14ac:dyDescent="0.25">
      <c r="A1116" s="6">
        <v>43415</v>
      </c>
      <c r="B1116" s="46">
        <f t="shared" si="67"/>
        <v>4.3999999999999997E-2</v>
      </c>
      <c r="C1116" s="46">
        <f t="shared" si="65"/>
        <v>8.3999999999999991E-2</v>
      </c>
      <c r="D1116" s="7">
        <f>+C1116*'Submission sheet'!$G$16/F1116</f>
        <v>0</v>
      </c>
      <c r="E1116">
        <f t="shared" si="64"/>
        <v>0</v>
      </c>
      <c r="F1116" s="49">
        <f t="shared" si="66"/>
        <v>365</v>
      </c>
    </row>
    <row r="1117" spans="1:6" ht="15" x14ac:dyDescent="0.25">
      <c r="A1117" s="6">
        <v>43416</v>
      </c>
      <c r="B1117" s="46">
        <f t="shared" si="67"/>
        <v>4.3999999999999997E-2</v>
      </c>
      <c r="C1117" s="46">
        <f t="shared" si="65"/>
        <v>8.3999999999999991E-2</v>
      </c>
      <c r="D1117" s="7">
        <f>+C1117*'Submission sheet'!$G$16/F1117</f>
        <v>0</v>
      </c>
      <c r="E1117">
        <f t="shared" si="64"/>
        <v>0</v>
      </c>
      <c r="F1117" s="49">
        <f t="shared" si="66"/>
        <v>365</v>
      </c>
    </row>
    <row r="1118" spans="1:6" ht="15" x14ac:dyDescent="0.25">
      <c r="A1118" s="6">
        <v>43417</v>
      </c>
      <c r="B1118" s="46">
        <f t="shared" si="67"/>
        <v>4.3999999999999997E-2</v>
      </c>
      <c r="C1118" s="46">
        <f t="shared" si="65"/>
        <v>8.3999999999999991E-2</v>
      </c>
      <c r="D1118" s="7">
        <f>+C1118*'Submission sheet'!$G$16/F1118</f>
        <v>0</v>
      </c>
      <c r="E1118">
        <f t="shared" si="64"/>
        <v>0</v>
      </c>
      <c r="F1118" s="49">
        <f t="shared" si="66"/>
        <v>365</v>
      </c>
    </row>
    <row r="1119" spans="1:6" ht="15" x14ac:dyDescent="0.25">
      <c r="A1119" s="6">
        <v>43418</v>
      </c>
      <c r="B1119" s="46">
        <f t="shared" si="67"/>
        <v>4.3999999999999997E-2</v>
      </c>
      <c r="C1119" s="46">
        <f t="shared" si="65"/>
        <v>8.3999999999999991E-2</v>
      </c>
      <c r="D1119" s="7">
        <f>+C1119*'Submission sheet'!$G$16/F1119</f>
        <v>0</v>
      </c>
      <c r="E1119">
        <f t="shared" si="64"/>
        <v>0</v>
      </c>
      <c r="F1119" s="49">
        <f t="shared" si="66"/>
        <v>365</v>
      </c>
    </row>
    <row r="1120" spans="1:6" ht="15" x14ac:dyDescent="0.25">
      <c r="A1120" s="6">
        <v>43419</v>
      </c>
      <c r="B1120" s="46">
        <f t="shared" si="67"/>
        <v>4.3999999999999997E-2</v>
      </c>
      <c r="C1120" s="46">
        <f t="shared" si="65"/>
        <v>8.3999999999999991E-2</v>
      </c>
      <c r="D1120" s="7">
        <f>+C1120*'Submission sheet'!$G$16/F1120</f>
        <v>0</v>
      </c>
      <c r="E1120">
        <f t="shared" si="64"/>
        <v>0</v>
      </c>
      <c r="F1120" s="49">
        <f t="shared" si="66"/>
        <v>365</v>
      </c>
    </row>
    <row r="1121" spans="1:6" ht="15" x14ac:dyDescent="0.25">
      <c r="A1121" s="6">
        <v>43420</v>
      </c>
      <c r="B1121" s="46">
        <f t="shared" si="67"/>
        <v>4.3999999999999997E-2</v>
      </c>
      <c r="C1121" s="46">
        <f t="shared" si="65"/>
        <v>8.3999999999999991E-2</v>
      </c>
      <c r="D1121" s="7">
        <f>+C1121*'Submission sheet'!$G$16/F1121</f>
        <v>0</v>
      </c>
      <c r="E1121">
        <f t="shared" si="64"/>
        <v>0</v>
      </c>
      <c r="F1121" s="49">
        <f t="shared" si="66"/>
        <v>365</v>
      </c>
    </row>
    <row r="1122" spans="1:6" ht="15" x14ac:dyDescent="0.25">
      <c r="A1122" s="6">
        <v>43421</v>
      </c>
      <c r="B1122" s="46">
        <f t="shared" si="67"/>
        <v>4.3999999999999997E-2</v>
      </c>
      <c r="C1122" s="46">
        <f t="shared" si="65"/>
        <v>8.3999999999999991E-2</v>
      </c>
      <c r="D1122" s="7">
        <f>+C1122*'Submission sheet'!$G$16/F1122</f>
        <v>0</v>
      </c>
      <c r="E1122">
        <f t="shared" si="64"/>
        <v>0</v>
      </c>
      <c r="F1122" s="49">
        <f t="shared" si="66"/>
        <v>365</v>
      </c>
    </row>
    <row r="1123" spans="1:6" ht="15" x14ac:dyDescent="0.25">
      <c r="A1123" s="6">
        <v>43422</v>
      </c>
      <c r="B1123" s="46">
        <f t="shared" si="67"/>
        <v>4.3999999999999997E-2</v>
      </c>
      <c r="C1123" s="46">
        <f t="shared" si="65"/>
        <v>8.3999999999999991E-2</v>
      </c>
      <c r="D1123" s="7">
        <f>+C1123*'Submission sheet'!$G$16/F1123</f>
        <v>0</v>
      </c>
      <c r="E1123">
        <f t="shared" si="64"/>
        <v>0</v>
      </c>
      <c r="F1123" s="49">
        <f t="shared" si="66"/>
        <v>365</v>
      </c>
    </row>
    <row r="1124" spans="1:6" ht="15" x14ac:dyDescent="0.25">
      <c r="A1124" s="6">
        <v>43423</v>
      </c>
      <c r="B1124" s="46">
        <f t="shared" si="67"/>
        <v>4.3999999999999997E-2</v>
      </c>
      <c r="C1124" s="46">
        <f t="shared" si="65"/>
        <v>8.3999999999999991E-2</v>
      </c>
      <c r="D1124" s="7">
        <f>+C1124*'Submission sheet'!$G$16/F1124</f>
        <v>0</v>
      </c>
      <c r="E1124">
        <f t="shared" si="64"/>
        <v>0</v>
      </c>
      <c r="F1124" s="49">
        <f t="shared" si="66"/>
        <v>365</v>
      </c>
    </row>
    <row r="1125" spans="1:6" ht="15" x14ac:dyDescent="0.25">
      <c r="A1125" s="6">
        <v>43424</v>
      </c>
      <c r="B1125" s="46">
        <f t="shared" si="67"/>
        <v>4.3999999999999997E-2</v>
      </c>
      <c r="C1125" s="46">
        <f t="shared" si="65"/>
        <v>8.3999999999999991E-2</v>
      </c>
      <c r="D1125" s="7">
        <f>+C1125*'Submission sheet'!$G$16/F1125</f>
        <v>0</v>
      </c>
      <c r="E1125">
        <f t="shared" si="64"/>
        <v>0</v>
      </c>
      <c r="F1125" s="49">
        <f t="shared" si="66"/>
        <v>365</v>
      </c>
    </row>
    <row r="1126" spans="1:6" ht="15" x14ac:dyDescent="0.25">
      <c r="A1126" s="6">
        <v>43425</v>
      </c>
      <c r="B1126" s="46">
        <f t="shared" si="67"/>
        <v>4.3999999999999997E-2</v>
      </c>
      <c r="C1126" s="46">
        <f t="shared" si="65"/>
        <v>8.3999999999999991E-2</v>
      </c>
      <c r="D1126" s="7">
        <f>+C1126*'Submission sheet'!$G$16/F1126</f>
        <v>0</v>
      </c>
      <c r="E1126">
        <f t="shared" si="64"/>
        <v>0</v>
      </c>
      <c r="F1126" s="49">
        <f t="shared" si="66"/>
        <v>365</v>
      </c>
    </row>
    <row r="1127" spans="1:6" ht="15" x14ac:dyDescent="0.25">
      <c r="A1127" s="6">
        <v>43426</v>
      </c>
      <c r="B1127" s="46">
        <f t="shared" si="67"/>
        <v>4.3999999999999997E-2</v>
      </c>
      <c r="C1127" s="46">
        <f t="shared" si="65"/>
        <v>8.3999999999999991E-2</v>
      </c>
      <c r="D1127" s="7">
        <f>+C1127*'Submission sheet'!$G$16/F1127</f>
        <v>0</v>
      </c>
      <c r="E1127">
        <f t="shared" si="64"/>
        <v>0</v>
      </c>
      <c r="F1127" s="49">
        <f t="shared" si="66"/>
        <v>365</v>
      </c>
    </row>
    <row r="1128" spans="1:6" ht="15" x14ac:dyDescent="0.25">
      <c r="A1128" s="6">
        <v>43427</v>
      </c>
      <c r="B1128" s="46">
        <f t="shared" si="67"/>
        <v>4.3999999999999997E-2</v>
      </c>
      <c r="C1128" s="46">
        <f t="shared" si="65"/>
        <v>8.3999999999999991E-2</v>
      </c>
      <c r="D1128" s="7">
        <f>+C1128*'Submission sheet'!$G$16/F1128</f>
        <v>0</v>
      </c>
      <c r="E1128">
        <f t="shared" si="64"/>
        <v>0</v>
      </c>
      <c r="F1128" s="49">
        <f t="shared" si="66"/>
        <v>365</v>
      </c>
    </row>
    <row r="1129" spans="1:6" ht="15" x14ac:dyDescent="0.25">
      <c r="A1129" s="6">
        <v>43428</v>
      </c>
      <c r="B1129" s="46">
        <f t="shared" si="67"/>
        <v>4.3999999999999997E-2</v>
      </c>
      <c r="C1129" s="46">
        <f t="shared" si="65"/>
        <v>8.3999999999999991E-2</v>
      </c>
      <c r="D1129" s="7">
        <f>+C1129*'Submission sheet'!$G$16/F1129</f>
        <v>0</v>
      </c>
      <c r="E1129">
        <f t="shared" si="64"/>
        <v>0</v>
      </c>
      <c r="F1129" s="49">
        <f t="shared" si="66"/>
        <v>365</v>
      </c>
    </row>
    <row r="1130" spans="1:6" ht="15" x14ac:dyDescent="0.25">
      <c r="A1130" s="6">
        <v>43429</v>
      </c>
      <c r="B1130" s="46">
        <f t="shared" si="67"/>
        <v>4.3999999999999997E-2</v>
      </c>
      <c r="C1130" s="46">
        <f t="shared" si="65"/>
        <v>8.3999999999999991E-2</v>
      </c>
      <c r="D1130" s="7">
        <f>+C1130*'Submission sheet'!$G$16/F1130</f>
        <v>0</v>
      </c>
      <c r="E1130">
        <f t="shared" si="64"/>
        <v>0</v>
      </c>
      <c r="F1130" s="49">
        <f t="shared" si="66"/>
        <v>365</v>
      </c>
    </row>
    <row r="1131" spans="1:6" ht="15" x14ac:dyDescent="0.25">
      <c r="A1131" s="6">
        <v>43430</v>
      </c>
      <c r="B1131" s="46">
        <f t="shared" si="67"/>
        <v>4.3999999999999997E-2</v>
      </c>
      <c r="C1131" s="46">
        <f t="shared" si="65"/>
        <v>8.3999999999999991E-2</v>
      </c>
      <c r="D1131" s="7">
        <f>+C1131*'Submission sheet'!$G$16/F1131</f>
        <v>0</v>
      </c>
      <c r="E1131">
        <f t="shared" si="64"/>
        <v>0</v>
      </c>
      <c r="F1131" s="49">
        <f t="shared" si="66"/>
        <v>365</v>
      </c>
    </row>
    <row r="1132" spans="1:6" ht="15" x14ac:dyDescent="0.25">
      <c r="A1132" s="6">
        <v>43431</v>
      </c>
      <c r="B1132" s="46">
        <f t="shared" si="67"/>
        <v>4.3999999999999997E-2</v>
      </c>
      <c r="C1132" s="46">
        <f t="shared" si="65"/>
        <v>8.3999999999999991E-2</v>
      </c>
      <c r="D1132" s="7">
        <f>+C1132*'Submission sheet'!$G$16/F1132</f>
        <v>0</v>
      </c>
      <c r="E1132">
        <f t="shared" si="64"/>
        <v>0</v>
      </c>
      <c r="F1132" s="49">
        <f t="shared" si="66"/>
        <v>365</v>
      </c>
    </row>
    <row r="1133" spans="1:6" ht="15" x14ac:dyDescent="0.25">
      <c r="A1133" s="6">
        <v>43432</v>
      </c>
      <c r="B1133" s="46">
        <f t="shared" si="67"/>
        <v>4.3999999999999997E-2</v>
      </c>
      <c r="C1133" s="46">
        <f t="shared" si="65"/>
        <v>8.3999999999999991E-2</v>
      </c>
      <c r="D1133" s="7">
        <f>+C1133*'Submission sheet'!$G$16/F1133</f>
        <v>0</v>
      </c>
      <c r="E1133">
        <f t="shared" si="64"/>
        <v>0</v>
      </c>
      <c r="F1133" s="49">
        <f t="shared" si="66"/>
        <v>365</v>
      </c>
    </row>
    <row r="1134" spans="1:6" ht="15" x14ac:dyDescent="0.25">
      <c r="A1134" s="6">
        <v>43433</v>
      </c>
      <c r="B1134" s="46">
        <f t="shared" si="67"/>
        <v>4.3999999999999997E-2</v>
      </c>
      <c r="C1134" s="46">
        <f t="shared" si="65"/>
        <v>8.3999999999999991E-2</v>
      </c>
      <c r="D1134" s="7">
        <f>+C1134*'Submission sheet'!$G$16/F1134</f>
        <v>0</v>
      </c>
      <c r="E1134">
        <f t="shared" si="64"/>
        <v>0</v>
      </c>
      <c r="F1134" s="49">
        <f t="shared" si="66"/>
        <v>365</v>
      </c>
    </row>
    <row r="1135" spans="1:6" ht="15" x14ac:dyDescent="0.25">
      <c r="A1135" s="6">
        <v>43434</v>
      </c>
      <c r="B1135" s="46">
        <f t="shared" si="67"/>
        <v>4.3999999999999997E-2</v>
      </c>
      <c r="C1135" s="46">
        <f t="shared" si="65"/>
        <v>8.3999999999999991E-2</v>
      </c>
      <c r="D1135" s="7">
        <f>+C1135*'Submission sheet'!$G$16/F1135</f>
        <v>0</v>
      </c>
      <c r="E1135">
        <f t="shared" si="64"/>
        <v>0</v>
      </c>
      <c r="F1135" s="49">
        <f t="shared" si="66"/>
        <v>365</v>
      </c>
    </row>
    <row r="1136" spans="1:6" ht="15" x14ac:dyDescent="0.25">
      <c r="A1136" s="6">
        <v>43435</v>
      </c>
      <c r="B1136" s="46">
        <f t="shared" si="67"/>
        <v>4.3999999999999997E-2</v>
      </c>
      <c r="C1136" s="46">
        <f t="shared" si="65"/>
        <v>8.3999999999999991E-2</v>
      </c>
      <c r="D1136" s="7">
        <f>+C1136*'Submission sheet'!$G$16/F1136</f>
        <v>0</v>
      </c>
      <c r="E1136">
        <f t="shared" si="64"/>
        <v>0</v>
      </c>
      <c r="F1136" s="49">
        <f t="shared" si="66"/>
        <v>365</v>
      </c>
    </row>
    <row r="1137" spans="1:6" ht="15" x14ac:dyDescent="0.25">
      <c r="A1137" s="6">
        <v>43436</v>
      </c>
      <c r="B1137" s="46">
        <f t="shared" si="67"/>
        <v>4.3999999999999997E-2</v>
      </c>
      <c r="C1137" s="46">
        <f t="shared" si="65"/>
        <v>8.3999999999999991E-2</v>
      </c>
      <c r="D1137" s="7">
        <f>+C1137*'Submission sheet'!$G$16/F1137</f>
        <v>0</v>
      </c>
      <c r="E1137">
        <f t="shared" si="64"/>
        <v>0</v>
      </c>
      <c r="F1137" s="49">
        <f t="shared" si="66"/>
        <v>365</v>
      </c>
    </row>
    <row r="1138" spans="1:6" ht="15" x14ac:dyDescent="0.25">
      <c r="A1138" s="6">
        <v>43437</v>
      </c>
      <c r="B1138" s="46">
        <f t="shared" si="67"/>
        <v>4.3999999999999997E-2</v>
      </c>
      <c r="C1138" s="46">
        <f t="shared" si="65"/>
        <v>8.3999999999999991E-2</v>
      </c>
      <c r="D1138" s="7">
        <f>+C1138*'Submission sheet'!$G$16/F1138</f>
        <v>0</v>
      </c>
      <c r="E1138">
        <f t="shared" si="64"/>
        <v>0</v>
      </c>
      <c r="F1138" s="49">
        <f t="shared" si="66"/>
        <v>365</v>
      </c>
    </row>
    <row r="1139" spans="1:6" ht="15" x14ac:dyDescent="0.25">
      <c r="A1139" s="6">
        <v>43438</v>
      </c>
      <c r="B1139" s="46">
        <f t="shared" si="67"/>
        <v>4.3999999999999997E-2</v>
      </c>
      <c r="C1139" s="46">
        <f t="shared" si="65"/>
        <v>8.3999999999999991E-2</v>
      </c>
      <c r="D1139" s="7">
        <f>+C1139*'Submission sheet'!$G$16/F1139</f>
        <v>0</v>
      </c>
      <c r="E1139">
        <f t="shared" si="64"/>
        <v>0</v>
      </c>
      <c r="F1139" s="49">
        <f t="shared" si="66"/>
        <v>365</v>
      </c>
    </row>
    <row r="1140" spans="1:6" ht="15" x14ac:dyDescent="0.25">
      <c r="A1140" s="6">
        <v>43439</v>
      </c>
      <c r="B1140" s="46">
        <f t="shared" si="67"/>
        <v>4.3999999999999997E-2</v>
      </c>
      <c r="C1140" s="46">
        <f t="shared" si="65"/>
        <v>8.3999999999999991E-2</v>
      </c>
      <c r="D1140" s="7">
        <f>+C1140*'Submission sheet'!$G$16/F1140</f>
        <v>0</v>
      </c>
      <c r="E1140">
        <f t="shared" si="64"/>
        <v>0</v>
      </c>
      <c r="F1140" s="49">
        <f t="shared" si="66"/>
        <v>365</v>
      </c>
    </row>
    <row r="1141" spans="1:6" ht="15" x14ac:dyDescent="0.25">
      <c r="A1141" s="6">
        <v>43440</v>
      </c>
      <c r="B1141" s="46">
        <f t="shared" si="67"/>
        <v>4.3999999999999997E-2</v>
      </c>
      <c r="C1141" s="46">
        <f t="shared" si="65"/>
        <v>8.3999999999999991E-2</v>
      </c>
      <c r="D1141" s="7">
        <f>+C1141*'Submission sheet'!$G$16/F1141</f>
        <v>0</v>
      </c>
      <c r="E1141">
        <f t="shared" si="64"/>
        <v>0</v>
      </c>
      <c r="F1141" s="49">
        <f t="shared" si="66"/>
        <v>365</v>
      </c>
    </row>
    <row r="1142" spans="1:6" ht="15" x14ac:dyDescent="0.25">
      <c r="A1142" s="6">
        <v>43441</v>
      </c>
      <c r="B1142" s="46">
        <f t="shared" si="67"/>
        <v>4.3999999999999997E-2</v>
      </c>
      <c r="C1142" s="46">
        <f t="shared" si="65"/>
        <v>8.3999999999999991E-2</v>
      </c>
      <c r="D1142" s="7">
        <f>+C1142*'Submission sheet'!$G$16/F1142</f>
        <v>0</v>
      </c>
      <c r="E1142">
        <f t="shared" si="64"/>
        <v>0</v>
      </c>
      <c r="F1142" s="49">
        <f t="shared" si="66"/>
        <v>365</v>
      </c>
    </row>
    <row r="1143" spans="1:6" ht="15" x14ac:dyDescent="0.25">
      <c r="A1143" s="6">
        <v>43442</v>
      </c>
      <c r="B1143" s="46">
        <f t="shared" si="67"/>
        <v>4.3999999999999997E-2</v>
      </c>
      <c r="C1143" s="46">
        <f t="shared" si="65"/>
        <v>8.3999999999999991E-2</v>
      </c>
      <c r="D1143" s="7">
        <f>+C1143*'Submission sheet'!$G$16/F1143</f>
        <v>0</v>
      </c>
      <c r="E1143">
        <f t="shared" si="64"/>
        <v>0</v>
      </c>
      <c r="F1143" s="49">
        <f t="shared" si="66"/>
        <v>365</v>
      </c>
    </row>
    <row r="1144" spans="1:6" ht="15" x14ac:dyDescent="0.25">
      <c r="A1144" s="6">
        <v>43443</v>
      </c>
      <c r="B1144" s="46">
        <f t="shared" si="67"/>
        <v>4.3999999999999997E-2</v>
      </c>
      <c r="C1144" s="46">
        <f t="shared" si="65"/>
        <v>8.3999999999999991E-2</v>
      </c>
      <c r="D1144" s="7">
        <f>+C1144*'Submission sheet'!$G$16/F1144</f>
        <v>0</v>
      </c>
      <c r="E1144">
        <f t="shared" si="64"/>
        <v>0</v>
      </c>
      <c r="F1144" s="49">
        <f t="shared" si="66"/>
        <v>365</v>
      </c>
    </row>
    <row r="1145" spans="1:6" ht="15" x14ac:dyDescent="0.25">
      <c r="A1145" s="6">
        <v>43444</v>
      </c>
      <c r="B1145" s="46">
        <f t="shared" si="67"/>
        <v>4.3999999999999997E-2</v>
      </c>
      <c r="C1145" s="46">
        <f t="shared" si="65"/>
        <v>8.3999999999999991E-2</v>
      </c>
      <c r="D1145" s="7">
        <f>+C1145*'Submission sheet'!$G$16/F1145</f>
        <v>0</v>
      </c>
      <c r="E1145">
        <f t="shared" si="64"/>
        <v>0</v>
      </c>
      <c r="F1145" s="49">
        <f t="shared" si="66"/>
        <v>365</v>
      </c>
    </row>
    <row r="1146" spans="1:6" ht="15" x14ac:dyDescent="0.25">
      <c r="A1146" s="6">
        <v>43445</v>
      </c>
      <c r="B1146" s="46">
        <f t="shared" si="67"/>
        <v>4.3999999999999997E-2</v>
      </c>
      <c r="C1146" s="46">
        <f t="shared" si="65"/>
        <v>8.3999999999999991E-2</v>
      </c>
      <c r="D1146" s="7">
        <f>+C1146*'Submission sheet'!$G$16/F1146</f>
        <v>0</v>
      </c>
      <c r="E1146">
        <f t="shared" si="64"/>
        <v>0</v>
      </c>
      <c r="F1146" s="49">
        <f t="shared" si="66"/>
        <v>365</v>
      </c>
    </row>
    <row r="1147" spans="1:6" ht="15" x14ac:dyDescent="0.25">
      <c r="A1147" s="6">
        <v>43446</v>
      </c>
      <c r="B1147" s="46">
        <f t="shared" si="67"/>
        <v>4.3999999999999997E-2</v>
      </c>
      <c r="C1147" s="46">
        <f t="shared" si="65"/>
        <v>8.3999999999999991E-2</v>
      </c>
      <c r="D1147" s="7">
        <f>+C1147*'Submission sheet'!$G$16/F1147</f>
        <v>0</v>
      </c>
      <c r="E1147">
        <f t="shared" si="64"/>
        <v>0</v>
      </c>
      <c r="F1147" s="49">
        <f t="shared" si="66"/>
        <v>365</v>
      </c>
    </row>
    <row r="1148" spans="1:6" ht="15" x14ac:dyDescent="0.25">
      <c r="A1148" s="6">
        <v>43447</v>
      </c>
      <c r="B1148" s="46">
        <f t="shared" si="67"/>
        <v>4.3999999999999997E-2</v>
      </c>
      <c r="C1148" s="46">
        <f t="shared" si="65"/>
        <v>8.3999999999999991E-2</v>
      </c>
      <c r="D1148" s="7">
        <f>+C1148*'Submission sheet'!$G$16/F1148</f>
        <v>0</v>
      </c>
      <c r="E1148">
        <f t="shared" si="64"/>
        <v>0</v>
      </c>
      <c r="F1148" s="49">
        <f t="shared" si="66"/>
        <v>365</v>
      </c>
    </row>
    <row r="1149" spans="1:6" ht="15" x14ac:dyDescent="0.25">
      <c r="A1149" s="6">
        <v>43448</v>
      </c>
      <c r="B1149" s="46">
        <f t="shared" si="67"/>
        <v>4.3999999999999997E-2</v>
      </c>
      <c r="C1149" s="46">
        <f t="shared" si="65"/>
        <v>8.3999999999999991E-2</v>
      </c>
      <c r="D1149" s="7">
        <f>+C1149*'Submission sheet'!$G$16/F1149</f>
        <v>0</v>
      </c>
      <c r="E1149">
        <f t="shared" si="64"/>
        <v>0</v>
      </c>
      <c r="F1149" s="49">
        <f t="shared" si="66"/>
        <v>365</v>
      </c>
    </row>
    <row r="1150" spans="1:6" ht="15" x14ac:dyDescent="0.25">
      <c r="A1150" s="6">
        <v>43449</v>
      </c>
      <c r="B1150" s="46">
        <f t="shared" si="67"/>
        <v>4.3999999999999997E-2</v>
      </c>
      <c r="C1150" s="46">
        <f t="shared" si="65"/>
        <v>8.3999999999999991E-2</v>
      </c>
      <c r="D1150" s="7">
        <f>+C1150*'Submission sheet'!$G$16/F1150</f>
        <v>0</v>
      </c>
      <c r="E1150">
        <f t="shared" si="64"/>
        <v>0</v>
      </c>
      <c r="F1150" s="49">
        <f t="shared" si="66"/>
        <v>365</v>
      </c>
    </row>
    <row r="1151" spans="1:6" ht="15" x14ac:dyDescent="0.25">
      <c r="A1151" s="6">
        <v>43450</v>
      </c>
      <c r="B1151" s="46">
        <f t="shared" si="67"/>
        <v>4.3999999999999997E-2</v>
      </c>
      <c r="C1151" s="46">
        <f t="shared" si="65"/>
        <v>8.3999999999999991E-2</v>
      </c>
      <c r="D1151" s="7">
        <f>+C1151*'Submission sheet'!$G$16/F1151</f>
        <v>0</v>
      </c>
      <c r="E1151">
        <f t="shared" si="64"/>
        <v>0</v>
      </c>
      <c r="F1151" s="49">
        <f t="shared" si="66"/>
        <v>365</v>
      </c>
    </row>
    <row r="1152" spans="1:6" ht="15" x14ac:dyDescent="0.25">
      <c r="A1152" s="6">
        <v>43451</v>
      </c>
      <c r="B1152" s="46">
        <f t="shared" si="67"/>
        <v>4.3999999999999997E-2</v>
      </c>
      <c r="C1152" s="46">
        <f t="shared" si="65"/>
        <v>8.3999999999999991E-2</v>
      </c>
      <c r="D1152" s="7">
        <f>+C1152*'Submission sheet'!$G$16/F1152</f>
        <v>0</v>
      </c>
      <c r="E1152">
        <f t="shared" si="64"/>
        <v>0</v>
      </c>
      <c r="F1152" s="49">
        <f t="shared" si="66"/>
        <v>365</v>
      </c>
    </row>
    <row r="1153" spans="1:6" ht="15" x14ac:dyDescent="0.25">
      <c r="A1153" s="6">
        <v>43452</v>
      </c>
      <c r="B1153" s="46">
        <f t="shared" si="67"/>
        <v>4.3999999999999997E-2</v>
      </c>
      <c r="C1153" s="46">
        <f t="shared" si="65"/>
        <v>8.3999999999999991E-2</v>
      </c>
      <c r="D1153" s="7">
        <f>+C1153*'Submission sheet'!$G$16/F1153</f>
        <v>0</v>
      </c>
      <c r="E1153">
        <f t="shared" si="64"/>
        <v>0</v>
      </c>
      <c r="F1153" s="49">
        <f t="shared" si="66"/>
        <v>365</v>
      </c>
    </row>
    <row r="1154" spans="1:6" ht="15" x14ac:dyDescent="0.25">
      <c r="A1154" s="6">
        <v>43453</v>
      </c>
      <c r="B1154" s="46">
        <f t="shared" si="67"/>
        <v>4.3999999999999997E-2</v>
      </c>
      <c r="C1154" s="46">
        <f t="shared" si="65"/>
        <v>8.3999999999999991E-2</v>
      </c>
      <c r="D1154" s="7">
        <f>+C1154*'Submission sheet'!$G$16/F1154</f>
        <v>0</v>
      </c>
      <c r="E1154">
        <f t="shared" si="64"/>
        <v>0</v>
      </c>
      <c r="F1154" s="49">
        <f t="shared" si="66"/>
        <v>365</v>
      </c>
    </row>
    <row r="1155" spans="1:6" ht="15" x14ac:dyDescent="0.25">
      <c r="A1155" s="6">
        <v>43454</v>
      </c>
      <c r="B1155" s="46">
        <f t="shared" si="67"/>
        <v>4.3999999999999997E-2</v>
      </c>
      <c r="C1155" s="46">
        <f t="shared" si="65"/>
        <v>8.3999999999999991E-2</v>
      </c>
      <c r="D1155" s="7">
        <f>+C1155*'Submission sheet'!$G$16/F1155</f>
        <v>0</v>
      </c>
      <c r="E1155">
        <f t="shared" si="64"/>
        <v>0</v>
      </c>
      <c r="F1155" s="49">
        <f t="shared" si="66"/>
        <v>365</v>
      </c>
    </row>
    <row r="1156" spans="1:6" ht="15" x14ac:dyDescent="0.25">
      <c r="A1156" s="6">
        <v>43455</v>
      </c>
      <c r="B1156" s="46">
        <f t="shared" si="67"/>
        <v>4.3999999999999997E-2</v>
      </c>
      <c r="C1156" s="46">
        <f t="shared" si="65"/>
        <v>8.3999999999999991E-2</v>
      </c>
      <c r="D1156" s="7">
        <f>+C1156*'Submission sheet'!$G$16/F1156</f>
        <v>0</v>
      </c>
      <c r="E1156">
        <f t="shared" si="64"/>
        <v>0</v>
      </c>
      <c r="F1156" s="49">
        <f t="shared" si="66"/>
        <v>365</v>
      </c>
    </row>
    <row r="1157" spans="1:6" ht="15" x14ac:dyDescent="0.25">
      <c r="A1157" s="6">
        <v>43456</v>
      </c>
      <c r="B1157" s="46">
        <f t="shared" si="67"/>
        <v>4.3999999999999997E-2</v>
      </c>
      <c r="C1157" s="46">
        <f t="shared" si="65"/>
        <v>8.3999999999999991E-2</v>
      </c>
      <c r="D1157" s="7">
        <f>+C1157*'Submission sheet'!$G$16/F1157</f>
        <v>0</v>
      </c>
      <c r="E1157">
        <f t="shared" si="64"/>
        <v>0</v>
      </c>
      <c r="F1157" s="49">
        <f t="shared" si="66"/>
        <v>365</v>
      </c>
    </row>
    <row r="1158" spans="1:6" ht="15" x14ac:dyDescent="0.25">
      <c r="A1158" s="6">
        <v>43457</v>
      </c>
      <c r="B1158" s="46">
        <f t="shared" si="67"/>
        <v>4.3999999999999997E-2</v>
      </c>
      <c r="C1158" s="46">
        <f t="shared" si="65"/>
        <v>8.3999999999999991E-2</v>
      </c>
      <c r="D1158" s="7">
        <f>+C1158*'Submission sheet'!$G$16/F1158</f>
        <v>0</v>
      </c>
      <c r="E1158">
        <f t="shared" si="64"/>
        <v>0</v>
      </c>
      <c r="F1158" s="49">
        <f t="shared" si="66"/>
        <v>365</v>
      </c>
    </row>
    <row r="1159" spans="1:6" ht="15" x14ac:dyDescent="0.25">
      <c r="A1159" s="6">
        <v>43458</v>
      </c>
      <c r="B1159" s="46">
        <f t="shared" si="67"/>
        <v>4.3999999999999997E-2</v>
      </c>
      <c r="C1159" s="46">
        <f t="shared" si="65"/>
        <v>8.3999999999999991E-2</v>
      </c>
      <c r="D1159" s="7">
        <f>+C1159*'Submission sheet'!$G$16/F1159</f>
        <v>0</v>
      </c>
      <c r="E1159">
        <f t="shared" ref="E1159:E1222" si="68">IF(AND(E$68&lt;A1159,E$69&gt;=A1159),D1159,0)</f>
        <v>0</v>
      </c>
      <c r="F1159" s="49">
        <f t="shared" si="66"/>
        <v>365</v>
      </c>
    </row>
    <row r="1160" spans="1:6" ht="15" x14ac:dyDescent="0.25">
      <c r="A1160" s="6">
        <v>43459</v>
      </c>
      <c r="B1160" s="46">
        <f t="shared" si="67"/>
        <v>4.3999999999999997E-2</v>
      </c>
      <c r="C1160" s="46">
        <f t="shared" ref="C1160:C1223" si="69">+B1160+0.04</f>
        <v>8.3999999999999991E-2</v>
      </c>
      <c r="D1160" s="7">
        <f>+C1160*'Submission sheet'!$G$16/F1160</f>
        <v>0</v>
      </c>
      <c r="E1160">
        <f t="shared" si="68"/>
        <v>0</v>
      </c>
      <c r="F1160" s="49">
        <f t="shared" ref="F1160:F1223" si="70">IF(MOD(YEAR(A1160),4)=0,366,365)</f>
        <v>365</v>
      </c>
    </row>
    <row r="1161" spans="1:6" ht="15" x14ac:dyDescent="0.25">
      <c r="A1161" s="6">
        <v>43460</v>
      </c>
      <c r="B1161" s="46">
        <f t="shared" ref="B1161:B1224" si="71">+B1160</f>
        <v>4.3999999999999997E-2</v>
      </c>
      <c r="C1161" s="46">
        <f t="shared" si="69"/>
        <v>8.3999999999999991E-2</v>
      </c>
      <c r="D1161" s="7">
        <f>+C1161*'Submission sheet'!$G$16/F1161</f>
        <v>0</v>
      </c>
      <c r="E1161">
        <f t="shared" si="68"/>
        <v>0</v>
      </c>
      <c r="F1161" s="49">
        <f t="shared" si="70"/>
        <v>365</v>
      </c>
    </row>
    <row r="1162" spans="1:6" ht="15" x14ac:dyDescent="0.25">
      <c r="A1162" s="6">
        <v>43461</v>
      </c>
      <c r="B1162" s="46">
        <f t="shared" si="71"/>
        <v>4.3999999999999997E-2</v>
      </c>
      <c r="C1162" s="46">
        <f t="shared" si="69"/>
        <v>8.3999999999999991E-2</v>
      </c>
      <c r="D1162" s="7">
        <f>+C1162*'Submission sheet'!$G$16/F1162</f>
        <v>0</v>
      </c>
      <c r="E1162">
        <f t="shared" si="68"/>
        <v>0</v>
      </c>
      <c r="F1162" s="49">
        <f t="shared" si="70"/>
        <v>365</v>
      </c>
    </row>
    <row r="1163" spans="1:6" ht="15" x14ac:dyDescent="0.25">
      <c r="A1163" s="6">
        <v>43462</v>
      </c>
      <c r="B1163" s="46">
        <f t="shared" si="71"/>
        <v>4.3999999999999997E-2</v>
      </c>
      <c r="C1163" s="46">
        <f t="shared" si="69"/>
        <v>8.3999999999999991E-2</v>
      </c>
      <c r="D1163" s="7">
        <f>+C1163*'Submission sheet'!$G$16/F1163</f>
        <v>0</v>
      </c>
      <c r="E1163">
        <f t="shared" si="68"/>
        <v>0</v>
      </c>
      <c r="F1163" s="49">
        <f t="shared" si="70"/>
        <v>365</v>
      </c>
    </row>
    <row r="1164" spans="1:6" ht="15" x14ac:dyDescent="0.25">
      <c r="A1164" s="6">
        <v>43463</v>
      </c>
      <c r="B1164" s="46">
        <f t="shared" si="71"/>
        <v>4.3999999999999997E-2</v>
      </c>
      <c r="C1164" s="46">
        <f t="shared" si="69"/>
        <v>8.3999999999999991E-2</v>
      </c>
      <c r="D1164" s="7">
        <f>+C1164*'Submission sheet'!$G$16/F1164</f>
        <v>0</v>
      </c>
      <c r="E1164">
        <f t="shared" si="68"/>
        <v>0</v>
      </c>
      <c r="F1164" s="49">
        <f t="shared" si="70"/>
        <v>365</v>
      </c>
    </row>
    <row r="1165" spans="1:6" ht="15" x14ac:dyDescent="0.25">
      <c r="A1165" s="6">
        <v>43464</v>
      </c>
      <c r="B1165" s="46">
        <f t="shared" si="71"/>
        <v>4.3999999999999997E-2</v>
      </c>
      <c r="C1165" s="46">
        <f t="shared" si="69"/>
        <v>8.3999999999999991E-2</v>
      </c>
      <c r="D1165" s="7">
        <f>+C1165*'Submission sheet'!$G$16/F1165</f>
        <v>0</v>
      </c>
      <c r="E1165">
        <f t="shared" si="68"/>
        <v>0</v>
      </c>
      <c r="F1165" s="49">
        <f t="shared" si="70"/>
        <v>365</v>
      </c>
    </row>
    <row r="1166" spans="1:6" ht="15" x14ac:dyDescent="0.25">
      <c r="A1166" s="6">
        <v>43465</v>
      </c>
      <c r="B1166" s="46">
        <f t="shared" si="71"/>
        <v>4.3999999999999997E-2</v>
      </c>
      <c r="C1166" s="46">
        <f t="shared" si="69"/>
        <v>8.3999999999999991E-2</v>
      </c>
      <c r="D1166" s="7">
        <f>+C1166*'Submission sheet'!$G$16/F1166</f>
        <v>0</v>
      </c>
      <c r="E1166">
        <f t="shared" si="68"/>
        <v>0</v>
      </c>
      <c r="F1166" s="49">
        <f t="shared" si="70"/>
        <v>365</v>
      </c>
    </row>
    <row r="1167" spans="1:6" ht="15" x14ac:dyDescent="0.25">
      <c r="A1167" s="6">
        <v>43466</v>
      </c>
      <c r="B1167" s="46">
        <f t="shared" si="71"/>
        <v>4.3999999999999997E-2</v>
      </c>
      <c r="C1167" s="46">
        <f t="shared" si="69"/>
        <v>8.3999999999999991E-2</v>
      </c>
      <c r="D1167" s="7">
        <f>+C1167*'Submission sheet'!$G$16/F1167</f>
        <v>0</v>
      </c>
      <c r="E1167">
        <f t="shared" si="68"/>
        <v>0</v>
      </c>
      <c r="F1167" s="49">
        <f t="shared" si="70"/>
        <v>365</v>
      </c>
    </row>
    <row r="1168" spans="1:6" ht="15" x14ac:dyDescent="0.25">
      <c r="A1168" s="6">
        <v>43467</v>
      </c>
      <c r="B1168" s="46">
        <f t="shared" si="71"/>
        <v>4.3999999999999997E-2</v>
      </c>
      <c r="C1168" s="46">
        <f t="shared" si="69"/>
        <v>8.3999999999999991E-2</v>
      </c>
      <c r="D1168" s="7">
        <f>+C1168*'Submission sheet'!$G$16/F1168</f>
        <v>0</v>
      </c>
      <c r="E1168">
        <f t="shared" si="68"/>
        <v>0</v>
      </c>
      <c r="F1168" s="49">
        <f t="shared" si="70"/>
        <v>365</v>
      </c>
    </row>
    <row r="1169" spans="1:6" ht="15" x14ac:dyDescent="0.25">
      <c r="A1169" s="6">
        <v>43468</v>
      </c>
      <c r="B1169" s="46">
        <f t="shared" si="71"/>
        <v>4.3999999999999997E-2</v>
      </c>
      <c r="C1169" s="46">
        <f t="shared" si="69"/>
        <v>8.3999999999999991E-2</v>
      </c>
      <c r="D1169" s="7">
        <f>+C1169*'Submission sheet'!$G$16/F1169</f>
        <v>0</v>
      </c>
      <c r="E1169">
        <f t="shared" si="68"/>
        <v>0</v>
      </c>
      <c r="F1169" s="49">
        <f t="shared" si="70"/>
        <v>365</v>
      </c>
    </row>
    <row r="1170" spans="1:6" ht="15" x14ac:dyDescent="0.25">
      <c r="A1170" s="6">
        <v>43469</v>
      </c>
      <c r="B1170" s="46">
        <f t="shared" si="71"/>
        <v>4.3999999999999997E-2</v>
      </c>
      <c r="C1170" s="46">
        <f t="shared" si="69"/>
        <v>8.3999999999999991E-2</v>
      </c>
      <c r="D1170" s="7">
        <f>+C1170*'Submission sheet'!$G$16/F1170</f>
        <v>0</v>
      </c>
      <c r="E1170">
        <f t="shared" si="68"/>
        <v>0</v>
      </c>
      <c r="F1170" s="49">
        <f t="shared" si="70"/>
        <v>365</v>
      </c>
    </row>
    <row r="1171" spans="1:6" ht="15" x14ac:dyDescent="0.25">
      <c r="A1171" s="6">
        <v>43470</v>
      </c>
      <c r="B1171" s="46">
        <f t="shared" si="71"/>
        <v>4.3999999999999997E-2</v>
      </c>
      <c r="C1171" s="46">
        <f t="shared" si="69"/>
        <v>8.3999999999999991E-2</v>
      </c>
      <c r="D1171" s="7">
        <f>+C1171*'Submission sheet'!$G$16/F1171</f>
        <v>0</v>
      </c>
      <c r="E1171">
        <f t="shared" si="68"/>
        <v>0</v>
      </c>
      <c r="F1171" s="49">
        <f t="shared" si="70"/>
        <v>365</v>
      </c>
    </row>
    <row r="1172" spans="1:6" ht="15" x14ac:dyDescent="0.25">
      <c r="A1172" s="6">
        <v>43471</v>
      </c>
      <c r="B1172" s="46">
        <f t="shared" si="71"/>
        <v>4.3999999999999997E-2</v>
      </c>
      <c r="C1172" s="46">
        <f t="shared" si="69"/>
        <v>8.3999999999999991E-2</v>
      </c>
      <c r="D1172" s="7">
        <f>+C1172*'Submission sheet'!$G$16/F1172</f>
        <v>0</v>
      </c>
      <c r="E1172">
        <f t="shared" si="68"/>
        <v>0</v>
      </c>
      <c r="F1172" s="49">
        <f t="shared" si="70"/>
        <v>365</v>
      </c>
    </row>
    <row r="1173" spans="1:6" ht="15" x14ac:dyDescent="0.25">
      <c r="A1173" s="6">
        <v>43472</v>
      </c>
      <c r="B1173" s="46">
        <f t="shared" si="71"/>
        <v>4.3999999999999997E-2</v>
      </c>
      <c r="C1173" s="46">
        <f t="shared" si="69"/>
        <v>8.3999999999999991E-2</v>
      </c>
      <c r="D1173" s="7">
        <f>+C1173*'Submission sheet'!$G$16/F1173</f>
        <v>0</v>
      </c>
      <c r="E1173">
        <f t="shared" si="68"/>
        <v>0</v>
      </c>
      <c r="F1173" s="49">
        <f t="shared" si="70"/>
        <v>365</v>
      </c>
    </row>
    <row r="1174" spans="1:6" ht="15" x14ac:dyDescent="0.25">
      <c r="A1174" s="6">
        <v>43473</v>
      </c>
      <c r="B1174" s="46">
        <f t="shared" si="71"/>
        <v>4.3999999999999997E-2</v>
      </c>
      <c r="C1174" s="46">
        <f t="shared" si="69"/>
        <v>8.3999999999999991E-2</v>
      </c>
      <c r="D1174" s="7">
        <f>+C1174*'Submission sheet'!$G$16/F1174</f>
        <v>0</v>
      </c>
      <c r="E1174">
        <f t="shared" si="68"/>
        <v>0</v>
      </c>
      <c r="F1174" s="49">
        <f t="shared" si="70"/>
        <v>365</v>
      </c>
    </row>
    <row r="1175" spans="1:6" ht="15" x14ac:dyDescent="0.25">
      <c r="A1175" s="6">
        <v>43474</v>
      </c>
      <c r="B1175" s="46">
        <f t="shared" si="71"/>
        <v>4.3999999999999997E-2</v>
      </c>
      <c r="C1175" s="46">
        <f t="shared" si="69"/>
        <v>8.3999999999999991E-2</v>
      </c>
      <c r="D1175" s="7">
        <f>+C1175*'Submission sheet'!$G$16/F1175</f>
        <v>0</v>
      </c>
      <c r="E1175">
        <f t="shared" si="68"/>
        <v>0</v>
      </c>
      <c r="F1175" s="49">
        <f t="shared" si="70"/>
        <v>365</v>
      </c>
    </row>
    <row r="1176" spans="1:6" ht="15" x14ac:dyDescent="0.25">
      <c r="A1176" s="6">
        <v>43475</v>
      </c>
      <c r="B1176" s="46">
        <f t="shared" si="71"/>
        <v>4.3999999999999997E-2</v>
      </c>
      <c r="C1176" s="46">
        <f t="shared" si="69"/>
        <v>8.3999999999999991E-2</v>
      </c>
      <c r="D1176" s="7">
        <f>+C1176*'Submission sheet'!$G$16/F1176</f>
        <v>0</v>
      </c>
      <c r="E1176">
        <f t="shared" si="68"/>
        <v>0</v>
      </c>
      <c r="F1176" s="49">
        <f t="shared" si="70"/>
        <v>365</v>
      </c>
    </row>
    <row r="1177" spans="1:6" ht="15" x14ac:dyDescent="0.25">
      <c r="A1177" s="6">
        <v>43476</v>
      </c>
      <c r="B1177" s="46">
        <f t="shared" si="71"/>
        <v>4.3999999999999997E-2</v>
      </c>
      <c r="C1177" s="46">
        <f t="shared" si="69"/>
        <v>8.3999999999999991E-2</v>
      </c>
      <c r="D1177" s="7">
        <f>+C1177*'Submission sheet'!$G$16/F1177</f>
        <v>0</v>
      </c>
      <c r="E1177">
        <f t="shared" si="68"/>
        <v>0</v>
      </c>
      <c r="F1177" s="49">
        <f t="shared" si="70"/>
        <v>365</v>
      </c>
    </row>
    <row r="1178" spans="1:6" ht="15" x14ac:dyDescent="0.25">
      <c r="A1178" s="6">
        <v>43477</v>
      </c>
      <c r="B1178" s="46">
        <f t="shared" si="71"/>
        <v>4.3999999999999997E-2</v>
      </c>
      <c r="C1178" s="46">
        <f t="shared" si="69"/>
        <v>8.3999999999999991E-2</v>
      </c>
      <c r="D1178" s="7">
        <f>+C1178*'Submission sheet'!$G$16/F1178</f>
        <v>0</v>
      </c>
      <c r="E1178">
        <f t="shared" si="68"/>
        <v>0</v>
      </c>
      <c r="F1178" s="49">
        <f t="shared" si="70"/>
        <v>365</v>
      </c>
    </row>
    <row r="1179" spans="1:6" ht="15" x14ac:dyDescent="0.25">
      <c r="A1179" s="6">
        <v>43478</v>
      </c>
      <c r="B1179" s="46">
        <f t="shared" si="71"/>
        <v>4.3999999999999997E-2</v>
      </c>
      <c r="C1179" s="46">
        <f t="shared" si="69"/>
        <v>8.3999999999999991E-2</v>
      </c>
      <c r="D1179" s="7">
        <f>+C1179*'Submission sheet'!$G$16/F1179</f>
        <v>0</v>
      </c>
      <c r="E1179">
        <f t="shared" si="68"/>
        <v>0</v>
      </c>
      <c r="F1179" s="49">
        <f t="shared" si="70"/>
        <v>365</v>
      </c>
    </row>
    <row r="1180" spans="1:6" ht="15" x14ac:dyDescent="0.25">
      <c r="A1180" s="6">
        <v>43479</v>
      </c>
      <c r="B1180" s="46">
        <f t="shared" si="71"/>
        <v>4.3999999999999997E-2</v>
      </c>
      <c r="C1180" s="46">
        <f t="shared" si="69"/>
        <v>8.3999999999999991E-2</v>
      </c>
      <c r="D1180" s="7">
        <f>+C1180*'Submission sheet'!$G$16/F1180</f>
        <v>0</v>
      </c>
      <c r="E1180">
        <f t="shared" si="68"/>
        <v>0</v>
      </c>
      <c r="F1180" s="49">
        <f t="shared" si="70"/>
        <v>365</v>
      </c>
    </row>
    <row r="1181" spans="1:6" ht="15" x14ac:dyDescent="0.25">
      <c r="A1181" s="6">
        <v>43480</v>
      </c>
      <c r="B1181" s="46">
        <f t="shared" si="71"/>
        <v>4.3999999999999997E-2</v>
      </c>
      <c r="C1181" s="46">
        <f t="shared" si="69"/>
        <v>8.3999999999999991E-2</v>
      </c>
      <c r="D1181" s="7">
        <f>+C1181*'Submission sheet'!$G$16/F1181</f>
        <v>0</v>
      </c>
      <c r="E1181">
        <f t="shared" si="68"/>
        <v>0</v>
      </c>
      <c r="F1181" s="49">
        <f t="shared" si="70"/>
        <v>365</v>
      </c>
    </row>
    <row r="1182" spans="1:6" ht="15" x14ac:dyDescent="0.25">
      <c r="A1182" s="6">
        <v>43481</v>
      </c>
      <c r="B1182" s="46">
        <f t="shared" si="71"/>
        <v>4.3999999999999997E-2</v>
      </c>
      <c r="C1182" s="46">
        <f t="shared" si="69"/>
        <v>8.3999999999999991E-2</v>
      </c>
      <c r="D1182" s="7">
        <f>+C1182*'Submission sheet'!$G$16/F1182</f>
        <v>0</v>
      </c>
      <c r="E1182">
        <f t="shared" si="68"/>
        <v>0</v>
      </c>
      <c r="F1182" s="49">
        <f t="shared" si="70"/>
        <v>365</v>
      </c>
    </row>
    <row r="1183" spans="1:6" ht="15" x14ac:dyDescent="0.25">
      <c r="A1183" s="6">
        <v>43482</v>
      </c>
      <c r="B1183" s="46">
        <f t="shared" si="71"/>
        <v>4.3999999999999997E-2</v>
      </c>
      <c r="C1183" s="46">
        <f t="shared" si="69"/>
        <v>8.3999999999999991E-2</v>
      </c>
      <c r="D1183" s="7">
        <f>+C1183*'Submission sheet'!$G$16/F1183</f>
        <v>0</v>
      </c>
      <c r="E1183">
        <f t="shared" si="68"/>
        <v>0</v>
      </c>
      <c r="F1183" s="49">
        <f t="shared" si="70"/>
        <v>365</v>
      </c>
    </row>
    <row r="1184" spans="1:6" ht="15" x14ac:dyDescent="0.25">
      <c r="A1184" s="6">
        <v>43483</v>
      </c>
      <c r="B1184" s="46">
        <f t="shared" si="71"/>
        <v>4.3999999999999997E-2</v>
      </c>
      <c r="C1184" s="46">
        <f t="shared" si="69"/>
        <v>8.3999999999999991E-2</v>
      </c>
      <c r="D1184" s="7">
        <f>+C1184*'Submission sheet'!$G$16/F1184</f>
        <v>0</v>
      </c>
      <c r="E1184">
        <f t="shared" si="68"/>
        <v>0</v>
      </c>
      <c r="F1184" s="49">
        <f t="shared" si="70"/>
        <v>365</v>
      </c>
    </row>
    <row r="1185" spans="1:6" ht="15" x14ac:dyDescent="0.25">
      <c r="A1185" s="6">
        <v>43484</v>
      </c>
      <c r="B1185" s="46">
        <f t="shared" si="71"/>
        <v>4.3999999999999997E-2</v>
      </c>
      <c r="C1185" s="46">
        <f t="shared" si="69"/>
        <v>8.3999999999999991E-2</v>
      </c>
      <c r="D1185" s="7">
        <f>+C1185*'Submission sheet'!$G$16/F1185</f>
        <v>0</v>
      </c>
      <c r="E1185">
        <f t="shared" si="68"/>
        <v>0</v>
      </c>
      <c r="F1185" s="49">
        <f t="shared" si="70"/>
        <v>365</v>
      </c>
    </row>
    <row r="1186" spans="1:6" ht="15" x14ac:dyDescent="0.25">
      <c r="A1186" s="6">
        <v>43485</v>
      </c>
      <c r="B1186" s="46">
        <f t="shared" si="71"/>
        <v>4.3999999999999997E-2</v>
      </c>
      <c r="C1186" s="46">
        <f t="shared" si="69"/>
        <v>8.3999999999999991E-2</v>
      </c>
      <c r="D1186" s="7">
        <f>+C1186*'Submission sheet'!$G$16/F1186</f>
        <v>0</v>
      </c>
      <c r="E1186">
        <f t="shared" si="68"/>
        <v>0</v>
      </c>
      <c r="F1186" s="49">
        <f t="shared" si="70"/>
        <v>365</v>
      </c>
    </row>
    <row r="1187" spans="1:6" ht="15" x14ac:dyDescent="0.25">
      <c r="A1187" s="6">
        <v>43486</v>
      </c>
      <c r="B1187" s="46">
        <f t="shared" si="71"/>
        <v>4.3999999999999997E-2</v>
      </c>
      <c r="C1187" s="46">
        <f t="shared" si="69"/>
        <v>8.3999999999999991E-2</v>
      </c>
      <c r="D1187" s="7">
        <f>+C1187*'Submission sheet'!$G$16/F1187</f>
        <v>0</v>
      </c>
      <c r="E1187">
        <f t="shared" si="68"/>
        <v>0</v>
      </c>
      <c r="F1187" s="49">
        <f t="shared" si="70"/>
        <v>365</v>
      </c>
    </row>
    <row r="1188" spans="1:6" ht="15" x14ac:dyDescent="0.25">
      <c r="A1188" s="6">
        <v>43487</v>
      </c>
      <c r="B1188" s="46">
        <f t="shared" si="71"/>
        <v>4.3999999999999997E-2</v>
      </c>
      <c r="C1188" s="46">
        <f t="shared" si="69"/>
        <v>8.3999999999999991E-2</v>
      </c>
      <c r="D1188" s="7">
        <f>+C1188*'Submission sheet'!$G$16/F1188</f>
        <v>0</v>
      </c>
      <c r="E1188">
        <f t="shared" si="68"/>
        <v>0</v>
      </c>
      <c r="F1188" s="49">
        <f t="shared" si="70"/>
        <v>365</v>
      </c>
    </row>
    <row r="1189" spans="1:6" ht="15" x14ac:dyDescent="0.25">
      <c r="A1189" s="6">
        <v>43488</v>
      </c>
      <c r="B1189" s="46">
        <f t="shared" si="71"/>
        <v>4.3999999999999997E-2</v>
      </c>
      <c r="C1189" s="46">
        <f t="shared" si="69"/>
        <v>8.3999999999999991E-2</v>
      </c>
      <c r="D1189" s="7">
        <f>+C1189*'Submission sheet'!$G$16/F1189</f>
        <v>0</v>
      </c>
      <c r="E1189">
        <f t="shared" si="68"/>
        <v>0</v>
      </c>
      <c r="F1189" s="49">
        <f t="shared" si="70"/>
        <v>365</v>
      </c>
    </row>
    <row r="1190" spans="1:6" ht="15" x14ac:dyDescent="0.25">
      <c r="A1190" s="6">
        <v>43489</v>
      </c>
      <c r="B1190" s="46">
        <f t="shared" si="71"/>
        <v>4.3999999999999997E-2</v>
      </c>
      <c r="C1190" s="46">
        <f t="shared" si="69"/>
        <v>8.3999999999999991E-2</v>
      </c>
      <c r="D1190" s="7">
        <f>+C1190*'Submission sheet'!$G$16/F1190</f>
        <v>0</v>
      </c>
      <c r="E1190">
        <f t="shared" si="68"/>
        <v>0</v>
      </c>
      <c r="F1190" s="49">
        <f t="shared" si="70"/>
        <v>365</v>
      </c>
    </row>
    <row r="1191" spans="1:6" ht="15" x14ac:dyDescent="0.25">
      <c r="A1191" s="6">
        <v>43490</v>
      </c>
      <c r="B1191" s="46">
        <f t="shared" si="71"/>
        <v>4.3999999999999997E-2</v>
      </c>
      <c r="C1191" s="46">
        <f t="shared" si="69"/>
        <v>8.3999999999999991E-2</v>
      </c>
      <c r="D1191" s="7">
        <f>+C1191*'Submission sheet'!$G$16/F1191</f>
        <v>0</v>
      </c>
      <c r="E1191">
        <f t="shared" si="68"/>
        <v>0</v>
      </c>
      <c r="F1191" s="49">
        <f t="shared" si="70"/>
        <v>365</v>
      </c>
    </row>
    <row r="1192" spans="1:6" ht="15" x14ac:dyDescent="0.25">
      <c r="A1192" s="6">
        <v>43491</v>
      </c>
      <c r="B1192" s="46">
        <f t="shared" si="71"/>
        <v>4.3999999999999997E-2</v>
      </c>
      <c r="C1192" s="46">
        <f t="shared" si="69"/>
        <v>8.3999999999999991E-2</v>
      </c>
      <c r="D1192" s="7">
        <f>+C1192*'Submission sheet'!$G$16/F1192</f>
        <v>0</v>
      </c>
      <c r="E1192">
        <f t="shared" si="68"/>
        <v>0</v>
      </c>
      <c r="F1192" s="49">
        <f t="shared" si="70"/>
        <v>365</v>
      </c>
    </row>
    <row r="1193" spans="1:6" ht="15" x14ac:dyDescent="0.25">
      <c r="A1193" s="6">
        <v>43492</v>
      </c>
      <c r="B1193" s="46">
        <f t="shared" si="71"/>
        <v>4.3999999999999997E-2</v>
      </c>
      <c r="C1193" s="46">
        <f t="shared" si="69"/>
        <v>8.3999999999999991E-2</v>
      </c>
      <c r="D1193" s="7">
        <f>+C1193*'Submission sheet'!$G$16/F1193</f>
        <v>0</v>
      </c>
      <c r="E1193">
        <f t="shared" si="68"/>
        <v>0</v>
      </c>
      <c r="F1193" s="49">
        <f t="shared" si="70"/>
        <v>365</v>
      </c>
    </row>
    <row r="1194" spans="1:6" ht="15" x14ac:dyDescent="0.25">
      <c r="A1194" s="6">
        <v>43493</v>
      </c>
      <c r="B1194" s="46">
        <f t="shared" si="71"/>
        <v>4.3999999999999997E-2</v>
      </c>
      <c r="C1194" s="46">
        <f t="shared" si="69"/>
        <v>8.3999999999999991E-2</v>
      </c>
      <c r="D1194" s="7">
        <f>+C1194*'Submission sheet'!$G$16/F1194</f>
        <v>0</v>
      </c>
      <c r="E1194">
        <f t="shared" si="68"/>
        <v>0</v>
      </c>
      <c r="F1194" s="49">
        <f t="shared" si="70"/>
        <v>365</v>
      </c>
    </row>
    <row r="1195" spans="1:6" ht="15" x14ac:dyDescent="0.25">
      <c r="A1195" s="6">
        <v>43494</v>
      </c>
      <c r="B1195" s="46">
        <f t="shared" si="71"/>
        <v>4.3999999999999997E-2</v>
      </c>
      <c r="C1195" s="46">
        <f t="shared" si="69"/>
        <v>8.3999999999999991E-2</v>
      </c>
      <c r="D1195" s="7">
        <f>+C1195*'Submission sheet'!$G$16/F1195</f>
        <v>0</v>
      </c>
      <c r="E1195">
        <f t="shared" si="68"/>
        <v>0</v>
      </c>
      <c r="F1195" s="49">
        <f t="shared" si="70"/>
        <v>365</v>
      </c>
    </row>
    <row r="1196" spans="1:6" ht="15" x14ac:dyDescent="0.25">
      <c r="A1196" s="6">
        <v>43495</v>
      </c>
      <c r="B1196" s="46">
        <f t="shared" si="71"/>
        <v>4.3999999999999997E-2</v>
      </c>
      <c r="C1196" s="46">
        <f t="shared" si="69"/>
        <v>8.3999999999999991E-2</v>
      </c>
      <c r="D1196" s="7">
        <f>+C1196*'Submission sheet'!$G$16/F1196</f>
        <v>0</v>
      </c>
      <c r="E1196">
        <f t="shared" si="68"/>
        <v>0</v>
      </c>
      <c r="F1196" s="49">
        <f t="shared" si="70"/>
        <v>365</v>
      </c>
    </row>
    <row r="1197" spans="1:6" ht="15" x14ac:dyDescent="0.25">
      <c r="A1197" s="6">
        <v>43496</v>
      </c>
      <c r="B1197" s="46">
        <f t="shared" si="71"/>
        <v>4.3999999999999997E-2</v>
      </c>
      <c r="C1197" s="46">
        <f t="shared" si="69"/>
        <v>8.3999999999999991E-2</v>
      </c>
      <c r="D1197" s="7">
        <f>+C1197*'Submission sheet'!$G$16/F1197</f>
        <v>0</v>
      </c>
      <c r="E1197">
        <f t="shared" si="68"/>
        <v>0</v>
      </c>
      <c r="F1197" s="49">
        <f t="shared" si="70"/>
        <v>365</v>
      </c>
    </row>
    <row r="1198" spans="1:6" ht="15" x14ac:dyDescent="0.25">
      <c r="A1198" s="6">
        <v>43497</v>
      </c>
      <c r="B1198" s="46">
        <f t="shared" si="71"/>
        <v>4.3999999999999997E-2</v>
      </c>
      <c r="C1198" s="46">
        <f t="shared" si="69"/>
        <v>8.3999999999999991E-2</v>
      </c>
      <c r="D1198" s="7">
        <f>+C1198*'Submission sheet'!$G$16/F1198</f>
        <v>0</v>
      </c>
      <c r="E1198">
        <f t="shared" si="68"/>
        <v>0</v>
      </c>
      <c r="F1198" s="49">
        <f t="shared" si="70"/>
        <v>365</v>
      </c>
    </row>
    <row r="1199" spans="1:6" ht="15" x14ac:dyDescent="0.25">
      <c r="A1199" s="6">
        <v>43498</v>
      </c>
      <c r="B1199" s="46">
        <f t="shared" si="71"/>
        <v>4.3999999999999997E-2</v>
      </c>
      <c r="C1199" s="46">
        <f t="shared" si="69"/>
        <v>8.3999999999999991E-2</v>
      </c>
      <c r="D1199" s="7">
        <f>+C1199*'Submission sheet'!$G$16/F1199</f>
        <v>0</v>
      </c>
      <c r="E1199">
        <f t="shared" si="68"/>
        <v>0</v>
      </c>
      <c r="F1199" s="49">
        <f t="shared" si="70"/>
        <v>365</v>
      </c>
    </row>
    <row r="1200" spans="1:6" ht="15" x14ac:dyDescent="0.25">
      <c r="A1200" s="6">
        <v>43499</v>
      </c>
      <c r="B1200" s="46">
        <f t="shared" si="71"/>
        <v>4.3999999999999997E-2</v>
      </c>
      <c r="C1200" s="46">
        <f t="shared" si="69"/>
        <v>8.3999999999999991E-2</v>
      </c>
      <c r="D1200" s="7">
        <f>+C1200*'Submission sheet'!$G$16/F1200</f>
        <v>0</v>
      </c>
      <c r="E1200">
        <f t="shared" si="68"/>
        <v>0</v>
      </c>
      <c r="F1200" s="49">
        <f t="shared" si="70"/>
        <v>365</v>
      </c>
    </row>
    <row r="1201" spans="1:6" ht="15" x14ac:dyDescent="0.25">
      <c r="A1201" s="6">
        <v>43500</v>
      </c>
      <c r="B1201" s="46">
        <f t="shared" si="71"/>
        <v>4.3999999999999997E-2</v>
      </c>
      <c r="C1201" s="46">
        <f t="shared" si="69"/>
        <v>8.3999999999999991E-2</v>
      </c>
      <c r="D1201" s="7">
        <f>+C1201*'Submission sheet'!$G$16/F1201</f>
        <v>0</v>
      </c>
      <c r="E1201">
        <f t="shared" si="68"/>
        <v>0</v>
      </c>
      <c r="F1201" s="49">
        <f t="shared" si="70"/>
        <v>365</v>
      </c>
    </row>
    <row r="1202" spans="1:6" ht="15" x14ac:dyDescent="0.25">
      <c r="A1202" s="6">
        <v>43501</v>
      </c>
      <c r="B1202" s="46">
        <f t="shared" si="71"/>
        <v>4.3999999999999997E-2</v>
      </c>
      <c r="C1202" s="46">
        <f t="shared" si="69"/>
        <v>8.3999999999999991E-2</v>
      </c>
      <c r="D1202" s="7">
        <f>+C1202*'Submission sheet'!$G$16/F1202</f>
        <v>0</v>
      </c>
      <c r="E1202">
        <f t="shared" si="68"/>
        <v>0</v>
      </c>
      <c r="F1202" s="49">
        <f t="shared" si="70"/>
        <v>365</v>
      </c>
    </row>
    <row r="1203" spans="1:6" ht="15" x14ac:dyDescent="0.25">
      <c r="A1203" s="6">
        <v>43502</v>
      </c>
      <c r="B1203" s="46">
        <f t="shared" si="71"/>
        <v>4.3999999999999997E-2</v>
      </c>
      <c r="C1203" s="46">
        <f t="shared" si="69"/>
        <v>8.3999999999999991E-2</v>
      </c>
      <c r="D1203" s="7">
        <f>+C1203*'Submission sheet'!$G$16/F1203</f>
        <v>0</v>
      </c>
      <c r="E1203">
        <f t="shared" si="68"/>
        <v>0</v>
      </c>
      <c r="F1203" s="49">
        <f t="shared" si="70"/>
        <v>365</v>
      </c>
    </row>
    <row r="1204" spans="1:6" ht="15" x14ac:dyDescent="0.25">
      <c r="A1204" s="6">
        <v>43503</v>
      </c>
      <c r="B1204" s="46">
        <f t="shared" si="71"/>
        <v>4.3999999999999997E-2</v>
      </c>
      <c r="C1204" s="46">
        <f t="shared" si="69"/>
        <v>8.3999999999999991E-2</v>
      </c>
      <c r="D1204" s="7">
        <f>+C1204*'Submission sheet'!$G$16/F1204</f>
        <v>0</v>
      </c>
      <c r="E1204">
        <f t="shared" si="68"/>
        <v>0</v>
      </c>
      <c r="F1204" s="49">
        <f t="shared" si="70"/>
        <v>365</v>
      </c>
    </row>
    <row r="1205" spans="1:6" ht="15" x14ac:dyDescent="0.25">
      <c r="A1205" s="6">
        <v>43504</v>
      </c>
      <c r="B1205" s="46">
        <f t="shared" si="71"/>
        <v>4.3999999999999997E-2</v>
      </c>
      <c r="C1205" s="46">
        <f t="shared" si="69"/>
        <v>8.3999999999999991E-2</v>
      </c>
      <c r="D1205" s="7">
        <f>+C1205*'Submission sheet'!$G$16/F1205</f>
        <v>0</v>
      </c>
      <c r="E1205">
        <f t="shared" si="68"/>
        <v>0</v>
      </c>
      <c r="F1205" s="49">
        <f t="shared" si="70"/>
        <v>365</v>
      </c>
    </row>
    <row r="1206" spans="1:6" ht="15" x14ac:dyDescent="0.25">
      <c r="A1206" s="6">
        <v>43505</v>
      </c>
      <c r="B1206" s="46">
        <f t="shared" si="71"/>
        <v>4.3999999999999997E-2</v>
      </c>
      <c r="C1206" s="46">
        <f t="shared" si="69"/>
        <v>8.3999999999999991E-2</v>
      </c>
      <c r="D1206" s="7">
        <f>+C1206*'Submission sheet'!$G$16/F1206</f>
        <v>0</v>
      </c>
      <c r="E1206">
        <f t="shared" si="68"/>
        <v>0</v>
      </c>
      <c r="F1206" s="49">
        <f t="shared" si="70"/>
        <v>365</v>
      </c>
    </row>
    <row r="1207" spans="1:6" ht="15" x14ac:dyDescent="0.25">
      <c r="A1207" s="6">
        <v>43506</v>
      </c>
      <c r="B1207" s="46">
        <f t="shared" si="71"/>
        <v>4.3999999999999997E-2</v>
      </c>
      <c r="C1207" s="46">
        <f t="shared" si="69"/>
        <v>8.3999999999999991E-2</v>
      </c>
      <c r="D1207" s="7">
        <f>+C1207*'Submission sheet'!$G$16/F1207</f>
        <v>0</v>
      </c>
      <c r="E1207">
        <f t="shared" si="68"/>
        <v>0</v>
      </c>
      <c r="F1207" s="49">
        <f t="shared" si="70"/>
        <v>365</v>
      </c>
    </row>
    <row r="1208" spans="1:6" ht="15" x14ac:dyDescent="0.25">
      <c r="A1208" s="6">
        <v>43507</v>
      </c>
      <c r="B1208" s="46">
        <f t="shared" si="71"/>
        <v>4.3999999999999997E-2</v>
      </c>
      <c r="C1208" s="46">
        <f t="shared" si="69"/>
        <v>8.3999999999999991E-2</v>
      </c>
      <c r="D1208" s="7">
        <f>+C1208*'Submission sheet'!$G$16/F1208</f>
        <v>0</v>
      </c>
      <c r="E1208">
        <f t="shared" si="68"/>
        <v>0</v>
      </c>
      <c r="F1208" s="49">
        <f t="shared" si="70"/>
        <v>365</v>
      </c>
    </row>
    <row r="1209" spans="1:6" ht="15" x14ac:dyDescent="0.25">
      <c r="A1209" s="6">
        <v>43508</v>
      </c>
      <c r="B1209" s="46">
        <f t="shared" si="71"/>
        <v>4.3999999999999997E-2</v>
      </c>
      <c r="C1209" s="46">
        <f t="shared" si="69"/>
        <v>8.3999999999999991E-2</v>
      </c>
      <c r="D1209" s="7">
        <f>+C1209*'Submission sheet'!$G$16/F1209</f>
        <v>0</v>
      </c>
      <c r="E1209">
        <f t="shared" si="68"/>
        <v>0</v>
      </c>
      <c r="F1209" s="49">
        <f t="shared" si="70"/>
        <v>365</v>
      </c>
    </row>
    <row r="1210" spans="1:6" ht="15" x14ac:dyDescent="0.25">
      <c r="A1210" s="6">
        <v>43509</v>
      </c>
      <c r="B1210" s="46">
        <f t="shared" si="71"/>
        <v>4.3999999999999997E-2</v>
      </c>
      <c r="C1210" s="46">
        <f t="shared" si="69"/>
        <v>8.3999999999999991E-2</v>
      </c>
      <c r="D1210" s="7">
        <f>+C1210*'Submission sheet'!$G$16/F1210</f>
        <v>0</v>
      </c>
      <c r="E1210">
        <f t="shared" si="68"/>
        <v>0</v>
      </c>
      <c r="F1210" s="49">
        <f t="shared" si="70"/>
        <v>365</v>
      </c>
    </row>
    <row r="1211" spans="1:6" ht="15" x14ac:dyDescent="0.25">
      <c r="A1211" s="6">
        <v>43510</v>
      </c>
      <c r="B1211" s="46">
        <f t="shared" si="71"/>
        <v>4.3999999999999997E-2</v>
      </c>
      <c r="C1211" s="46">
        <f t="shared" si="69"/>
        <v>8.3999999999999991E-2</v>
      </c>
      <c r="D1211" s="7">
        <f>+C1211*'Submission sheet'!$G$16/F1211</f>
        <v>0</v>
      </c>
      <c r="E1211">
        <f t="shared" si="68"/>
        <v>0</v>
      </c>
      <c r="F1211" s="49">
        <f t="shared" si="70"/>
        <v>365</v>
      </c>
    </row>
    <row r="1212" spans="1:6" ht="15" x14ac:dyDescent="0.25">
      <c r="A1212" s="6">
        <v>43511</v>
      </c>
      <c r="B1212" s="46">
        <f t="shared" si="71"/>
        <v>4.3999999999999997E-2</v>
      </c>
      <c r="C1212" s="46">
        <f t="shared" si="69"/>
        <v>8.3999999999999991E-2</v>
      </c>
      <c r="D1212" s="7">
        <f>+C1212*'Submission sheet'!$G$16/F1212</f>
        <v>0</v>
      </c>
      <c r="E1212">
        <f t="shared" si="68"/>
        <v>0</v>
      </c>
      <c r="F1212" s="49">
        <f t="shared" si="70"/>
        <v>365</v>
      </c>
    </row>
    <row r="1213" spans="1:6" ht="15" x14ac:dyDescent="0.25">
      <c r="A1213" s="6">
        <v>43512</v>
      </c>
      <c r="B1213" s="46">
        <f t="shared" si="71"/>
        <v>4.3999999999999997E-2</v>
      </c>
      <c r="C1213" s="46">
        <f t="shared" si="69"/>
        <v>8.3999999999999991E-2</v>
      </c>
      <c r="D1213" s="7">
        <f>+C1213*'Submission sheet'!$G$16/F1213</f>
        <v>0</v>
      </c>
      <c r="E1213">
        <f t="shared" si="68"/>
        <v>0</v>
      </c>
      <c r="F1213" s="49">
        <f t="shared" si="70"/>
        <v>365</v>
      </c>
    </row>
    <row r="1214" spans="1:6" ht="15" x14ac:dyDescent="0.25">
      <c r="A1214" s="6">
        <v>43513</v>
      </c>
      <c r="B1214" s="46">
        <f t="shared" si="71"/>
        <v>4.3999999999999997E-2</v>
      </c>
      <c r="C1214" s="46">
        <f t="shared" si="69"/>
        <v>8.3999999999999991E-2</v>
      </c>
      <c r="D1214" s="7">
        <f>+C1214*'Submission sheet'!$G$16/F1214</f>
        <v>0</v>
      </c>
      <c r="E1214">
        <f t="shared" si="68"/>
        <v>0</v>
      </c>
      <c r="F1214" s="49">
        <f t="shared" si="70"/>
        <v>365</v>
      </c>
    </row>
    <row r="1215" spans="1:6" ht="15" x14ac:dyDescent="0.25">
      <c r="A1215" s="6">
        <v>43514</v>
      </c>
      <c r="B1215" s="46">
        <f t="shared" si="71"/>
        <v>4.3999999999999997E-2</v>
      </c>
      <c r="C1215" s="46">
        <f t="shared" si="69"/>
        <v>8.3999999999999991E-2</v>
      </c>
      <c r="D1215" s="7">
        <f>+C1215*'Submission sheet'!$G$16/F1215</f>
        <v>0</v>
      </c>
      <c r="E1215">
        <f t="shared" si="68"/>
        <v>0</v>
      </c>
      <c r="F1215" s="49">
        <f t="shared" si="70"/>
        <v>365</v>
      </c>
    </row>
    <row r="1216" spans="1:6" ht="15" x14ac:dyDescent="0.25">
      <c r="A1216" s="6">
        <v>43515</v>
      </c>
      <c r="B1216" s="46">
        <f t="shared" si="71"/>
        <v>4.3999999999999997E-2</v>
      </c>
      <c r="C1216" s="46">
        <f t="shared" si="69"/>
        <v>8.3999999999999991E-2</v>
      </c>
      <c r="D1216" s="7">
        <f>+C1216*'Submission sheet'!$G$16/F1216</f>
        <v>0</v>
      </c>
      <c r="E1216">
        <f t="shared" si="68"/>
        <v>0</v>
      </c>
      <c r="F1216" s="49">
        <f t="shared" si="70"/>
        <v>365</v>
      </c>
    </row>
    <row r="1217" spans="1:6" ht="15" x14ac:dyDescent="0.25">
      <c r="A1217" s="6">
        <v>43516</v>
      </c>
      <c r="B1217" s="46">
        <f t="shared" si="71"/>
        <v>4.3999999999999997E-2</v>
      </c>
      <c r="C1217" s="46">
        <f t="shared" si="69"/>
        <v>8.3999999999999991E-2</v>
      </c>
      <c r="D1217" s="7">
        <f>+C1217*'Submission sheet'!$G$16/F1217</f>
        <v>0</v>
      </c>
      <c r="E1217">
        <f t="shared" si="68"/>
        <v>0</v>
      </c>
      <c r="F1217" s="49">
        <f t="shared" si="70"/>
        <v>365</v>
      </c>
    </row>
    <row r="1218" spans="1:6" ht="15" x14ac:dyDescent="0.25">
      <c r="A1218" s="6">
        <v>43517</v>
      </c>
      <c r="B1218" s="46">
        <f t="shared" si="71"/>
        <v>4.3999999999999997E-2</v>
      </c>
      <c r="C1218" s="46">
        <f t="shared" si="69"/>
        <v>8.3999999999999991E-2</v>
      </c>
      <c r="D1218" s="7">
        <f>+C1218*'Submission sheet'!$G$16/F1218</f>
        <v>0</v>
      </c>
      <c r="E1218">
        <f t="shared" si="68"/>
        <v>0</v>
      </c>
      <c r="F1218" s="49">
        <f t="shared" si="70"/>
        <v>365</v>
      </c>
    </row>
    <row r="1219" spans="1:6" ht="15" x14ac:dyDescent="0.25">
      <c r="A1219" s="6">
        <v>43518</v>
      </c>
      <c r="B1219" s="46">
        <f t="shared" si="71"/>
        <v>4.3999999999999997E-2</v>
      </c>
      <c r="C1219" s="46">
        <f t="shared" si="69"/>
        <v>8.3999999999999991E-2</v>
      </c>
      <c r="D1219" s="7">
        <f>+C1219*'Submission sheet'!$G$16/F1219</f>
        <v>0</v>
      </c>
      <c r="E1219">
        <f t="shared" si="68"/>
        <v>0</v>
      </c>
      <c r="F1219" s="49">
        <f t="shared" si="70"/>
        <v>365</v>
      </c>
    </row>
    <row r="1220" spans="1:6" ht="15" x14ac:dyDescent="0.25">
      <c r="A1220" s="6">
        <v>43519</v>
      </c>
      <c r="B1220" s="46">
        <f t="shared" si="71"/>
        <v>4.3999999999999997E-2</v>
      </c>
      <c r="C1220" s="46">
        <f t="shared" si="69"/>
        <v>8.3999999999999991E-2</v>
      </c>
      <c r="D1220" s="7">
        <f>+C1220*'Submission sheet'!$G$16/F1220</f>
        <v>0</v>
      </c>
      <c r="E1220">
        <f t="shared" si="68"/>
        <v>0</v>
      </c>
      <c r="F1220" s="49">
        <f t="shared" si="70"/>
        <v>365</v>
      </c>
    </row>
    <row r="1221" spans="1:6" ht="15" x14ac:dyDescent="0.25">
      <c r="A1221" s="6">
        <v>43520</v>
      </c>
      <c r="B1221" s="46">
        <f t="shared" si="71"/>
        <v>4.3999999999999997E-2</v>
      </c>
      <c r="C1221" s="46">
        <f t="shared" si="69"/>
        <v>8.3999999999999991E-2</v>
      </c>
      <c r="D1221" s="7">
        <f>+C1221*'Submission sheet'!$G$16/F1221</f>
        <v>0</v>
      </c>
      <c r="E1221">
        <f t="shared" si="68"/>
        <v>0</v>
      </c>
      <c r="F1221" s="49">
        <f t="shared" si="70"/>
        <v>365</v>
      </c>
    </row>
    <row r="1222" spans="1:6" ht="15" x14ac:dyDescent="0.25">
      <c r="A1222" s="6">
        <v>43521</v>
      </c>
      <c r="B1222" s="46">
        <f t="shared" si="71"/>
        <v>4.3999999999999997E-2</v>
      </c>
      <c r="C1222" s="46">
        <f t="shared" si="69"/>
        <v>8.3999999999999991E-2</v>
      </c>
      <c r="D1222" s="7">
        <f>+C1222*'Submission sheet'!$G$16/F1222</f>
        <v>0</v>
      </c>
      <c r="E1222">
        <f t="shared" si="68"/>
        <v>0</v>
      </c>
      <c r="F1222" s="49">
        <f t="shared" si="70"/>
        <v>365</v>
      </c>
    </row>
    <row r="1223" spans="1:6" ht="15" x14ac:dyDescent="0.25">
      <c r="A1223" s="6">
        <v>43522</v>
      </c>
      <c r="B1223" s="46">
        <f t="shared" si="71"/>
        <v>4.3999999999999997E-2</v>
      </c>
      <c r="C1223" s="46">
        <f t="shared" si="69"/>
        <v>8.3999999999999991E-2</v>
      </c>
      <c r="D1223" s="7">
        <f>+C1223*'Submission sheet'!$G$16/F1223</f>
        <v>0</v>
      </c>
      <c r="E1223">
        <f t="shared" ref="E1223:E1286" si="72">IF(AND(E$68&lt;A1223,E$69&gt;=A1223),D1223,0)</f>
        <v>0</v>
      </c>
      <c r="F1223" s="49">
        <f t="shared" si="70"/>
        <v>365</v>
      </c>
    </row>
    <row r="1224" spans="1:6" ht="15" x14ac:dyDescent="0.25">
      <c r="A1224" s="6">
        <v>43523</v>
      </c>
      <c r="B1224" s="46">
        <f t="shared" si="71"/>
        <v>4.3999999999999997E-2</v>
      </c>
      <c r="C1224" s="46">
        <f t="shared" ref="C1224:C1287" si="73">+B1224+0.04</f>
        <v>8.3999999999999991E-2</v>
      </c>
      <c r="D1224" s="7">
        <f>+C1224*'Submission sheet'!$G$16/F1224</f>
        <v>0</v>
      </c>
      <c r="E1224">
        <f t="shared" si="72"/>
        <v>0</v>
      </c>
      <c r="F1224" s="49">
        <f t="shared" ref="F1224:F1287" si="74">IF(MOD(YEAR(A1224),4)=0,366,365)</f>
        <v>365</v>
      </c>
    </row>
    <row r="1225" spans="1:6" ht="15" x14ac:dyDescent="0.25">
      <c r="A1225" s="6">
        <v>43524</v>
      </c>
      <c r="B1225" s="46">
        <f t="shared" ref="B1225:B1288" si="75">+B1224</f>
        <v>4.3999999999999997E-2</v>
      </c>
      <c r="C1225" s="46">
        <f t="shared" si="73"/>
        <v>8.3999999999999991E-2</v>
      </c>
      <c r="D1225" s="7">
        <f>+C1225*'Submission sheet'!$G$16/F1225</f>
        <v>0</v>
      </c>
      <c r="E1225">
        <f t="shared" si="72"/>
        <v>0</v>
      </c>
      <c r="F1225" s="49">
        <f t="shared" si="74"/>
        <v>365</v>
      </c>
    </row>
    <row r="1226" spans="1:6" ht="15" x14ac:dyDescent="0.25">
      <c r="A1226" s="6">
        <v>43525</v>
      </c>
      <c r="B1226" s="46">
        <f t="shared" si="75"/>
        <v>4.3999999999999997E-2</v>
      </c>
      <c r="C1226" s="46">
        <f t="shared" si="73"/>
        <v>8.3999999999999991E-2</v>
      </c>
      <c r="D1226" s="7">
        <f>+C1226*'Submission sheet'!$G$16/F1226</f>
        <v>0</v>
      </c>
      <c r="E1226">
        <f t="shared" si="72"/>
        <v>0</v>
      </c>
      <c r="F1226" s="49">
        <f t="shared" si="74"/>
        <v>365</v>
      </c>
    </row>
    <row r="1227" spans="1:6" ht="15" x14ac:dyDescent="0.25">
      <c r="A1227" s="6">
        <v>43526</v>
      </c>
      <c r="B1227" s="46">
        <f t="shared" si="75"/>
        <v>4.3999999999999997E-2</v>
      </c>
      <c r="C1227" s="46">
        <f t="shared" si="73"/>
        <v>8.3999999999999991E-2</v>
      </c>
      <c r="D1227" s="7">
        <f>+C1227*'Submission sheet'!$G$16/F1227</f>
        <v>0</v>
      </c>
      <c r="E1227">
        <f t="shared" si="72"/>
        <v>0</v>
      </c>
      <c r="F1227" s="49">
        <f t="shared" si="74"/>
        <v>365</v>
      </c>
    </row>
    <row r="1228" spans="1:6" ht="15" x14ac:dyDescent="0.25">
      <c r="A1228" s="6">
        <v>43527</v>
      </c>
      <c r="B1228" s="46">
        <f t="shared" si="75"/>
        <v>4.3999999999999997E-2</v>
      </c>
      <c r="C1228" s="46">
        <f t="shared" si="73"/>
        <v>8.3999999999999991E-2</v>
      </c>
      <c r="D1228" s="7">
        <f>+C1228*'Submission sheet'!$G$16/F1228</f>
        <v>0</v>
      </c>
      <c r="E1228">
        <f t="shared" si="72"/>
        <v>0</v>
      </c>
      <c r="F1228" s="49">
        <f t="shared" si="74"/>
        <v>365</v>
      </c>
    </row>
    <row r="1229" spans="1:6" ht="15" x14ac:dyDescent="0.25">
      <c r="A1229" s="6">
        <v>43528</v>
      </c>
      <c r="B1229" s="46">
        <f t="shared" si="75"/>
        <v>4.3999999999999997E-2</v>
      </c>
      <c r="C1229" s="46">
        <f t="shared" si="73"/>
        <v>8.3999999999999991E-2</v>
      </c>
      <c r="D1229" s="7">
        <f>+C1229*'Submission sheet'!$G$16/F1229</f>
        <v>0</v>
      </c>
      <c r="E1229">
        <f t="shared" si="72"/>
        <v>0</v>
      </c>
      <c r="F1229" s="49">
        <f t="shared" si="74"/>
        <v>365</v>
      </c>
    </row>
    <row r="1230" spans="1:6" ht="15" x14ac:dyDescent="0.25">
      <c r="A1230" s="6">
        <v>43529</v>
      </c>
      <c r="B1230" s="46">
        <f t="shared" si="75"/>
        <v>4.3999999999999997E-2</v>
      </c>
      <c r="C1230" s="46">
        <f t="shared" si="73"/>
        <v>8.3999999999999991E-2</v>
      </c>
      <c r="D1230" s="7">
        <f>+C1230*'Submission sheet'!$G$16/F1230</f>
        <v>0</v>
      </c>
      <c r="E1230">
        <f t="shared" si="72"/>
        <v>0</v>
      </c>
      <c r="F1230" s="49">
        <f t="shared" si="74"/>
        <v>365</v>
      </c>
    </row>
    <row r="1231" spans="1:6" ht="15" x14ac:dyDescent="0.25">
      <c r="A1231" s="6">
        <v>43530</v>
      </c>
      <c r="B1231" s="46">
        <f t="shared" si="75"/>
        <v>4.3999999999999997E-2</v>
      </c>
      <c r="C1231" s="46">
        <f t="shared" si="73"/>
        <v>8.3999999999999991E-2</v>
      </c>
      <c r="D1231" s="7">
        <f>+C1231*'Submission sheet'!$G$16/F1231</f>
        <v>0</v>
      </c>
      <c r="E1231">
        <f t="shared" si="72"/>
        <v>0</v>
      </c>
      <c r="F1231" s="49">
        <f t="shared" si="74"/>
        <v>365</v>
      </c>
    </row>
    <row r="1232" spans="1:6" ht="15" x14ac:dyDescent="0.25">
      <c r="A1232" s="6">
        <v>43531</v>
      </c>
      <c r="B1232" s="46">
        <f t="shared" si="75"/>
        <v>4.3999999999999997E-2</v>
      </c>
      <c r="C1232" s="46">
        <f t="shared" si="73"/>
        <v>8.3999999999999991E-2</v>
      </c>
      <c r="D1232" s="7">
        <f>+C1232*'Submission sheet'!$G$16/F1232</f>
        <v>0</v>
      </c>
      <c r="E1232">
        <f t="shared" si="72"/>
        <v>0</v>
      </c>
      <c r="F1232" s="49">
        <f t="shared" si="74"/>
        <v>365</v>
      </c>
    </row>
    <row r="1233" spans="1:6" ht="15" x14ac:dyDescent="0.25">
      <c r="A1233" s="6">
        <v>43532</v>
      </c>
      <c r="B1233" s="46">
        <f t="shared" si="75"/>
        <v>4.3999999999999997E-2</v>
      </c>
      <c r="C1233" s="46">
        <f t="shared" si="73"/>
        <v>8.3999999999999991E-2</v>
      </c>
      <c r="D1233" s="7">
        <f>+C1233*'Submission sheet'!$G$16/F1233</f>
        <v>0</v>
      </c>
      <c r="E1233">
        <f t="shared" si="72"/>
        <v>0</v>
      </c>
      <c r="F1233" s="49">
        <f t="shared" si="74"/>
        <v>365</v>
      </c>
    </row>
    <row r="1234" spans="1:6" ht="15" x14ac:dyDescent="0.25">
      <c r="A1234" s="6">
        <v>43533</v>
      </c>
      <c r="B1234" s="46">
        <f t="shared" si="75"/>
        <v>4.3999999999999997E-2</v>
      </c>
      <c r="C1234" s="46">
        <f t="shared" si="73"/>
        <v>8.3999999999999991E-2</v>
      </c>
      <c r="D1234" s="7">
        <f>+C1234*'Submission sheet'!$G$16/F1234</f>
        <v>0</v>
      </c>
      <c r="E1234">
        <f t="shared" si="72"/>
        <v>0</v>
      </c>
      <c r="F1234" s="49">
        <f t="shared" si="74"/>
        <v>365</v>
      </c>
    </row>
    <row r="1235" spans="1:6" ht="15" x14ac:dyDescent="0.25">
      <c r="A1235" s="6">
        <v>43534</v>
      </c>
      <c r="B1235" s="46">
        <f t="shared" si="75"/>
        <v>4.3999999999999997E-2</v>
      </c>
      <c r="C1235" s="46">
        <f t="shared" si="73"/>
        <v>8.3999999999999991E-2</v>
      </c>
      <c r="D1235" s="7">
        <f>+C1235*'Submission sheet'!$G$16/F1235</f>
        <v>0</v>
      </c>
      <c r="E1235">
        <f t="shared" si="72"/>
        <v>0</v>
      </c>
      <c r="F1235" s="49">
        <f t="shared" si="74"/>
        <v>365</v>
      </c>
    </row>
    <row r="1236" spans="1:6" ht="15" x14ac:dyDescent="0.25">
      <c r="A1236" s="6">
        <v>43535</v>
      </c>
      <c r="B1236" s="46">
        <f t="shared" si="75"/>
        <v>4.3999999999999997E-2</v>
      </c>
      <c r="C1236" s="46">
        <f t="shared" si="73"/>
        <v>8.3999999999999991E-2</v>
      </c>
      <c r="D1236" s="7">
        <f>+C1236*'Submission sheet'!$G$16/F1236</f>
        <v>0</v>
      </c>
      <c r="E1236">
        <f t="shared" si="72"/>
        <v>0</v>
      </c>
      <c r="F1236" s="49">
        <f t="shared" si="74"/>
        <v>365</v>
      </c>
    </row>
    <row r="1237" spans="1:6" ht="15" x14ac:dyDescent="0.25">
      <c r="A1237" s="6">
        <v>43536</v>
      </c>
      <c r="B1237" s="46">
        <f t="shared" si="75"/>
        <v>4.3999999999999997E-2</v>
      </c>
      <c r="C1237" s="46">
        <f t="shared" si="73"/>
        <v>8.3999999999999991E-2</v>
      </c>
      <c r="D1237" s="7">
        <f>+C1237*'Submission sheet'!$G$16/F1237</f>
        <v>0</v>
      </c>
      <c r="E1237">
        <f t="shared" si="72"/>
        <v>0</v>
      </c>
      <c r="F1237" s="49">
        <f t="shared" si="74"/>
        <v>365</v>
      </c>
    </row>
    <row r="1238" spans="1:6" ht="15" x14ac:dyDescent="0.25">
      <c r="A1238" s="6">
        <v>43537</v>
      </c>
      <c r="B1238" s="46">
        <f t="shared" si="75"/>
        <v>4.3999999999999997E-2</v>
      </c>
      <c r="C1238" s="46">
        <f t="shared" si="73"/>
        <v>8.3999999999999991E-2</v>
      </c>
      <c r="D1238" s="7">
        <f>+C1238*'Submission sheet'!$G$16/F1238</f>
        <v>0</v>
      </c>
      <c r="E1238">
        <f t="shared" si="72"/>
        <v>0</v>
      </c>
      <c r="F1238" s="49">
        <f t="shared" si="74"/>
        <v>365</v>
      </c>
    </row>
    <row r="1239" spans="1:6" ht="15" x14ac:dyDescent="0.25">
      <c r="A1239" s="6">
        <v>43538</v>
      </c>
      <c r="B1239" s="46">
        <f t="shared" si="75"/>
        <v>4.3999999999999997E-2</v>
      </c>
      <c r="C1239" s="46">
        <f t="shared" si="73"/>
        <v>8.3999999999999991E-2</v>
      </c>
      <c r="D1239" s="7">
        <f>+C1239*'Submission sheet'!$G$16/F1239</f>
        <v>0</v>
      </c>
      <c r="E1239">
        <f t="shared" si="72"/>
        <v>0</v>
      </c>
      <c r="F1239" s="49">
        <f t="shared" si="74"/>
        <v>365</v>
      </c>
    </row>
    <row r="1240" spans="1:6" ht="15" x14ac:dyDescent="0.25">
      <c r="A1240" s="6">
        <v>43539</v>
      </c>
      <c r="B1240" s="46">
        <f t="shared" si="75"/>
        <v>4.3999999999999997E-2</v>
      </c>
      <c r="C1240" s="46">
        <f t="shared" si="73"/>
        <v>8.3999999999999991E-2</v>
      </c>
      <c r="D1240" s="7">
        <f>+C1240*'Submission sheet'!$G$16/F1240</f>
        <v>0</v>
      </c>
      <c r="E1240">
        <f t="shared" si="72"/>
        <v>0</v>
      </c>
      <c r="F1240" s="49">
        <f t="shared" si="74"/>
        <v>365</v>
      </c>
    </row>
    <row r="1241" spans="1:6" ht="15" x14ac:dyDescent="0.25">
      <c r="A1241" s="6">
        <v>43540</v>
      </c>
      <c r="B1241" s="46">
        <f t="shared" si="75"/>
        <v>4.3999999999999997E-2</v>
      </c>
      <c r="C1241" s="46">
        <f t="shared" si="73"/>
        <v>8.3999999999999991E-2</v>
      </c>
      <c r="D1241" s="7">
        <f>+C1241*'Submission sheet'!$G$16/F1241</f>
        <v>0</v>
      </c>
      <c r="E1241">
        <f t="shared" si="72"/>
        <v>0</v>
      </c>
      <c r="F1241" s="49">
        <f t="shared" si="74"/>
        <v>365</v>
      </c>
    </row>
    <row r="1242" spans="1:6" ht="15" x14ac:dyDescent="0.25">
      <c r="A1242" s="6">
        <v>43541</v>
      </c>
      <c r="B1242" s="46">
        <f t="shared" si="75"/>
        <v>4.3999999999999997E-2</v>
      </c>
      <c r="C1242" s="46">
        <f t="shared" si="73"/>
        <v>8.3999999999999991E-2</v>
      </c>
      <c r="D1242" s="7">
        <f>+C1242*'Submission sheet'!$G$16/F1242</f>
        <v>0</v>
      </c>
      <c r="E1242">
        <f t="shared" si="72"/>
        <v>0</v>
      </c>
      <c r="F1242" s="49">
        <f t="shared" si="74"/>
        <v>365</v>
      </c>
    </row>
    <row r="1243" spans="1:6" ht="15" x14ac:dyDescent="0.25">
      <c r="A1243" s="6">
        <v>43542</v>
      </c>
      <c r="B1243" s="46">
        <f t="shared" si="75"/>
        <v>4.3999999999999997E-2</v>
      </c>
      <c r="C1243" s="46">
        <f t="shared" si="73"/>
        <v>8.3999999999999991E-2</v>
      </c>
      <c r="D1243" s="7">
        <f>+C1243*'Submission sheet'!$G$16/F1243</f>
        <v>0</v>
      </c>
      <c r="E1243">
        <f t="shared" si="72"/>
        <v>0</v>
      </c>
      <c r="F1243" s="49">
        <f t="shared" si="74"/>
        <v>365</v>
      </c>
    </row>
    <row r="1244" spans="1:6" ht="15" x14ac:dyDescent="0.25">
      <c r="A1244" s="6">
        <v>43543</v>
      </c>
      <c r="B1244" s="46">
        <f t="shared" si="75"/>
        <v>4.3999999999999997E-2</v>
      </c>
      <c r="C1244" s="46">
        <f t="shared" si="73"/>
        <v>8.3999999999999991E-2</v>
      </c>
      <c r="D1244" s="7">
        <f>+C1244*'Submission sheet'!$G$16/F1244</f>
        <v>0</v>
      </c>
      <c r="E1244">
        <f t="shared" si="72"/>
        <v>0</v>
      </c>
      <c r="F1244" s="49">
        <f t="shared" si="74"/>
        <v>365</v>
      </c>
    </row>
    <row r="1245" spans="1:6" ht="15" x14ac:dyDescent="0.25">
      <c r="A1245" s="6">
        <v>43544</v>
      </c>
      <c r="B1245" s="46">
        <f t="shared" si="75"/>
        <v>4.3999999999999997E-2</v>
      </c>
      <c r="C1245" s="46">
        <f t="shared" si="73"/>
        <v>8.3999999999999991E-2</v>
      </c>
      <c r="D1245" s="7">
        <f>+C1245*'Submission sheet'!$G$16/F1245</f>
        <v>0</v>
      </c>
      <c r="E1245">
        <f t="shared" si="72"/>
        <v>0</v>
      </c>
      <c r="F1245" s="49">
        <f t="shared" si="74"/>
        <v>365</v>
      </c>
    </row>
    <row r="1246" spans="1:6" ht="15" x14ac:dyDescent="0.25">
      <c r="A1246" s="6">
        <v>43545</v>
      </c>
      <c r="B1246" s="46">
        <f t="shared" si="75"/>
        <v>4.3999999999999997E-2</v>
      </c>
      <c r="C1246" s="46">
        <f t="shared" si="73"/>
        <v>8.3999999999999991E-2</v>
      </c>
      <c r="D1246" s="7">
        <f>+C1246*'Submission sheet'!$G$16/F1246</f>
        <v>0</v>
      </c>
      <c r="E1246">
        <f t="shared" si="72"/>
        <v>0</v>
      </c>
      <c r="F1246" s="49">
        <f t="shared" si="74"/>
        <v>365</v>
      </c>
    </row>
    <row r="1247" spans="1:6" ht="15" x14ac:dyDescent="0.25">
      <c r="A1247" s="6">
        <v>43546</v>
      </c>
      <c r="B1247" s="46">
        <f t="shared" si="75"/>
        <v>4.3999999999999997E-2</v>
      </c>
      <c r="C1247" s="46">
        <f t="shared" si="73"/>
        <v>8.3999999999999991E-2</v>
      </c>
      <c r="D1247" s="7">
        <f>+C1247*'Submission sheet'!$G$16/F1247</f>
        <v>0</v>
      </c>
      <c r="E1247">
        <f t="shared" si="72"/>
        <v>0</v>
      </c>
      <c r="F1247" s="49">
        <f t="shared" si="74"/>
        <v>365</v>
      </c>
    </row>
    <row r="1248" spans="1:6" ht="15" x14ac:dyDescent="0.25">
      <c r="A1248" s="6">
        <v>43547</v>
      </c>
      <c r="B1248" s="46">
        <f t="shared" si="75"/>
        <v>4.3999999999999997E-2</v>
      </c>
      <c r="C1248" s="46">
        <f t="shared" si="73"/>
        <v>8.3999999999999991E-2</v>
      </c>
      <c r="D1248" s="7">
        <f>+C1248*'Submission sheet'!$G$16/F1248</f>
        <v>0</v>
      </c>
      <c r="E1248">
        <f t="shared" si="72"/>
        <v>0</v>
      </c>
      <c r="F1248" s="49">
        <f t="shared" si="74"/>
        <v>365</v>
      </c>
    </row>
    <row r="1249" spans="1:6" ht="15" x14ac:dyDescent="0.25">
      <c r="A1249" s="6">
        <v>43548</v>
      </c>
      <c r="B1249" s="46">
        <f t="shared" si="75"/>
        <v>4.3999999999999997E-2</v>
      </c>
      <c r="C1249" s="46">
        <f t="shared" si="73"/>
        <v>8.3999999999999991E-2</v>
      </c>
      <c r="D1249" s="7">
        <f>+C1249*'Submission sheet'!$G$16/F1249</f>
        <v>0</v>
      </c>
      <c r="E1249">
        <f t="shared" si="72"/>
        <v>0</v>
      </c>
      <c r="F1249" s="49">
        <f t="shared" si="74"/>
        <v>365</v>
      </c>
    </row>
    <row r="1250" spans="1:6" ht="15" x14ac:dyDescent="0.25">
      <c r="A1250" s="6">
        <v>43549</v>
      </c>
      <c r="B1250" s="46">
        <f t="shared" si="75"/>
        <v>4.3999999999999997E-2</v>
      </c>
      <c r="C1250" s="46">
        <f t="shared" si="73"/>
        <v>8.3999999999999991E-2</v>
      </c>
      <c r="D1250" s="7">
        <f>+C1250*'Submission sheet'!$G$16/F1250</f>
        <v>0</v>
      </c>
      <c r="E1250">
        <f t="shared" si="72"/>
        <v>0</v>
      </c>
      <c r="F1250" s="49">
        <f t="shared" si="74"/>
        <v>365</v>
      </c>
    </row>
    <row r="1251" spans="1:6" ht="15" x14ac:dyDescent="0.25">
      <c r="A1251" s="6">
        <v>43550</v>
      </c>
      <c r="B1251" s="46">
        <f t="shared" si="75"/>
        <v>4.3999999999999997E-2</v>
      </c>
      <c r="C1251" s="46">
        <f t="shared" si="73"/>
        <v>8.3999999999999991E-2</v>
      </c>
      <c r="D1251" s="7">
        <f>+C1251*'Submission sheet'!$G$16/F1251</f>
        <v>0</v>
      </c>
      <c r="E1251">
        <f t="shared" si="72"/>
        <v>0</v>
      </c>
      <c r="F1251" s="49">
        <f t="shared" si="74"/>
        <v>365</v>
      </c>
    </row>
    <row r="1252" spans="1:6" ht="15" x14ac:dyDescent="0.25">
      <c r="A1252" s="6">
        <v>43551</v>
      </c>
      <c r="B1252" s="46">
        <f t="shared" si="75"/>
        <v>4.3999999999999997E-2</v>
      </c>
      <c r="C1252" s="46">
        <f t="shared" si="73"/>
        <v>8.3999999999999991E-2</v>
      </c>
      <c r="D1252" s="7">
        <f>+C1252*'Submission sheet'!$G$16/F1252</f>
        <v>0</v>
      </c>
      <c r="E1252">
        <f t="shared" si="72"/>
        <v>0</v>
      </c>
      <c r="F1252" s="49">
        <f t="shared" si="74"/>
        <v>365</v>
      </c>
    </row>
    <row r="1253" spans="1:6" ht="15" x14ac:dyDescent="0.25">
      <c r="A1253" s="6">
        <v>43552</v>
      </c>
      <c r="B1253" s="46">
        <f t="shared" si="75"/>
        <v>4.3999999999999997E-2</v>
      </c>
      <c r="C1253" s="46">
        <f t="shared" si="73"/>
        <v>8.3999999999999991E-2</v>
      </c>
      <c r="D1253" s="7">
        <f>+C1253*'Submission sheet'!$G$16/F1253</f>
        <v>0</v>
      </c>
      <c r="E1253">
        <f t="shared" si="72"/>
        <v>0</v>
      </c>
      <c r="F1253" s="49">
        <f t="shared" si="74"/>
        <v>365</v>
      </c>
    </row>
    <row r="1254" spans="1:6" ht="15" x14ac:dyDescent="0.25">
      <c r="A1254" s="6">
        <v>43553</v>
      </c>
      <c r="B1254" s="46">
        <f t="shared" si="75"/>
        <v>4.3999999999999997E-2</v>
      </c>
      <c r="C1254" s="46">
        <f t="shared" si="73"/>
        <v>8.3999999999999991E-2</v>
      </c>
      <c r="D1254" s="7">
        <f>+C1254*'Submission sheet'!$G$16/F1254</f>
        <v>0</v>
      </c>
      <c r="E1254">
        <f t="shared" si="72"/>
        <v>0</v>
      </c>
      <c r="F1254" s="49">
        <f t="shared" si="74"/>
        <v>365</v>
      </c>
    </row>
    <row r="1255" spans="1:6" ht="15" x14ac:dyDescent="0.25">
      <c r="A1255" s="6">
        <v>43554</v>
      </c>
      <c r="B1255" s="46">
        <f t="shared" si="75"/>
        <v>4.3999999999999997E-2</v>
      </c>
      <c r="C1255" s="46">
        <f t="shared" si="73"/>
        <v>8.3999999999999991E-2</v>
      </c>
      <c r="D1255" s="7">
        <f>+C1255*'Submission sheet'!$G$16/F1255</f>
        <v>0</v>
      </c>
      <c r="E1255">
        <f t="shared" si="72"/>
        <v>0</v>
      </c>
      <c r="F1255" s="49">
        <f t="shared" si="74"/>
        <v>365</v>
      </c>
    </row>
    <row r="1256" spans="1:6" ht="15" x14ac:dyDescent="0.25">
      <c r="A1256" s="6">
        <v>43555</v>
      </c>
      <c r="B1256" s="46">
        <f t="shared" si="75"/>
        <v>4.3999999999999997E-2</v>
      </c>
      <c r="C1256" s="46">
        <f t="shared" si="73"/>
        <v>8.3999999999999991E-2</v>
      </c>
      <c r="D1256" s="7">
        <f>+C1256*'Submission sheet'!$G$16/F1256</f>
        <v>0</v>
      </c>
      <c r="E1256">
        <f t="shared" si="72"/>
        <v>0</v>
      </c>
      <c r="F1256" s="49">
        <f t="shared" si="74"/>
        <v>365</v>
      </c>
    </row>
    <row r="1257" spans="1:6" ht="15" x14ac:dyDescent="0.25">
      <c r="A1257" s="6">
        <v>43556</v>
      </c>
      <c r="B1257" s="46">
        <f t="shared" si="75"/>
        <v>4.3999999999999997E-2</v>
      </c>
      <c r="C1257" s="46">
        <f t="shared" si="73"/>
        <v>8.3999999999999991E-2</v>
      </c>
      <c r="D1257" s="7">
        <f>+C1257*'Submission sheet'!$G$16/F1257</f>
        <v>0</v>
      </c>
      <c r="E1257">
        <f t="shared" si="72"/>
        <v>0</v>
      </c>
      <c r="F1257" s="49">
        <f t="shared" si="74"/>
        <v>365</v>
      </c>
    </row>
    <row r="1258" spans="1:6" ht="15" x14ac:dyDescent="0.25">
      <c r="A1258" s="6">
        <v>43557</v>
      </c>
      <c r="B1258" s="46">
        <f t="shared" si="75"/>
        <v>4.3999999999999997E-2</v>
      </c>
      <c r="C1258" s="46">
        <f t="shared" si="73"/>
        <v>8.3999999999999991E-2</v>
      </c>
      <c r="D1258" s="7">
        <f>+C1258*'Submission sheet'!$G$16/F1258</f>
        <v>0</v>
      </c>
      <c r="E1258">
        <f t="shared" si="72"/>
        <v>0</v>
      </c>
      <c r="F1258" s="49">
        <f t="shared" si="74"/>
        <v>365</v>
      </c>
    </row>
    <row r="1259" spans="1:6" ht="15" x14ac:dyDescent="0.25">
      <c r="A1259" s="6">
        <v>43558</v>
      </c>
      <c r="B1259" s="46">
        <f t="shared" si="75"/>
        <v>4.3999999999999997E-2</v>
      </c>
      <c r="C1259" s="46">
        <f t="shared" si="73"/>
        <v>8.3999999999999991E-2</v>
      </c>
      <c r="D1259" s="7">
        <f>+C1259*'Submission sheet'!$G$16/F1259</f>
        <v>0</v>
      </c>
      <c r="E1259">
        <f t="shared" si="72"/>
        <v>0</v>
      </c>
      <c r="F1259" s="49">
        <f t="shared" si="74"/>
        <v>365</v>
      </c>
    </row>
    <row r="1260" spans="1:6" ht="15" x14ac:dyDescent="0.25">
      <c r="A1260" s="6">
        <v>43559</v>
      </c>
      <c r="B1260" s="46">
        <f t="shared" si="75"/>
        <v>4.3999999999999997E-2</v>
      </c>
      <c r="C1260" s="46">
        <f t="shared" si="73"/>
        <v>8.3999999999999991E-2</v>
      </c>
      <c r="D1260" s="7">
        <f>+C1260*'Submission sheet'!$G$16/F1260</f>
        <v>0</v>
      </c>
      <c r="E1260">
        <f t="shared" si="72"/>
        <v>0</v>
      </c>
      <c r="F1260" s="49">
        <f t="shared" si="74"/>
        <v>365</v>
      </c>
    </row>
    <row r="1261" spans="1:6" ht="15" x14ac:dyDescent="0.25">
      <c r="A1261" s="6">
        <v>43560</v>
      </c>
      <c r="B1261" s="46">
        <f t="shared" si="75"/>
        <v>4.3999999999999997E-2</v>
      </c>
      <c r="C1261" s="46">
        <f t="shared" si="73"/>
        <v>8.3999999999999991E-2</v>
      </c>
      <c r="D1261" s="7">
        <f>+C1261*'Submission sheet'!$G$16/F1261</f>
        <v>0</v>
      </c>
      <c r="E1261">
        <f t="shared" si="72"/>
        <v>0</v>
      </c>
      <c r="F1261" s="49">
        <f t="shared" si="74"/>
        <v>365</v>
      </c>
    </row>
    <row r="1262" spans="1:6" ht="15" x14ac:dyDescent="0.25">
      <c r="A1262" s="6">
        <v>43561</v>
      </c>
      <c r="B1262" s="46">
        <f t="shared" si="75"/>
        <v>4.3999999999999997E-2</v>
      </c>
      <c r="C1262" s="46">
        <f t="shared" si="73"/>
        <v>8.3999999999999991E-2</v>
      </c>
      <c r="D1262" s="7">
        <f>+C1262*'Submission sheet'!$G$16/F1262</f>
        <v>0</v>
      </c>
      <c r="E1262">
        <f t="shared" si="72"/>
        <v>0</v>
      </c>
      <c r="F1262" s="49">
        <f t="shared" si="74"/>
        <v>365</v>
      </c>
    </row>
    <row r="1263" spans="1:6" ht="15" x14ac:dyDescent="0.25">
      <c r="A1263" s="6">
        <v>43562</v>
      </c>
      <c r="B1263" s="46">
        <f t="shared" si="75"/>
        <v>4.3999999999999997E-2</v>
      </c>
      <c r="C1263" s="46">
        <f t="shared" si="73"/>
        <v>8.3999999999999991E-2</v>
      </c>
      <c r="D1263" s="7">
        <f>+C1263*'Submission sheet'!$G$16/F1263</f>
        <v>0</v>
      </c>
      <c r="E1263">
        <f t="shared" si="72"/>
        <v>0</v>
      </c>
      <c r="F1263" s="49">
        <f t="shared" si="74"/>
        <v>365</v>
      </c>
    </row>
    <row r="1264" spans="1:6" ht="15" x14ac:dyDescent="0.25">
      <c r="A1264" s="6">
        <v>43563</v>
      </c>
      <c r="B1264" s="46">
        <f t="shared" si="75"/>
        <v>4.3999999999999997E-2</v>
      </c>
      <c r="C1264" s="46">
        <f t="shared" si="73"/>
        <v>8.3999999999999991E-2</v>
      </c>
      <c r="D1264" s="7">
        <f>+C1264*'Submission sheet'!$G$16/F1264</f>
        <v>0</v>
      </c>
      <c r="E1264">
        <f t="shared" si="72"/>
        <v>0</v>
      </c>
      <c r="F1264" s="49">
        <f t="shared" si="74"/>
        <v>365</v>
      </c>
    </row>
    <row r="1265" spans="1:6" ht="15" x14ac:dyDescent="0.25">
      <c r="A1265" s="6">
        <v>43564</v>
      </c>
      <c r="B1265" s="46">
        <f t="shared" si="75"/>
        <v>4.3999999999999997E-2</v>
      </c>
      <c r="C1265" s="46">
        <f t="shared" si="73"/>
        <v>8.3999999999999991E-2</v>
      </c>
      <c r="D1265" s="7">
        <f>+C1265*'Submission sheet'!$G$16/F1265</f>
        <v>0</v>
      </c>
      <c r="E1265">
        <f t="shared" si="72"/>
        <v>0</v>
      </c>
      <c r="F1265" s="49">
        <f t="shared" si="74"/>
        <v>365</v>
      </c>
    </row>
    <row r="1266" spans="1:6" ht="15" x14ac:dyDescent="0.25">
      <c r="A1266" s="6">
        <v>43565</v>
      </c>
      <c r="B1266" s="46">
        <f t="shared" si="75"/>
        <v>4.3999999999999997E-2</v>
      </c>
      <c r="C1266" s="46">
        <f t="shared" si="73"/>
        <v>8.3999999999999991E-2</v>
      </c>
      <c r="D1266" s="7">
        <f>+C1266*'Submission sheet'!$G$16/F1266</f>
        <v>0</v>
      </c>
      <c r="E1266">
        <f t="shared" si="72"/>
        <v>0</v>
      </c>
      <c r="F1266" s="49">
        <f t="shared" si="74"/>
        <v>365</v>
      </c>
    </row>
    <row r="1267" spans="1:6" ht="15" x14ac:dyDescent="0.25">
      <c r="A1267" s="6">
        <v>43566</v>
      </c>
      <c r="B1267" s="46">
        <f t="shared" si="75"/>
        <v>4.3999999999999997E-2</v>
      </c>
      <c r="C1267" s="46">
        <f t="shared" si="73"/>
        <v>8.3999999999999991E-2</v>
      </c>
      <c r="D1267" s="7">
        <f>+C1267*'Submission sheet'!$G$16/F1267</f>
        <v>0</v>
      </c>
      <c r="E1267">
        <f t="shared" si="72"/>
        <v>0</v>
      </c>
      <c r="F1267" s="49">
        <f t="shared" si="74"/>
        <v>365</v>
      </c>
    </row>
    <row r="1268" spans="1:6" ht="15" x14ac:dyDescent="0.25">
      <c r="A1268" s="6">
        <v>43567</v>
      </c>
      <c r="B1268" s="46">
        <f t="shared" si="75"/>
        <v>4.3999999999999997E-2</v>
      </c>
      <c r="C1268" s="46">
        <f t="shared" si="73"/>
        <v>8.3999999999999991E-2</v>
      </c>
      <c r="D1268" s="7">
        <f>+C1268*'Submission sheet'!$G$16/F1268</f>
        <v>0</v>
      </c>
      <c r="E1268">
        <f t="shared" si="72"/>
        <v>0</v>
      </c>
      <c r="F1268" s="49">
        <f t="shared" si="74"/>
        <v>365</v>
      </c>
    </row>
    <row r="1269" spans="1:6" ht="15" x14ac:dyDescent="0.25">
      <c r="A1269" s="6">
        <v>43568</v>
      </c>
      <c r="B1269" s="46">
        <f t="shared" si="75"/>
        <v>4.3999999999999997E-2</v>
      </c>
      <c r="C1269" s="46">
        <f t="shared" si="73"/>
        <v>8.3999999999999991E-2</v>
      </c>
      <c r="D1269" s="7">
        <f>+C1269*'Submission sheet'!$G$16/F1269</f>
        <v>0</v>
      </c>
      <c r="E1269">
        <f t="shared" si="72"/>
        <v>0</v>
      </c>
      <c r="F1269" s="49">
        <f t="shared" si="74"/>
        <v>365</v>
      </c>
    </row>
    <row r="1270" spans="1:6" ht="15" x14ac:dyDescent="0.25">
      <c r="A1270" s="6">
        <v>43569</v>
      </c>
      <c r="B1270" s="46">
        <f t="shared" si="75"/>
        <v>4.3999999999999997E-2</v>
      </c>
      <c r="C1270" s="46">
        <f t="shared" si="73"/>
        <v>8.3999999999999991E-2</v>
      </c>
      <c r="D1270" s="7">
        <f>+C1270*'Submission sheet'!$G$16/F1270</f>
        <v>0</v>
      </c>
      <c r="E1270">
        <f t="shared" si="72"/>
        <v>0</v>
      </c>
      <c r="F1270" s="49">
        <f t="shared" si="74"/>
        <v>365</v>
      </c>
    </row>
    <row r="1271" spans="1:6" ht="15" x14ac:dyDescent="0.25">
      <c r="A1271" s="6">
        <v>43570</v>
      </c>
      <c r="B1271" s="46">
        <f t="shared" si="75"/>
        <v>4.3999999999999997E-2</v>
      </c>
      <c r="C1271" s="46">
        <f t="shared" si="73"/>
        <v>8.3999999999999991E-2</v>
      </c>
      <c r="D1271" s="7">
        <f>+C1271*'Submission sheet'!$G$16/F1271</f>
        <v>0</v>
      </c>
      <c r="E1271">
        <f t="shared" si="72"/>
        <v>0</v>
      </c>
      <c r="F1271" s="49">
        <f t="shared" si="74"/>
        <v>365</v>
      </c>
    </row>
    <row r="1272" spans="1:6" ht="15" x14ac:dyDescent="0.25">
      <c r="A1272" s="6">
        <v>43571</v>
      </c>
      <c r="B1272" s="46">
        <f t="shared" si="75"/>
        <v>4.3999999999999997E-2</v>
      </c>
      <c r="C1272" s="46">
        <f t="shared" si="73"/>
        <v>8.3999999999999991E-2</v>
      </c>
      <c r="D1272" s="7">
        <f>+C1272*'Submission sheet'!$G$16/F1272</f>
        <v>0</v>
      </c>
      <c r="E1272">
        <f t="shared" si="72"/>
        <v>0</v>
      </c>
      <c r="F1272" s="49">
        <f t="shared" si="74"/>
        <v>365</v>
      </c>
    </row>
    <row r="1273" spans="1:6" ht="15" x14ac:dyDescent="0.25">
      <c r="A1273" s="6">
        <v>43572</v>
      </c>
      <c r="B1273" s="46">
        <f t="shared" si="75"/>
        <v>4.3999999999999997E-2</v>
      </c>
      <c r="C1273" s="46">
        <f t="shared" si="73"/>
        <v>8.3999999999999991E-2</v>
      </c>
      <c r="D1273" s="7">
        <f>+C1273*'Submission sheet'!$G$16/F1273</f>
        <v>0</v>
      </c>
      <c r="E1273">
        <f t="shared" si="72"/>
        <v>0</v>
      </c>
      <c r="F1273" s="49">
        <f t="shared" si="74"/>
        <v>365</v>
      </c>
    </row>
    <row r="1274" spans="1:6" ht="15" x14ac:dyDescent="0.25">
      <c r="A1274" s="6">
        <v>43573</v>
      </c>
      <c r="B1274" s="46">
        <f t="shared" si="75"/>
        <v>4.3999999999999997E-2</v>
      </c>
      <c r="C1274" s="46">
        <f t="shared" si="73"/>
        <v>8.3999999999999991E-2</v>
      </c>
      <c r="D1274" s="7">
        <f>+C1274*'Submission sheet'!$G$16/F1274</f>
        <v>0</v>
      </c>
      <c r="E1274">
        <f t="shared" si="72"/>
        <v>0</v>
      </c>
      <c r="F1274" s="49">
        <f t="shared" si="74"/>
        <v>365</v>
      </c>
    </row>
    <row r="1275" spans="1:6" ht="15" x14ac:dyDescent="0.25">
      <c r="A1275" s="6">
        <v>43574</v>
      </c>
      <c r="B1275" s="46">
        <f t="shared" si="75"/>
        <v>4.3999999999999997E-2</v>
      </c>
      <c r="C1275" s="46">
        <f t="shared" si="73"/>
        <v>8.3999999999999991E-2</v>
      </c>
      <c r="D1275" s="7">
        <f>+C1275*'Submission sheet'!$G$16/F1275</f>
        <v>0</v>
      </c>
      <c r="E1275">
        <f t="shared" si="72"/>
        <v>0</v>
      </c>
      <c r="F1275" s="49">
        <f t="shared" si="74"/>
        <v>365</v>
      </c>
    </row>
    <row r="1276" spans="1:6" ht="15" x14ac:dyDescent="0.25">
      <c r="A1276" s="6">
        <v>43575</v>
      </c>
      <c r="B1276" s="46">
        <f t="shared" si="75"/>
        <v>4.3999999999999997E-2</v>
      </c>
      <c r="C1276" s="46">
        <f t="shared" si="73"/>
        <v>8.3999999999999991E-2</v>
      </c>
      <c r="D1276" s="7">
        <f>+C1276*'Submission sheet'!$G$16/F1276</f>
        <v>0</v>
      </c>
      <c r="E1276">
        <f t="shared" si="72"/>
        <v>0</v>
      </c>
      <c r="F1276" s="49">
        <f t="shared" si="74"/>
        <v>365</v>
      </c>
    </row>
    <row r="1277" spans="1:6" ht="15" x14ac:dyDescent="0.25">
      <c r="A1277" s="6">
        <v>43576</v>
      </c>
      <c r="B1277" s="46">
        <f t="shared" si="75"/>
        <v>4.3999999999999997E-2</v>
      </c>
      <c r="C1277" s="46">
        <f t="shared" si="73"/>
        <v>8.3999999999999991E-2</v>
      </c>
      <c r="D1277" s="7">
        <f>+C1277*'Submission sheet'!$G$16/F1277</f>
        <v>0</v>
      </c>
      <c r="E1277">
        <f t="shared" si="72"/>
        <v>0</v>
      </c>
      <c r="F1277" s="49">
        <f t="shared" si="74"/>
        <v>365</v>
      </c>
    </row>
    <row r="1278" spans="1:6" ht="15" x14ac:dyDescent="0.25">
      <c r="A1278" s="6">
        <v>43577</v>
      </c>
      <c r="B1278" s="46">
        <f t="shared" si="75"/>
        <v>4.3999999999999997E-2</v>
      </c>
      <c r="C1278" s="46">
        <f t="shared" si="73"/>
        <v>8.3999999999999991E-2</v>
      </c>
      <c r="D1278" s="7">
        <f>+C1278*'Submission sheet'!$G$16/F1278</f>
        <v>0</v>
      </c>
      <c r="E1278">
        <f t="shared" si="72"/>
        <v>0</v>
      </c>
      <c r="F1278" s="49">
        <f t="shared" si="74"/>
        <v>365</v>
      </c>
    </row>
    <row r="1279" spans="1:6" ht="15" x14ac:dyDescent="0.25">
      <c r="A1279" s="6">
        <v>43578</v>
      </c>
      <c r="B1279" s="46">
        <f t="shared" si="75"/>
        <v>4.3999999999999997E-2</v>
      </c>
      <c r="C1279" s="46">
        <f t="shared" si="73"/>
        <v>8.3999999999999991E-2</v>
      </c>
      <c r="D1279" s="7">
        <f>+C1279*'Submission sheet'!$G$16/F1279</f>
        <v>0</v>
      </c>
      <c r="E1279">
        <f t="shared" si="72"/>
        <v>0</v>
      </c>
      <c r="F1279" s="49">
        <f t="shared" si="74"/>
        <v>365</v>
      </c>
    </row>
    <row r="1280" spans="1:6" ht="15" x14ac:dyDescent="0.25">
      <c r="A1280" s="6">
        <v>43579</v>
      </c>
      <c r="B1280" s="46">
        <f t="shared" si="75"/>
        <v>4.3999999999999997E-2</v>
      </c>
      <c r="C1280" s="46">
        <f t="shared" si="73"/>
        <v>8.3999999999999991E-2</v>
      </c>
      <c r="D1280" s="7">
        <f>+C1280*'Submission sheet'!$G$16/F1280</f>
        <v>0</v>
      </c>
      <c r="E1280">
        <f t="shared" si="72"/>
        <v>0</v>
      </c>
      <c r="F1280" s="49">
        <f t="shared" si="74"/>
        <v>365</v>
      </c>
    </row>
    <row r="1281" spans="1:6" ht="15" x14ac:dyDescent="0.25">
      <c r="A1281" s="6">
        <v>43580</v>
      </c>
      <c r="B1281" s="46">
        <f t="shared" si="75"/>
        <v>4.3999999999999997E-2</v>
      </c>
      <c r="C1281" s="46">
        <f t="shared" si="73"/>
        <v>8.3999999999999991E-2</v>
      </c>
      <c r="D1281" s="7">
        <f>+C1281*'Submission sheet'!$G$16/F1281</f>
        <v>0</v>
      </c>
      <c r="E1281">
        <f t="shared" si="72"/>
        <v>0</v>
      </c>
      <c r="F1281" s="49">
        <f t="shared" si="74"/>
        <v>365</v>
      </c>
    </row>
    <row r="1282" spans="1:6" ht="15" x14ac:dyDescent="0.25">
      <c r="A1282" s="6">
        <v>43581</v>
      </c>
      <c r="B1282" s="46">
        <f t="shared" si="75"/>
        <v>4.3999999999999997E-2</v>
      </c>
      <c r="C1282" s="46">
        <f t="shared" si="73"/>
        <v>8.3999999999999991E-2</v>
      </c>
      <c r="D1282" s="7">
        <f>+C1282*'Submission sheet'!$G$16/F1282</f>
        <v>0</v>
      </c>
      <c r="E1282">
        <f t="shared" si="72"/>
        <v>0</v>
      </c>
      <c r="F1282" s="49">
        <f t="shared" si="74"/>
        <v>365</v>
      </c>
    </row>
    <row r="1283" spans="1:6" ht="15" x14ac:dyDescent="0.25">
      <c r="A1283" s="6">
        <v>43582</v>
      </c>
      <c r="B1283" s="46">
        <f t="shared" si="75"/>
        <v>4.3999999999999997E-2</v>
      </c>
      <c r="C1283" s="46">
        <f t="shared" si="73"/>
        <v>8.3999999999999991E-2</v>
      </c>
      <c r="D1283" s="7">
        <f>+C1283*'Submission sheet'!$G$16/F1283</f>
        <v>0</v>
      </c>
      <c r="E1283">
        <f t="shared" si="72"/>
        <v>0</v>
      </c>
      <c r="F1283" s="49">
        <f t="shared" si="74"/>
        <v>365</v>
      </c>
    </row>
    <row r="1284" spans="1:6" ht="15" x14ac:dyDescent="0.25">
      <c r="A1284" s="6">
        <v>43583</v>
      </c>
      <c r="B1284" s="46">
        <f t="shared" si="75"/>
        <v>4.3999999999999997E-2</v>
      </c>
      <c r="C1284" s="46">
        <f t="shared" si="73"/>
        <v>8.3999999999999991E-2</v>
      </c>
      <c r="D1284" s="7">
        <f>+C1284*'Submission sheet'!$G$16/F1284</f>
        <v>0</v>
      </c>
      <c r="E1284">
        <f t="shared" si="72"/>
        <v>0</v>
      </c>
      <c r="F1284" s="49">
        <f t="shared" si="74"/>
        <v>365</v>
      </c>
    </row>
    <row r="1285" spans="1:6" ht="15" x14ac:dyDescent="0.25">
      <c r="A1285" s="6">
        <v>43584</v>
      </c>
      <c r="B1285" s="46">
        <f t="shared" si="75"/>
        <v>4.3999999999999997E-2</v>
      </c>
      <c r="C1285" s="46">
        <f t="shared" si="73"/>
        <v>8.3999999999999991E-2</v>
      </c>
      <c r="D1285" s="7">
        <f>+C1285*'Submission sheet'!$G$16/F1285</f>
        <v>0</v>
      </c>
      <c r="E1285">
        <f t="shared" si="72"/>
        <v>0</v>
      </c>
      <c r="F1285" s="49">
        <f t="shared" si="74"/>
        <v>365</v>
      </c>
    </row>
    <row r="1286" spans="1:6" ht="15" x14ac:dyDescent="0.25">
      <c r="A1286" s="6">
        <v>43585</v>
      </c>
      <c r="B1286" s="46">
        <f t="shared" si="75"/>
        <v>4.3999999999999997E-2</v>
      </c>
      <c r="C1286" s="46">
        <f t="shared" si="73"/>
        <v>8.3999999999999991E-2</v>
      </c>
      <c r="D1286" s="7">
        <f>+C1286*'Submission sheet'!$G$16/F1286</f>
        <v>0</v>
      </c>
      <c r="E1286">
        <f t="shared" si="72"/>
        <v>0</v>
      </c>
      <c r="F1286" s="49">
        <f t="shared" si="74"/>
        <v>365</v>
      </c>
    </row>
    <row r="1287" spans="1:6" ht="15" x14ac:dyDescent="0.25">
      <c r="A1287" s="6">
        <v>43586</v>
      </c>
      <c r="B1287" s="46">
        <f t="shared" si="75"/>
        <v>4.3999999999999997E-2</v>
      </c>
      <c r="C1287" s="46">
        <f t="shared" si="73"/>
        <v>8.3999999999999991E-2</v>
      </c>
      <c r="D1287" s="7">
        <f>+C1287*'Submission sheet'!$G$16/F1287</f>
        <v>0</v>
      </c>
      <c r="E1287">
        <f t="shared" ref="E1287:E1350" si="76">IF(AND(E$68&lt;A1287,E$69&gt;=A1287),D1287,0)</f>
        <v>0</v>
      </c>
      <c r="F1287" s="49">
        <f t="shared" si="74"/>
        <v>365</v>
      </c>
    </row>
    <row r="1288" spans="1:6" ht="15" x14ac:dyDescent="0.25">
      <c r="A1288" s="6">
        <v>43587</v>
      </c>
      <c r="B1288" s="46">
        <f t="shared" si="75"/>
        <v>4.3999999999999997E-2</v>
      </c>
      <c r="C1288" s="46">
        <f t="shared" ref="C1288:C1351" si="77">+B1288+0.04</f>
        <v>8.3999999999999991E-2</v>
      </c>
      <c r="D1288" s="7">
        <f>+C1288*'Submission sheet'!$G$16/F1288</f>
        <v>0</v>
      </c>
      <c r="E1288">
        <f t="shared" si="76"/>
        <v>0</v>
      </c>
      <c r="F1288" s="49">
        <f t="shared" ref="F1288:F1351" si="78">IF(MOD(YEAR(A1288),4)=0,366,365)</f>
        <v>365</v>
      </c>
    </row>
    <row r="1289" spans="1:6" ht="15" x14ac:dyDescent="0.25">
      <c r="A1289" s="6">
        <v>43588</v>
      </c>
      <c r="B1289" s="46">
        <f t="shared" ref="B1289:B1352" si="79">+B1288</f>
        <v>4.3999999999999997E-2</v>
      </c>
      <c r="C1289" s="46">
        <f t="shared" si="77"/>
        <v>8.3999999999999991E-2</v>
      </c>
      <c r="D1289" s="7">
        <f>+C1289*'Submission sheet'!$G$16/F1289</f>
        <v>0</v>
      </c>
      <c r="E1289">
        <f t="shared" si="76"/>
        <v>0</v>
      </c>
      <c r="F1289" s="49">
        <f t="shared" si="78"/>
        <v>365</v>
      </c>
    </row>
    <row r="1290" spans="1:6" ht="15" x14ac:dyDescent="0.25">
      <c r="A1290" s="6">
        <v>43589</v>
      </c>
      <c r="B1290" s="46">
        <f t="shared" si="79"/>
        <v>4.3999999999999997E-2</v>
      </c>
      <c r="C1290" s="46">
        <f t="shared" si="77"/>
        <v>8.3999999999999991E-2</v>
      </c>
      <c r="D1290" s="7">
        <f>+C1290*'Submission sheet'!$G$16/F1290</f>
        <v>0</v>
      </c>
      <c r="E1290">
        <f t="shared" si="76"/>
        <v>0</v>
      </c>
      <c r="F1290" s="49">
        <f t="shared" si="78"/>
        <v>365</v>
      </c>
    </row>
    <row r="1291" spans="1:6" ht="15" x14ac:dyDescent="0.25">
      <c r="A1291" s="6">
        <v>43590</v>
      </c>
      <c r="B1291" s="46">
        <f t="shared" si="79"/>
        <v>4.3999999999999997E-2</v>
      </c>
      <c r="C1291" s="46">
        <f t="shared" si="77"/>
        <v>8.3999999999999991E-2</v>
      </c>
      <c r="D1291" s="7">
        <f>+C1291*'Submission sheet'!$G$16/F1291</f>
        <v>0</v>
      </c>
      <c r="E1291">
        <f t="shared" si="76"/>
        <v>0</v>
      </c>
      <c r="F1291" s="49">
        <f t="shared" si="78"/>
        <v>365</v>
      </c>
    </row>
    <row r="1292" spans="1:6" ht="15" x14ac:dyDescent="0.25">
      <c r="A1292" s="6">
        <v>43591</v>
      </c>
      <c r="B1292" s="46">
        <f t="shared" si="79"/>
        <v>4.3999999999999997E-2</v>
      </c>
      <c r="C1292" s="46">
        <f t="shared" si="77"/>
        <v>8.3999999999999991E-2</v>
      </c>
      <c r="D1292" s="7">
        <f>+C1292*'Submission sheet'!$G$16/F1292</f>
        <v>0</v>
      </c>
      <c r="E1292">
        <f t="shared" si="76"/>
        <v>0</v>
      </c>
      <c r="F1292" s="49">
        <f t="shared" si="78"/>
        <v>365</v>
      </c>
    </row>
    <row r="1293" spans="1:6" ht="15" x14ac:dyDescent="0.25">
      <c r="A1293" s="6">
        <v>43592</v>
      </c>
      <c r="B1293" s="46">
        <f t="shared" si="79"/>
        <v>4.3999999999999997E-2</v>
      </c>
      <c r="C1293" s="46">
        <f t="shared" si="77"/>
        <v>8.3999999999999991E-2</v>
      </c>
      <c r="D1293" s="7">
        <f>+C1293*'Submission sheet'!$G$16/F1293</f>
        <v>0</v>
      </c>
      <c r="E1293">
        <f t="shared" si="76"/>
        <v>0</v>
      </c>
      <c r="F1293" s="49">
        <f t="shared" si="78"/>
        <v>365</v>
      </c>
    </row>
    <row r="1294" spans="1:6" ht="15" x14ac:dyDescent="0.25">
      <c r="A1294" s="6">
        <v>43593</v>
      </c>
      <c r="B1294" s="46">
        <f t="shared" si="79"/>
        <v>4.3999999999999997E-2</v>
      </c>
      <c r="C1294" s="46">
        <f t="shared" si="77"/>
        <v>8.3999999999999991E-2</v>
      </c>
      <c r="D1294" s="7">
        <f>+C1294*'Submission sheet'!$G$16/F1294</f>
        <v>0</v>
      </c>
      <c r="E1294">
        <f t="shared" si="76"/>
        <v>0</v>
      </c>
      <c r="F1294" s="49">
        <f t="shared" si="78"/>
        <v>365</v>
      </c>
    </row>
    <row r="1295" spans="1:6" ht="15" x14ac:dyDescent="0.25">
      <c r="A1295" s="6">
        <v>43594</v>
      </c>
      <c r="B1295" s="46">
        <f t="shared" si="79"/>
        <v>4.3999999999999997E-2</v>
      </c>
      <c r="C1295" s="46">
        <f t="shared" si="77"/>
        <v>8.3999999999999991E-2</v>
      </c>
      <c r="D1295" s="7">
        <f>+C1295*'Submission sheet'!$G$16/F1295</f>
        <v>0</v>
      </c>
      <c r="E1295">
        <f t="shared" si="76"/>
        <v>0</v>
      </c>
      <c r="F1295" s="49">
        <f t="shared" si="78"/>
        <v>365</v>
      </c>
    </row>
    <row r="1296" spans="1:6" ht="15" x14ac:dyDescent="0.25">
      <c r="A1296" s="6">
        <v>43595</v>
      </c>
      <c r="B1296" s="46">
        <f t="shared" si="79"/>
        <v>4.3999999999999997E-2</v>
      </c>
      <c r="C1296" s="46">
        <f t="shared" si="77"/>
        <v>8.3999999999999991E-2</v>
      </c>
      <c r="D1296" s="7">
        <f>+C1296*'Submission sheet'!$G$16/F1296</f>
        <v>0</v>
      </c>
      <c r="E1296">
        <f t="shared" si="76"/>
        <v>0</v>
      </c>
      <c r="F1296" s="49">
        <f t="shared" si="78"/>
        <v>365</v>
      </c>
    </row>
    <row r="1297" spans="1:6" ht="15" x14ac:dyDescent="0.25">
      <c r="A1297" s="6">
        <v>43596</v>
      </c>
      <c r="B1297" s="46">
        <f t="shared" si="79"/>
        <v>4.3999999999999997E-2</v>
      </c>
      <c r="C1297" s="46">
        <f t="shared" si="77"/>
        <v>8.3999999999999991E-2</v>
      </c>
      <c r="D1297" s="7">
        <f>+C1297*'Submission sheet'!$G$16/F1297</f>
        <v>0</v>
      </c>
      <c r="E1297">
        <f t="shared" si="76"/>
        <v>0</v>
      </c>
      <c r="F1297" s="49">
        <f t="shared" si="78"/>
        <v>365</v>
      </c>
    </row>
    <row r="1298" spans="1:6" ht="15" x14ac:dyDescent="0.25">
      <c r="A1298" s="6">
        <v>43597</v>
      </c>
      <c r="B1298" s="46">
        <f t="shared" si="79"/>
        <v>4.3999999999999997E-2</v>
      </c>
      <c r="C1298" s="46">
        <f t="shared" si="77"/>
        <v>8.3999999999999991E-2</v>
      </c>
      <c r="D1298" s="7">
        <f>+C1298*'Submission sheet'!$G$16/F1298</f>
        <v>0</v>
      </c>
      <c r="E1298">
        <f t="shared" si="76"/>
        <v>0</v>
      </c>
      <c r="F1298" s="49">
        <f t="shared" si="78"/>
        <v>365</v>
      </c>
    </row>
    <row r="1299" spans="1:6" ht="15" x14ac:dyDescent="0.25">
      <c r="A1299" s="6">
        <v>43598</v>
      </c>
      <c r="B1299" s="46">
        <f t="shared" si="79"/>
        <v>4.3999999999999997E-2</v>
      </c>
      <c r="C1299" s="46">
        <f t="shared" si="77"/>
        <v>8.3999999999999991E-2</v>
      </c>
      <c r="D1299" s="7">
        <f>+C1299*'Submission sheet'!$G$16/F1299</f>
        <v>0</v>
      </c>
      <c r="E1299">
        <f t="shared" si="76"/>
        <v>0</v>
      </c>
      <c r="F1299" s="49">
        <f t="shared" si="78"/>
        <v>365</v>
      </c>
    </row>
    <row r="1300" spans="1:6" ht="15" x14ac:dyDescent="0.25">
      <c r="A1300" s="6">
        <v>43599</v>
      </c>
      <c r="B1300" s="46">
        <f t="shared" si="79"/>
        <v>4.3999999999999997E-2</v>
      </c>
      <c r="C1300" s="46">
        <f t="shared" si="77"/>
        <v>8.3999999999999991E-2</v>
      </c>
      <c r="D1300" s="7">
        <f>+C1300*'Submission sheet'!$G$16/F1300</f>
        <v>0</v>
      </c>
      <c r="E1300">
        <f t="shared" si="76"/>
        <v>0</v>
      </c>
      <c r="F1300" s="49">
        <f t="shared" si="78"/>
        <v>365</v>
      </c>
    </row>
    <row r="1301" spans="1:6" ht="15" x14ac:dyDescent="0.25">
      <c r="A1301" s="6">
        <v>43600</v>
      </c>
      <c r="B1301" s="46">
        <f t="shared" si="79"/>
        <v>4.3999999999999997E-2</v>
      </c>
      <c r="C1301" s="46">
        <f t="shared" si="77"/>
        <v>8.3999999999999991E-2</v>
      </c>
      <c r="D1301" s="7">
        <f>+C1301*'Submission sheet'!$G$16/F1301</f>
        <v>0</v>
      </c>
      <c r="E1301">
        <f t="shared" si="76"/>
        <v>0</v>
      </c>
      <c r="F1301" s="49">
        <f t="shared" si="78"/>
        <v>365</v>
      </c>
    </row>
    <row r="1302" spans="1:6" ht="15" x14ac:dyDescent="0.25">
      <c r="A1302" s="6">
        <v>43601</v>
      </c>
      <c r="B1302" s="46">
        <f t="shared" si="79"/>
        <v>4.3999999999999997E-2</v>
      </c>
      <c r="C1302" s="46">
        <f t="shared" si="77"/>
        <v>8.3999999999999991E-2</v>
      </c>
      <c r="D1302" s="7">
        <f>+C1302*'Submission sheet'!$G$16/F1302</f>
        <v>0</v>
      </c>
      <c r="E1302">
        <f t="shared" si="76"/>
        <v>0</v>
      </c>
      <c r="F1302" s="49">
        <f t="shared" si="78"/>
        <v>365</v>
      </c>
    </row>
    <row r="1303" spans="1:6" ht="15" x14ac:dyDescent="0.25">
      <c r="A1303" s="6">
        <v>43602</v>
      </c>
      <c r="B1303" s="46">
        <f t="shared" si="79"/>
        <v>4.3999999999999997E-2</v>
      </c>
      <c r="C1303" s="46">
        <f t="shared" si="77"/>
        <v>8.3999999999999991E-2</v>
      </c>
      <c r="D1303" s="7">
        <f>+C1303*'Submission sheet'!$G$16/F1303</f>
        <v>0</v>
      </c>
      <c r="E1303">
        <f t="shared" si="76"/>
        <v>0</v>
      </c>
      <c r="F1303" s="49">
        <f t="shared" si="78"/>
        <v>365</v>
      </c>
    </row>
    <row r="1304" spans="1:6" ht="15" x14ac:dyDescent="0.25">
      <c r="A1304" s="6">
        <v>43603</v>
      </c>
      <c r="B1304" s="46">
        <f t="shared" si="79"/>
        <v>4.3999999999999997E-2</v>
      </c>
      <c r="C1304" s="46">
        <f t="shared" si="77"/>
        <v>8.3999999999999991E-2</v>
      </c>
      <c r="D1304" s="7">
        <f>+C1304*'Submission sheet'!$G$16/F1304</f>
        <v>0</v>
      </c>
      <c r="E1304">
        <f t="shared" si="76"/>
        <v>0</v>
      </c>
      <c r="F1304" s="49">
        <f t="shared" si="78"/>
        <v>365</v>
      </c>
    </row>
    <row r="1305" spans="1:6" ht="15" x14ac:dyDescent="0.25">
      <c r="A1305" s="6">
        <v>43604</v>
      </c>
      <c r="B1305" s="46">
        <f t="shared" si="79"/>
        <v>4.3999999999999997E-2</v>
      </c>
      <c r="C1305" s="46">
        <f t="shared" si="77"/>
        <v>8.3999999999999991E-2</v>
      </c>
      <c r="D1305" s="7">
        <f>+C1305*'Submission sheet'!$G$16/F1305</f>
        <v>0</v>
      </c>
      <c r="E1305">
        <f t="shared" si="76"/>
        <v>0</v>
      </c>
      <c r="F1305" s="49">
        <f t="shared" si="78"/>
        <v>365</v>
      </c>
    </row>
    <row r="1306" spans="1:6" ht="15" x14ac:dyDescent="0.25">
      <c r="A1306" s="6">
        <v>43605</v>
      </c>
      <c r="B1306" s="46">
        <f t="shared" si="79"/>
        <v>4.3999999999999997E-2</v>
      </c>
      <c r="C1306" s="46">
        <f t="shared" si="77"/>
        <v>8.3999999999999991E-2</v>
      </c>
      <c r="D1306" s="7">
        <f>+C1306*'Submission sheet'!$G$16/F1306</f>
        <v>0</v>
      </c>
      <c r="E1306">
        <f t="shared" si="76"/>
        <v>0</v>
      </c>
      <c r="F1306" s="49">
        <f t="shared" si="78"/>
        <v>365</v>
      </c>
    </row>
    <row r="1307" spans="1:6" ht="15" x14ac:dyDescent="0.25">
      <c r="A1307" s="6">
        <v>43606</v>
      </c>
      <c r="B1307" s="46">
        <f t="shared" si="79"/>
        <v>4.3999999999999997E-2</v>
      </c>
      <c r="C1307" s="46">
        <f t="shared" si="77"/>
        <v>8.3999999999999991E-2</v>
      </c>
      <c r="D1307" s="7">
        <f>+C1307*'Submission sheet'!$G$16/F1307</f>
        <v>0</v>
      </c>
      <c r="E1307">
        <f t="shared" si="76"/>
        <v>0</v>
      </c>
      <c r="F1307" s="49">
        <f t="shared" si="78"/>
        <v>365</v>
      </c>
    </row>
    <row r="1308" spans="1:6" ht="15" x14ac:dyDescent="0.25">
      <c r="A1308" s="6">
        <v>43607</v>
      </c>
      <c r="B1308" s="46">
        <f t="shared" si="79"/>
        <v>4.3999999999999997E-2</v>
      </c>
      <c r="C1308" s="46">
        <f t="shared" si="77"/>
        <v>8.3999999999999991E-2</v>
      </c>
      <c r="D1308" s="7">
        <f>+C1308*'Submission sheet'!$G$16/F1308</f>
        <v>0</v>
      </c>
      <c r="E1308">
        <f t="shared" si="76"/>
        <v>0</v>
      </c>
      <c r="F1308" s="49">
        <f t="shared" si="78"/>
        <v>365</v>
      </c>
    </row>
    <row r="1309" spans="1:6" ht="15" x14ac:dyDescent="0.25">
      <c r="A1309" s="6">
        <v>43608</v>
      </c>
      <c r="B1309" s="46">
        <f t="shared" si="79"/>
        <v>4.3999999999999997E-2</v>
      </c>
      <c r="C1309" s="46">
        <f t="shared" si="77"/>
        <v>8.3999999999999991E-2</v>
      </c>
      <c r="D1309" s="7">
        <f>+C1309*'Submission sheet'!$G$16/F1309</f>
        <v>0</v>
      </c>
      <c r="E1309">
        <f t="shared" si="76"/>
        <v>0</v>
      </c>
      <c r="F1309" s="49">
        <f t="shared" si="78"/>
        <v>365</v>
      </c>
    </row>
    <row r="1310" spans="1:6" ht="15" x14ac:dyDescent="0.25">
      <c r="A1310" s="6">
        <v>43609</v>
      </c>
      <c r="B1310" s="46">
        <f t="shared" si="79"/>
        <v>4.3999999999999997E-2</v>
      </c>
      <c r="C1310" s="46">
        <f t="shared" si="77"/>
        <v>8.3999999999999991E-2</v>
      </c>
      <c r="D1310" s="7">
        <f>+C1310*'Submission sheet'!$G$16/F1310</f>
        <v>0</v>
      </c>
      <c r="E1310">
        <f t="shared" si="76"/>
        <v>0</v>
      </c>
      <c r="F1310" s="49">
        <f t="shared" si="78"/>
        <v>365</v>
      </c>
    </row>
    <row r="1311" spans="1:6" ht="15" x14ac:dyDescent="0.25">
      <c r="A1311" s="6">
        <v>43610</v>
      </c>
      <c r="B1311" s="46">
        <f t="shared" si="79"/>
        <v>4.3999999999999997E-2</v>
      </c>
      <c r="C1311" s="46">
        <f t="shared" si="77"/>
        <v>8.3999999999999991E-2</v>
      </c>
      <c r="D1311" s="7">
        <f>+C1311*'Submission sheet'!$G$16/F1311</f>
        <v>0</v>
      </c>
      <c r="E1311">
        <f t="shared" si="76"/>
        <v>0</v>
      </c>
      <c r="F1311" s="49">
        <f t="shared" si="78"/>
        <v>365</v>
      </c>
    </row>
    <row r="1312" spans="1:6" ht="15" x14ac:dyDescent="0.25">
      <c r="A1312" s="6">
        <v>43611</v>
      </c>
      <c r="B1312" s="46">
        <f t="shared" si="79"/>
        <v>4.3999999999999997E-2</v>
      </c>
      <c r="C1312" s="46">
        <f t="shared" si="77"/>
        <v>8.3999999999999991E-2</v>
      </c>
      <c r="D1312" s="7">
        <f>+C1312*'Submission sheet'!$G$16/F1312</f>
        <v>0</v>
      </c>
      <c r="E1312">
        <f t="shared" si="76"/>
        <v>0</v>
      </c>
      <c r="F1312" s="49">
        <f t="shared" si="78"/>
        <v>365</v>
      </c>
    </row>
    <row r="1313" spans="1:6" ht="15" x14ac:dyDescent="0.25">
      <c r="A1313" s="6">
        <v>43612</v>
      </c>
      <c r="B1313" s="46">
        <f t="shared" si="79"/>
        <v>4.3999999999999997E-2</v>
      </c>
      <c r="C1313" s="46">
        <f t="shared" si="77"/>
        <v>8.3999999999999991E-2</v>
      </c>
      <c r="D1313" s="7">
        <f>+C1313*'Submission sheet'!$G$16/F1313</f>
        <v>0</v>
      </c>
      <c r="E1313">
        <f t="shared" si="76"/>
        <v>0</v>
      </c>
      <c r="F1313" s="49">
        <f t="shared" si="78"/>
        <v>365</v>
      </c>
    </row>
    <row r="1314" spans="1:6" ht="15" x14ac:dyDescent="0.25">
      <c r="A1314" s="6">
        <v>43613</v>
      </c>
      <c r="B1314" s="46">
        <f t="shared" si="79"/>
        <v>4.3999999999999997E-2</v>
      </c>
      <c r="C1314" s="46">
        <f t="shared" si="77"/>
        <v>8.3999999999999991E-2</v>
      </c>
      <c r="D1314" s="7">
        <f>+C1314*'Submission sheet'!$G$16/F1314</f>
        <v>0</v>
      </c>
      <c r="E1314">
        <f t="shared" si="76"/>
        <v>0</v>
      </c>
      <c r="F1314" s="49">
        <f t="shared" si="78"/>
        <v>365</v>
      </c>
    </row>
    <row r="1315" spans="1:6" ht="15" x14ac:dyDescent="0.25">
      <c r="A1315" s="6">
        <v>43614</v>
      </c>
      <c r="B1315" s="46">
        <f t="shared" si="79"/>
        <v>4.3999999999999997E-2</v>
      </c>
      <c r="C1315" s="46">
        <f t="shared" si="77"/>
        <v>8.3999999999999991E-2</v>
      </c>
      <c r="D1315" s="7">
        <f>+C1315*'Submission sheet'!$G$16/F1315</f>
        <v>0</v>
      </c>
      <c r="E1315">
        <f t="shared" si="76"/>
        <v>0</v>
      </c>
      <c r="F1315" s="49">
        <f t="shared" si="78"/>
        <v>365</v>
      </c>
    </row>
    <row r="1316" spans="1:6" ht="15" x14ac:dyDescent="0.25">
      <c r="A1316" s="6">
        <v>43615</v>
      </c>
      <c r="B1316" s="46">
        <f t="shared" si="79"/>
        <v>4.3999999999999997E-2</v>
      </c>
      <c r="C1316" s="46">
        <f t="shared" si="77"/>
        <v>8.3999999999999991E-2</v>
      </c>
      <c r="D1316" s="7">
        <f>+C1316*'Submission sheet'!$G$16/F1316</f>
        <v>0</v>
      </c>
      <c r="E1316">
        <f t="shared" si="76"/>
        <v>0</v>
      </c>
      <c r="F1316" s="49">
        <f t="shared" si="78"/>
        <v>365</v>
      </c>
    </row>
    <row r="1317" spans="1:6" ht="15" x14ac:dyDescent="0.25">
      <c r="A1317" s="6">
        <v>43616</v>
      </c>
      <c r="B1317" s="46">
        <f t="shared" si="79"/>
        <v>4.3999999999999997E-2</v>
      </c>
      <c r="C1317" s="46">
        <f t="shared" si="77"/>
        <v>8.3999999999999991E-2</v>
      </c>
      <c r="D1317" s="7">
        <f>+C1317*'Submission sheet'!$G$16/F1317</f>
        <v>0</v>
      </c>
      <c r="E1317">
        <f t="shared" si="76"/>
        <v>0</v>
      </c>
      <c r="F1317" s="49">
        <f t="shared" si="78"/>
        <v>365</v>
      </c>
    </row>
    <row r="1318" spans="1:6" ht="15" x14ac:dyDescent="0.25">
      <c r="A1318" s="6">
        <v>43617</v>
      </c>
      <c r="B1318" s="46">
        <f t="shared" si="79"/>
        <v>4.3999999999999997E-2</v>
      </c>
      <c r="C1318" s="46">
        <f t="shared" si="77"/>
        <v>8.3999999999999991E-2</v>
      </c>
      <c r="D1318" s="7">
        <f>+C1318*'Submission sheet'!$G$16/F1318</f>
        <v>0</v>
      </c>
      <c r="E1318">
        <f t="shared" si="76"/>
        <v>0</v>
      </c>
      <c r="F1318" s="49">
        <f t="shared" si="78"/>
        <v>365</v>
      </c>
    </row>
    <row r="1319" spans="1:6" ht="15" x14ac:dyDescent="0.25">
      <c r="A1319" s="6">
        <v>43618</v>
      </c>
      <c r="B1319" s="46">
        <f t="shared" si="79"/>
        <v>4.3999999999999997E-2</v>
      </c>
      <c r="C1319" s="46">
        <f t="shared" si="77"/>
        <v>8.3999999999999991E-2</v>
      </c>
      <c r="D1319" s="7">
        <f>+C1319*'Submission sheet'!$G$16/F1319</f>
        <v>0</v>
      </c>
      <c r="E1319">
        <f t="shared" si="76"/>
        <v>0</v>
      </c>
      <c r="F1319" s="49">
        <f t="shared" si="78"/>
        <v>365</v>
      </c>
    </row>
    <row r="1320" spans="1:6" ht="15" x14ac:dyDescent="0.25">
      <c r="A1320" s="6">
        <v>43619</v>
      </c>
      <c r="B1320" s="46">
        <f t="shared" si="79"/>
        <v>4.3999999999999997E-2</v>
      </c>
      <c r="C1320" s="46">
        <f t="shared" si="77"/>
        <v>8.3999999999999991E-2</v>
      </c>
      <c r="D1320" s="7">
        <f>+C1320*'Submission sheet'!$G$16/F1320</f>
        <v>0</v>
      </c>
      <c r="E1320">
        <f t="shared" si="76"/>
        <v>0</v>
      </c>
      <c r="F1320" s="49">
        <f t="shared" si="78"/>
        <v>365</v>
      </c>
    </row>
    <row r="1321" spans="1:6" ht="15" x14ac:dyDescent="0.25">
      <c r="A1321" s="6">
        <v>43620</v>
      </c>
      <c r="B1321" s="46">
        <f t="shared" si="79"/>
        <v>4.3999999999999997E-2</v>
      </c>
      <c r="C1321" s="46">
        <f t="shared" si="77"/>
        <v>8.3999999999999991E-2</v>
      </c>
      <c r="D1321" s="7">
        <f>+C1321*'Submission sheet'!$G$16/F1321</f>
        <v>0</v>
      </c>
      <c r="E1321">
        <f t="shared" si="76"/>
        <v>0</v>
      </c>
      <c r="F1321" s="49">
        <f t="shared" si="78"/>
        <v>365</v>
      </c>
    </row>
    <row r="1322" spans="1:6" ht="15" x14ac:dyDescent="0.25">
      <c r="A1322" s="6">
        <v>43621</v>
      </c>
      <c r="B1322" s="46">
        <f t="shared" si="79"/>
        <v>4.3999999999999997E-2</v>
      </c>
      <c r="C1322" s="46">
        <f t="shared" si="77"/>
        <v>8.3999999999999991E-2</v>
      </c>
      <c r="D1322" s="7">
        <f>+C1322*'Submission sheet'!$G$16/F1322</f>
        <v>0</v>
      </c>
      <c r="E1322">
        <f t="shared" si="76"/>
        <v>0</v>
      </c>
      <c r="F1322" s="49">
        <f t="shared" si="78"/>
        <v>365</v>
      </c>
    </row>
    <row r="1323" spans="1:6" ht="15" x14ac:dyDescent="0.25">
      <c r="A1323" s="6">
        <v>43622</v>
      </c>
      <c r="B1323" s="46">
        <f t="shared" si="79"/>
        <v>4.3999999999999997E-2</v>
      </c>
      <c r="C1323" s="46">
        <f t="shared" si="77"/>
        <v>8.3999999999999991E-2</v>
      </c>
      <c r="D1323" s="7">
        <f>+C1323*'Submission sheet'!$G$16/F1323</f>
        <v>0</v>
      </c>
      <c r="E1323">
        <f t="shared" si="76"/>
        <v>0</v>
      </c>
      <c r="F1323" s="49">
        <f t="shared" si="78"/>
        <v>365</v>
      </c>
    </row>
    <row r="1324" spans="1:6" ht="15" x14ac:dyDescent="0.25">
      <c r="A1324" s="6">
        <v>43623</v>
      </c>
      <c r="B1324" s="46">
        <f t="shared" si="79"/>
        <v>4.3999999999999997E-2</v>
      </c>
      <c r="C1324" s="46">
        <f t="shared" si="77"/>
        <v>8.3999999999999991E-2</v>
      </c>
      <c r="D1324" s="7">
        <f>+C1324*'Submission sheet'!$G$16/F1324</f>
        <v>0</v>
      </c>
      <c r="E1324">
        <f t="shared" si="76"/>
        <v>0</v>
      </c>
      <c r="F1324" s="49">
        <f t="shared" si="78"/>
        <v>365</v>
      </c>
    </row>
    <row r="1325" spans="1:6" ht="15" x14ac:dyDescent="0.25">
      <c r="A1325" s="6">
        <v>43624</v>
      </c>
      <c r="B1325" s="46">
        <f t="shared" si="79"/>
        <v>4.3999999999999997E-2</v>
      </c>
      <c r="C1325" s="46">
        <f t="shared" si="77"/>
        <v>8.3999999999999991E-2</v>
      </c>
      <c r="D1325" s="7">
        <f>+C1325*'Submission sheet'!$G$16/F1325</f>
        <v>0</v>
      </c>
      <c r="E1325">
        <f t="shared" si="76"/>
        <v>0</v>
      </c>
      <c r="F1325" s="49">
        <f t="shared" si="78"/>
        <v>365</v>
      </c>
    </row>
    <row r="1326" spans="1:6" ht="15" x14ac:dyDescent="0.25">
      <c r="A1326" s="6">
        <v>43625</v>
      </c>
      <c r="B1326" s="46">
        <f t="shared" si="79"/>
        <v>4.3999999999999997E-2</v>
      </c>
      <c r="C1326" s="46">
        <f t="shared" si="77"/>
        <v>8.3999999999999991E-2</v>
      </c>
      <c r="D1326" s="7">
        <f>+C1326*'Submission sheet'!$G$16/F1326</f>
        <v>0</v>
      </c>
      <c r="E1326">
        <f t="shared" si="76"/>
        <v>0</v>
      </c>
      <c r="F1326" s="49">
        <f t="shared" si="78"/>
        <v>365</v>
      </c>
    </row>
    <row r="1327" spans="1:6" ht="15" x14ac:dyDescent="0.25">
      <c r="A1327" s="6">
        <v>43626</v>
      </c>
      <c r="B1327" s="46">
        <f t="shared" si="79"/>
        <v>4.3999999999999997E-2</v>
      </c>
      <c r="C1327" s="46">
        <f t="shared" si="77"/>
        <v>8.3999999999999991E-2</v>
      </c>
      <c r="D1327" s="7">
        <f>+C1327*'Submission sheet'!$G$16/F1327</f>
        <v>0</v>
      </c>
      <c r="E1327">
        <f t="shared" si="76"/>
        <v>0</v>
      </c>
      <c r="F1327" s="49">
        <f t="shared" si="78"/>
        <v>365</v>
      </c>
    </row>
    <row r="1328" spans="1:6" ht="15" x14ac:dyDescent="0.25">
      <c r="A1328" s="6">
        <v>43627</v>
      </c>
      <c r="B1328" s="46">
        <f t="shared" si="79"/>
        <v>4.3999999999999997E-2</v>
      </c>
      <c r="C1328" s="46">
        <f t="shared" si="77"/>
        <v>8.3999999999999991E-2</v>
      </c>
      <c r="D1328" s="7">
        <f>+C1328*'Submission sheet'!$G$16/F1328</f>
        <v>0</v>
      </c>
      <c r="E1328">
        <f t="shared" si="76"/>
        <v>0</v>
      </c>
      <c r="F1328" s="49">
        <f t="shared" si="78"/>
        <v>365</v>
      </c>
    </row>
    <row r="1329" spans="1:6" ht="15" x14ac:dyDescent="0.25">
      <c r="A1329" s="6">
        <v>43628</v>
      </c>
      <c r="B1329" s="46">
        <f t="shared" si="79"/>
        <v>4.3999999999999997E-2</v>
      </c>
      <c r="C1329" s="46">
        <f t="shared" si="77"/>
        <v>8.3999999999999991E-2</v>
      </c>
      <c r="D1329" s="7">
        <f>+C1329*'Submission sheet'!$G$16/F1329</f>
        <v>0</v>
      </c>
      <c r="E1329">
        <f t="shared" si="76"/>
        <v>0</v>
      </c>
      <c r="F1329" s="49">
        <f t="shared" si="78"/>
        <v>365</v>
      </c>
    </row>
    <row r="1330" spans="1:6" ht="15" x14ac:dyDescent="0.25">
      <c r="A1330" s="6">
        <v>43629</v>
      </c>
      <c r="B1330" s="46">
        <f t="shared" si="79"/>
        <v>4.3999999999999997E-2</v>
      </c>
      <c r="C1330" s="46">
        <f t="shared" si="77"/>
        <v>8.3999999999999991E-2</v>
      </c>
      <c r="D1330" s="7">
        <f>+C1330*'Submission sheet'!$G$16/F1330</f>
        <v>0</v>
      </c>
      <c r="E1330">
        <f t="shared" si="76"/>
        <v>0</v>
      </c>
      <c r="F1330" s="49">
        <f t="shared" si="78"/>
        <v>365</v>
      </c>
    </row>
    <row r="1331" spans="1:6" ht="15" x14ac:dyDescent="0.25">
      <c r="A1331" s="6">
        <v>43630</v>
      </c>
      <c r="B1331" s="46">
        <f t="shared" si="79"/>
        <v>4.3999999999999997E-2</v>
      </c>
      <c r="C1331" s="46">
        <f t="shared" si="77"/>
        <v>8.3999999999999991E-2</v>
      </c>
      <c r="D1331" s="7">
        <f>+C1331*'Submission sheet'!$G$16/F1331</f>
        <v>0</v>
      </c>
      <c r="E1331">
        <f t="shared" si="76"/>
        <v>0</v>
      </c>
      <c r="F1331" s="49">
        <f t="shared" si="78"/>
        <v>365</v>
      </c>
    </row>
    <row r="1332" spans="1:6" ht="15" x14ac:dyDescent="0.25">
      <c r="A1332" s="6">
        <v>43631</v>
      </c>
      <c r="B1332" s="46">
        <f t="shared" si="79"/>
        <v>4.3999999999999997E-2</v>
      </c>
      <c r="C1332" s="46">
        <f t="shared" si="77"/>
        <v>8.3999999999999991E-2</v>
      </c>
      <c r="D1332" s="7">
        <f>+C1332*'Submission sheet'!$G$16/F1332</f>
        <v>0</v>
      </c>
      <c r="E1332">
        <f t="shared" si="76"/>
        <v>0</v>
      </c>
      <c r="F1332" s="49">
        <f t="shared" si="78"/>
        <v>365</v>
      </c>
    </row>
    <row r="1333" spans="1:6" ht="15" x14ac:dyDescent="0.25">
      <c r="A1333" s="6">
        <v>43632</v>
      </c>
      <c r="B1333" s="46">
        <f t="shared" si="79"/>
        <v>4.3999999999999997E-2</v>
      </c>
      <c r="C1333" s="46">
        <f t="shared" si="77"/>
        <v>8.3999999999999991E-2</v>
      </c>
      <c r="D1333" s="7">
        <f>+C1333*'Submission sheet'!$G$16/F1333</f>
        <v>0</v>
      </c>
      <c r="E1333">
        <f t="shared" si="76"/>
        <v>0</v>
      </c>
      <c r="F1333" s="49">
        <f t="shared" si="78"/>
        <v>365</v>
      </c>
    </row>
    <row r="1334" spans="1:6" ht="15" x14ac:dyDescent="0.25">
      <c r="A1334" s="6">
        <v>43633</v>
      </c>
      <c r="B1334" s="46">
        <f t="shared" si="79"/>
        <v>4.3999999999999997E-2</v>
      </c>
      <c r="C1334" s="46">
        <f t="shared" si="77"/>
        <v>8.3999999999999991E-2</v>
      </c>
      <c r="D1334" s="7">
        <f>+C1334*'Submission sheet'!$G$16/F1334</f>
        <v>0</v>
      </c>
      <c r="E1334">
        <f t="shared" si="76"/>
        <v>0</v>
      </c>
      <c r="F1334" s="49">
        <f t="shared" si="78"/>
        <v>365</v>
      </c>
    </row>
    <row r="1335" spans="1:6" ht="15" x14ac:dyDescent="0.25">
      <c r="A1335" s="6">
        <v>43634</v>
      </c>
      <c r="B1335" s="46">
        <f t="shared" si="79"/>
        <v>4.3999999999999997E-2</v>
      </c>
      <c r="C1335" s="46">
        <f t="shared" si="77"/>
        <v>8.3999999999999991E-2</v>
      </c>
      <c r="D1335" s="7">
        <f>+C1335*'Submission sheet'!$G$16/F1335</f>
        <v>0</v>
      </c>
      <c r="E1335">
        <f t="shared" si="76"/>
        <v>0</v>
      </c>
      <c r="F1335" s="49">
        <f t="shared" si="78"/>
        <v>365</v>
      </c>
    </row>
    <row r="1336" spans="1:6" ht="15" x14ac:dyDescent="0.25">
      <c r="A1336" s="6">
        <v>43635</v>
      </c>
      <c r="B1336" s="46">
        <f t="shared" si="79"/>
        <v>4.3999999999999997E-2</v>
      </c>
      <c r="C1336" s="46">
        <f t="shared" si="77"/>
        <v>8.3999999999999991E-2</v>
      </c>
      <c r="D1336" s="7">
        <f>+C1336*'Submission sheet'!$G$16/F1336</f>
        <v>0</v>
      </c>
      <c r="E1336">
        <f t="shared" si="76"/>
        <v>0</v>
      </c>
      <c r="F1336" s="49">
        <f t="shared" si="78"/>
        <v>365</v>
      </c>
    </row>
    <row r="1337" spans="1:6" ht="15" x14ac:dyDescent="0.25">
      <c r="A1337" s="6">
        <v>43636</v>
      </c>
      <c r="B1337" s="46">
        <f t="shared" si="79"/>
        <v>4.3999999999999997E-2</v>
      </c>
      <c r="C1337" s="46">
        <f t="shared" si="77"/>
        <v>8.3999999999999991E-2</v>
      </c>
      <c r="D1337" s="7">
        <f>+C1337*'Submission sheet'!$G$16/F1337</f>
        <v>0</v>
      </c>
      <c r="E1337">
        <f t="shared" si="76"/>
        <v>0</v>
      </c>
      <c r="F1337" s="49">
        <f t="shared" si="78"/>
        <v>365</v>
      </c>
    </row>
    <row r="1338" spans="1:6" ht="15" x14ac:dyDescent="0.25">
      <c r="A1338" s="6">
        <v>43637</v>
      </c>
      <c r="B1338" s="46">
        <f t="shared" si="79"/>
        <v>4.3999999999999997E-2</v>
      </c>
      <c r="C1338" s="46">
        <f t="shared" si="77"/>
        <v>8.3999999999999991E-2</v>
      </c>
      <c r="D1338" s="7">
        <f>+C1338*'Submission sheet'!$G$16/F1338</f>
        <v>0</v>
      </c>
      <c r="E1338">
        <f t="shared" si="76"/>
        <v>0</v>
      </c>
      <c r="F1338" s="49">
        <f t="shared" si="78"/>
        <v>365</v>
      </c>
    </row>
    <row r="1339" spans="1:6" ht="15" x14ac:dyDescent="0.25">
      <c r="A1339" s="6">
        <v>43638</v>
      </c>
      <c r="B1339" s="46">
        <f t="shared" si="79"/>
        <v>4.3999999999999997E-2</v>
      </c>
      <c r="C1339" s="46">
        <f t="shared" si="77"/>
        <v>8.3999999999999991E-2</v>
      </c>
      <c r="D1339" s="7">
        <f>+C1339*'Submission sheet'!$G$16/F1339</f>
        <v>0</v>
      </c>
      <c r="E1339">
        <f t="shared" si="76"/>
        <v>0</v>
      </c>
      <c r="F1339" s="49">
        <f t="shared" si="78"/>
        <v>365</v>
      </c>
    </row>
    <row r="1340" spans="1:6" ht="15" x14ac:dyDescent="0.25">
      <c r="A1340" s="6">
        <v>43639</v>
      </c>
      <c r="B1340" s="46">
        <f t="shared" si="79"/>
        <v>4.3999999999999997E-2</v>
      </c>
      <c r="C1340" s="46">
        <f t="shared" si="77"/>
        <v>8.3999999999999991E-2</v>
      </c>
      <c r="D1340" s="7">
        <f>+C1340*'Submission sheet'!$G$16/F1340</f>
        <v>0</v>
      </c>
      <c r="E1340">
        <f t="shared" si="76"/>
        <v>0</v>
      </c>
      <c r="F1340" s="49">
        <f t="shared" si="78"/>
        <v>365</v>
      </c>
    </row>
    <row r="1341" spans="1:6" ht="15" x14ac:dyDescent="0.25">
      <c r="A1341" s="6">
        <v>43640</v>
      </c>
      <c r="B1341" s="46">
        <f t="shared" si="79"/>
        <v>4.3999999999999997E-2</v>
      </c>
      <c r="C1341" s="46">
        <f t="shared" si="77"/>
        <v>8.3999999999999991E-2</v>
      </c>
      <c r="D1341" s="7">
        <f>+C1341*'Submission sheet'!$G$16/F1341</f>
        <v>0</v>
      </c>
      <c r="E1341">
        <f t="shared" si="76"/>
        <v>0</v>
      </c>
      <c r="F1341" s="49">
        <f t="shared" si="78"/>
        <v>365</v>
      </c>
    </row>
    <row r="1342" spans="1:6" ht="15" x14ac:dyDescent="0.25">
      <c r="A1342" s="6">
        <v>43641</v>
      </c>
      <c r="B1342" s="46">
        <f t="shared" si="79"/>
        <v>4.3999999999999997E-2</v>
      </c>
      <c r="C1342" s="46">
        <f t="shared" si="77"/>
        <v>8.3999999999999991E-2</v>
      </c>
      <c r="D1342" s="7">
        <f>+C1342*'Submission sheet'!$G$16/F1342</f>
        <v>0</v>
      </c>
      <c r="E1342">
        <f t="shared" si="76"/>
        <v>0</v>
      </c>
      <c r="F1342" s="49">
        <f t="shared" si="78"/>
        <v>365</v>
      </c>
    </row>
    <row r="1343" spans="1:6" ht="15" x14ac:dyDescent="0.25">
      <c r="A1343" s="6">
        <v>43642</v>
      </c>
      <c r="B1343" s="46">
        <f t="shared" si="79"/>
        <v>4.3999999999999997E-2</v>
      </c>
      <c r="C1343" s="46">
        <f t="shared" si="77"/>
        <v>8.3999999999999991E-2</v>
      </c>
      <c r="D1343" s="7">
        <f>+C1343*'Submission sheet'!$G$16/F1343</f>
        <v>0</v>
      </c>
      <c r="E1343">
        <f t="shared" si="76"/>
        <v>0</v>
      </c>
      <c r="F1343" s="49">
        <f t="shared" si="78"/>
        <v>365</v>
      </c>
    </row>
    <row r="1344" spans="1:6" ht="15" x14ac:dyDescent="0.25">
      <c r="A1344" s="6">
        <v>43643</v>
      </c>
      <c r="B1344" s="46">
        <f t="shared" si="79"/>
        <v>4.3999999999999997E-2</v>
      </c>
      <c r="C1344" s="46">
        <f t="shared" si="77"/>
        <v>8.3999999999999991E-2</v>
      </c>
      <c r="D1344" s="7">
        <f>+C1344*'Submission sheet'!$G$16/F1344</f>
        <v>0</v>
      </c>
      <c r="E1344">
        <f t="shared" si="76"/>
        <v>0</v>
      </c>
      <c r="F1344" s="49">
        <f t="shared" si="78"/>
        <v>365</v>
      </c>
    </row>
    <row r="1345" spans="1:6" ht="15" x14ac:dyDescent="0.25">
      <c r="A1345" s="6">
        <v>43644</v>
      </c>
      <c r="B1345" s="46">
        <f t="shared" si="79"/>
        <v>4.3999999999999997E-2</v>
      </c>
      <c r="C1345" s="46">
        <f t="shared" si="77"/>
        <v>8.3999999999999991E-2</v>
      </c>
      <c r="D1345" s="7">
        <f>+C1345*'Submission sheet'!$G$16/F1345</f>
        <v>0</v>
      </c>
      <c r="E1345">
        <f t="shared" si="76"/>
        <v>0</v>
      </c>
      <c r="F1345" s="49">
        <f t="shared" si="78"/>
        <v>365</v>
      </c>
    </row>
    <row r="1346" spans="1:6" ht="15" x14ac:dyDescent="0.25">
      <c r="A1346" s="6">
        <v>43645</v>
      </c>
      <c r="B1346" s="46">
        <f t="shared" si="79"/>
        <v>4.3999999999999997E-2</v>
      </c>
      <c r="C1346" s="46">
        <f t="shared" si="77"/>
        <v>8.3999999999999991E-2</v>
      </c>
      <c r="D1346" s="7">
        <f>+C1346*'Submission sheet'!$G$16/F1346</f>
        <v>0</v>
      </c>
      <c r="E1346">
        <f t="shared" si="76"/>
        <v>0</v>
      </c>
      <c r="F1346" s="49">
        <f t="shared" si="78"/>
        <v>365</v>
      </c>
    </row>
    <row r="1347" spans="1:6" ht="15" x14ac:dyDescent="0.25">
      <c r="A1347" s="6">
        <v>43646</v>
      </c>
      <c r="B1347" s="46">
        <f t="shared" si="79"/>
        <v>4.3999999999999997E-2</v>
      </c>
      <c r="C1347" s="46">
        <f t="shared" si="77"/>
        <v>8.3999999999999991E-2</v>
      </c>
      <c r="D1347" s="7">
        <f>+C1347*'Submission sheet'!$G$16/F1347</f>
        <v>0</v>
      </c>
      <c r="E1347">
        <f t="shared" si="76"/>
        <v>0</v>
      </c>
      <c r="F1347" s="49">
        <f t="shared" si="78"/>
        <v>365</v>
      </c>
    </row>
    <row r="1348" spans="1:6" ht="15" x14ac:dyDescent="0.25">
      <c r="A1348" s="6">
        <v>43647</v>
      </c>
      <c r="B1348" s="46">
        <f t="shared" si="79"/>
        <v>4.3999999999999997E-2</v>
      </c>
      <c r="C1348" s="46">
        <f t="shared" si="77"/>
        <v>8.3999999999999991E-2</v>
      </c>
      <c r="D1348" s="7">
        <f>+C1348*'Submission sheet'!$G$16/F1348</f>
        <v>0</v>
      </c>
      <c r="E1348">
        <f t="shared" si="76"/>
        <v>0</v>
      </c>
      <c r="F1348" s="49">
        <f t="shared" si="78"/>
        <v>365</v>
      </c>
    </row>
    <row r="1349" spans="1:6" ht="15" x14ac:dyDescent="0.25">
      <c r="A1349" s="6">
        <v>43648</v>
      </c>
      <c r="B1349" s="46">
        <f t="shared" si="79"/>
        <v>4.3999999999999997E-2</v>
      </c>
      <c r="C1349" s="46">
        <f t="shared" si="77"/>
        <v>8.3999999999999991E-2</v>
      </c>
      <c r="D1349" s="7">
        <f>+C1349*'Submission sheet'!$G$16/F1349</f>
        <v>0</v>
      </c>
      <c r="E1349">
        <f t="shared" si="76"/>
        <v>0</v>
      </c>
      <c r="F1349" s="49">
        <f t="shared" si="78"/>
        <v>365</v>
      </c>
    </row>
    <row r="1350" spans="1:6" ht="15" x14ac:dyDescent="0.25">
      <c r="A1350" s="6">
        <v>43649</v>
      </c>
      <c r="B1350" s="46">
        <f t="shared" si="79"/>
        <v>4.3999999999999997E-2</v>
      </c>
      <c r="C1350" s="46">
        <f t="shared" si="77"/>
        <v>8.3999999999999991E-2</v>
      </c>
      <c r="D1350" s="7">
        <f>+C1350*'Submission sheet'!$G$16/F1350</f>
        <v>0</v>
      </c>
      <c r="E1350">
        <f t="shared" si="76"/>
        <v>0</v>
      </c>
      <c r="F1350" s="49">
        <f t="shared" si="78"/>
        <v>365</v>
      </c>
    </row>
    <row r="1351" spans="1:6" ht="15" x14ac:dyDescent="0.25">
      <c r="A1351" s="6">
        <v>43650</v>
      </c>
      <c r="B1351" s="46">
        <f t="shared" si="79"/>
        <v>4.3999999999999997E-2</v>
      </c>
      <c r="C1351" s="46">
        <f t="shared" si="77"/>
        <v>8.3999999999999991E-2</v>
      </c>
      <c r="D1351" s="7">
        <f>+C1351*'Submission sheet'!$G$16/F1351</f>
        <v>0</v>
      </c>
      <c r="E1351">
        <f t="shared" ref="E1351:E1414" si="80">IF(AND(E$68&lt;A1351,E$69&gt;=A1351),D1351,0)</f>
        <v>0</v>
      </c>
      <c r="F1351" s="49">
        <f t="shared" si="78"/>
        <v>365</v>
      </c>
    </row>
    <row r="1352" spans="1:6" ht="15" x14ac:dyDescent="0.25">
      <c r="A1352" s="6">
        <v>43651</v>
      </c>
      <c r="B1352" s="46">
        <f t="shared" si="79"/>
        <v>4.3999999999999997E-2</v>
      </c>
      <c r="C1352" s="46">
        <f t="shared" ref="C1352:C1415" si="81">+B1352+0.04</f>
        <v>8.3999999999999991E-2</v>
      </c>
      <c r="D1352" s="7">
        <f>+C1352*'Submission sheet'!$G$16/F1352</f>
        <v>0</v>
      </c>
      <c r="E1352">
        <f t="shared" si="80"/>
        <v>0</v>
      </c>
      <c r="F1352" s="49">
        <f t="shared" ref="F1352:F1415" si="82">IF(MOD(YEAR(A1352),4)=0,366,365)</f>
        <v>365</v>
      </c>
    </row>
    <row r="1353" spans="1:6" ht="15" x14ac:dyDescent="0.25">
      <c r="A1353" s="6">
        <v>43652</v>
      </c>
      <c r="B1353" s="46">
        <f t="shared" ref="B1353:B1416" si="83">+B1352</f>
        <v>4.3999999999999997E-2</v>
      </c>
      <c r="C1353" s="46">
        <f t="shared" si="81"/>
        <v>8.3999999999999991E-2</v>
      </c>
      <c r="D1353" s="7">
        <f>+C1353*'Submission sheet'!$G$16/F1353</f>
        <v>0</v>
      </c>
      <c r="E1353">
        <f t="shared" si="80"/>
        <v>0</v>
      </c>
      <c r="F1353" s="49">
        <f t="shared" si="82"/>
        <v>365</v>
      </c>
    </row>
    <row r="1354" spans="1:6" ht="15" x14ac:dyDescent="0.25">
      <c r="A1354" s="6">
        <v>43653</v>
      </c>
      <c r="B1354" s="46">
        <f t="shared" si="83"/>
        <v>4.3999999999999997E-2</v>
      </c>
      <c r="C1354" s="46">
        <f t="shared" si="81"/>
        <v>8.3999999999999991E-2</v>
      </c>
      <c r="D1354" s="7">
        <f>+C1354*'Submission sheet'!$G$16/F1354</f>
        <v>0</v>
      </c>
      <c r="E1354">
        <f t="shared" si="80"/>
        <v>0</v>
      </c>
      <c r="F1354" s="49">
        <f t="shared" si="82"/>
        <v>365</v>
      </c>
    </row>
    <row r="1355" spans="1:6" ht="15" x14ac:dyDescent="0.25">
      <c r="A1355" s="6">
        <v>43654</v>
      </c>
      <c r="B1355" s="46">
        <f t="shared" si="83"/>
        <v>4.3999999999999997E-2</v>
      </c>
      <c r="C1355" s="46">
        <f t="shared" si="81"/>
        <v>8.3999999999999991E-2</v>
      </c>
      <c r="D1355" s="7">
        <f>+C1355*'Submission sheet'!$G$16/F1355</f>
        <v>0</v>
      </c>
      <c r="E1355">
        <f t="shared" si="80"/>
        <v>0</v>
      </c>
      <c r="F1355" s="49">
        <f t="shared" si="82"/>
        <v>365</v>
      </c>
    </row>
    <row r="1356" spans="1:6" ht="15" x14ac:dyDescent="0.25">
      <c r="A1356" s="6">
        <v>43655</v>
      </c>
      <c r="B1356" s="46">
        <f t="shared" si="83"/>
        <v>4.3999999999999997E-2</v>
      </c>
      <c r="C1356" s="46">
        <f t="shared" si="81"/>
        <v>8.3999999999999991E-2</v>
      </c>
      <c r="D1356" s="7">
        <f>+C1356*'Submission sheet'!$G$16/F1356</f>
        <v>0</v>
      </c>
      <c r="E1356">
        <f t="shared" si="80"/>
        <v>0</v>
      </c>
      <c r="F1356" s="49">
        <f t="shared" si="82"/>
        <v>365</v>
      </c>
    </row>
    <row r="1357" spans="1:6" ht="15" x14ac:dyDescent="0.25">
      <c r="A1357" s="6">
        <v>43656</v>
      </c>
      <c r="B1357" s="46">
        <f t="shared" si="83"/>
        <v>4.3999999999999997E-2</v>
      </c>
      <c r="C1357" s="46">
        <f t="shared" si="81"/>
        <v>8.3999999999999991E-2</v>
      </c>
      <c r="D1357" s="7">
        <f>+C1357*'Submission sheet'!$G$16/F1357</f>
        <v>0</v>
      </c>
      <c r="E1357">
        <f t="shared" si="80"/>
        <v>0</v>
      </c>
      <c r="F1357" s="49">
        <f t="shared" si="82"/>
        <v>365</v>
      </c>
    </row>
    <row r="1358" spans="1:6" ht="15" x14ac:dyDescent="0.25">
      <c r="A1358" s="6">
        <v>43657</v>
      </c>
      <c r="B1358" s="46">
        <f t="shared" si="83"/>
        <v>4.3999999999999997E-2</v>
      </c>
      <c r="C1358" s="46">
        <f t="shared" si="81"/>
        <v>8.3999999999999991E-2</v>
      </c>
      <c r="D1358" s="7">
        <f>+C1358*'Submission sheet'!$G$16/F1358</f>
        <v>0</v>
      </c>
      <c r="E1358">
        <f t="shared" si="80"/>
        <v>0</v>
      </c>
      <c r="F1358" s="49">
        <f t="shared" si="82"/>
        <v>365</v>
      </c>
    </row>
    <row r="1359" spans="1:6" ht="15" x14ac:dyDescent="0.25">
      <c r="A1359" s="6">
        <v>43658</v>
      </c>
      <c r="B1359" s="46">
        <f t="shared" si="83"/>
        <v>4.3999999999999997E-2</v>
      </c>
      <c r="C1359" s="46">
        <f t="shared" si="81"/>
        <v>8.3999999999999991E-2</v>
      </c>
      <c r="D1359" s="7">
        <f>+C1359*'Submission sheet'!$G$16/F1359</f>
        <v>0</v>
      </c>
      <c r="E1359">
        <f t="shared" si="80"/>
        <v>0</v>
      </c>
      <c r="F1359" s="49">
        <f t="shared" si="82"/>
        <v>365</v>
      </c>
    </row>
    <row r="1360" spans="1:6" ht="15" x14ac:dyDescent="0.25">
      <c r="A1360" s="6">
        <v>43659</v>
      </c>
      <c r="B1360" s="46">
        <f t="shared" si="83"/>
        <v>4.3999999999999997E-2</v>
      </c>
      <c r="C1360" s="46">
        <f t="shared" si="81"/>
        <v>8.3999999999999991E-2</v>
      </c>
      <c r="D1360" s="7">
        <f>+C1360*'Submission sheet'!$G$16/F1360</f>
        <v>0</v>
      </c>
      <c r="E1360">
        <f t="shared" si="80"/>
        <v>0</v>
      </c>
      <c r="F1360" s="49">
        <f t="shared" si="82"/>
        <v>365</v>
      </c>
    </row>
    <row r="1361" spans="1:6" ht="15" x14ac:dyDescent="0.25">
      <c r="A1361" s="6">
        <v>43660</v>
      </c>
      <c r="B1361" s="46">
        <f t="shared" si="83"/>
        <v>4.3999999999999997E-2</v>
      </c>
      <c r="C1361" s="46">
        <f t="shared" si="81"/>
        <v>8.3999999999999991E-2</v>
      </c>
      <c r="D1361" s="7">
        <f>+C1361*'Submission sheet'!$G$16/F1361</f>
        <v>0</v>
      </c>
      <c r="E1361">
        <f t="shared" si="80"/>
        <v>0</v>
      </c>
      <c r="F1361" s="49">
        <f t="shared" si="82"/>
        <v>365</v>
      </c>
    </row>
    <row r="1362" spans="1:6" ht="15" x14ac:dyDescent="0.25">
      <c r="A1362" s="6">
        <v>43661</v>
      </c>
      <c r="B1362" s="46">
        <f t="shared" si="83"/>
        <v>4.3999999999999997E-2</v>
      </c>
      <c r="C1362" s="46">
        <f t="shared" si="81"/>
        <v>8.3999999999999991E-2</v>
      </c>
      <c r="D1362" s="7">
        <f>+C1362*'Submission sheet'!$G$16/F1362</f>
        <v>0</v>
      </c>
      <c r="E1362">
        <f t="shared" si="80"/>
        <v>0</v>
      </c>
      <c r="F1362" s="49">
        <f t="shared" si="82"/>
        <v>365</v>
      </c>
    </row>
    <row r="1363" spans="1:6" ht="15" x14ac:dyDescent="0.25">
      <c r="A1363" s="6">
        <v>43662</v>
      </c>
      <c r="B1363" s="46">
        <f t="shared" si="83"/>
        <v>4.3999999999999997E-2</v>
      </c>
      <c r="C1363" s="46">
        <f t="shared" si="81"/>
        <v>8.3999999999999991E-2</v>
      </c>
      <c r="D1363" s="7">
        <f>+C1363*'Submission sheet'!$G$16/F1363</f>
        <v>0</v>
      </c>
      <c r="E1363">
        <f t="shared" si="80"/>
        <v>0</v>
      </c>
      <c r="F1363" s="49">
        <f t="shared" si="82"/>
        <v>365</v>
      </c>
    </row>
    <row r="1364" spans="1:6" ht="15" x14ac:dyDescent="0.25">
      <c r="A1364" s="6">
        <v>43663</v>
      </c>
      <c r="B1364" s="46">
        <f t="shared" si="83"/>
        <v>4.3999999999999997E-2</v>
      </c>
      <c r="C1364" s="46">
        <f t="shared" si="81"/>
        <v>8.3999999999999991E-2</v>
      </c>
      <c r="D1364" s="7">
        <f>+C1364*'Submission sheet'!$G$16/F1364</f>
        <v>0</v>
      </c>
      <c r="E1364">
        <f t="shared" si="80"/>
        <v>0</v>
      </c>
      <c r="F1364" s="49">
        <f t="shared" si="82"/>
        <v>365</v>
      </c>
    </row>
    <row r="1365" spans="1:6" ht="15" x14ac:dyDescent="0.25">
      <c r="A1365" s="6">
        <v>43664</v>
      </c>
      <c r="B1365" s="46">
        <f t="shared" si="83"/>
        <v>4.3999999999999997E-2</v>
      </c>
      <c r="C1365" s="46">
        <f t="shared" si="81"/>
        <v>8.3999999999999991E-2</v>
      </c>
      <c r="D1365" s="7">
        <f>+C1365*'Submission sheet'!$G$16/F1365</f>
        <v>0</v>
      </c>
      <c r="E1365">
        <f t="shared" si="80"/>
        <v>0</v>
      </c>
      <c r="F1365" s="49">
        <f t="shared" si="82"/>
        <v>365</v>
      </c>
    </row>
    <row r="1366" spans="1:6" ht="15" x14ac:dyDescent="0.25">
      <c r="A1366" s="6">
        <v>43665</v>
      </c>
      <c r="B1366" s="46">
        <f t="shared" si="83"/>
        <v>4.3999999999999997E-2</v>
      </c>
      <c r="C1366" s="46">
        <f t="shared" si="81"/>
        <v>8.3999999999999991E-2</v>
      </c>
      <c r="D1366" s="7">
        <f>+C1366*'Submission sheet'!$G$16/F1366</f>
        <v>0</v>
      </c>
      <c r="E1366">
        <f t="shared" si="80"/>
        <v>0</v>
      </c>
      <c r="F1366" s="49">
        <f t="shared" si="82"/>
        <v>365</v>
      </c>
    </row>
    <row r="1367" spans="1:6" ht="15" x14ac:dyDescent="0.25">
      <c r="A1367" s="6">
        <v>43666</v>
      </c>
      <c r="B1367" s="46">
        <f t="shared" si="83"/>
        <v>4.3999999999999997E-2</v>
      </c>
      <c r="C1367" s="46">
        <f t="shared" si="81"/>
        <v>8.3999999999999991E-2</v>
      </c>
      <c r="D1367" s="7">
        <f>+C1367*'Submission sheet'!$G$16/F1367</f>
        <v>0</v>
      </c>
      <c r="E1367">
        <f t="shared" si="80"/>
        <v>0</v>
      </c>
      <c r="F1367" s="49">
        <f t="shared" si="82"/>
        <v>365</v>
      </c>
    </row>
    <row r="1368" spans="1:6" ht="15" x14ac:dyDescent="0.25">
      <c r="A1368" s="6">
        <v>43667</v>
      </c>
      <c r="B1368" s="46">
        <f t="shared" si="83"/>
        <v>4.3999999999999997E-2</v>
      </c>
      <c r="C1368" s="46">
        <f t="shared" si="81"/>
        <v>8.3999999999999991E-2</v>
      </c>
      <c r="D1368" s="7">
        <f>+C1368*'Submission sheet'!$G$16/F1368</f>
        <v>0</v>
      </c>
      <c r="E1368">
        <f t="shared" si="80"/>
        <v>0</v>
      </c>
      <c r="F1368" s="49">
        <f t="shared" si="82"/>
        <v>365</v>
      </c>
    </row>
    <row r="1369" spans="1:6" ht="15" x14ac:dyDescent="0.25">
      <c r="A1369" s="6">
        <v>43668</v>
      </c>
      <c r="B1369" s="46">
        <f t="shared" si="83"/>
        <v>4.3999999999999997E-2</v>
      </c>
      <c r="C1369" s="46">
        <f t="shared" si="81"/>
        <v>8.3999999999999991E-2</v>
      </c>
      <c r="D1369" s="7">
        <f>+C1369*'Submission sheet'!$G$16/F1369</f>
        <v>0</v>
      </c>
      <c r="E1369">
        <f t="shared" si="80"/>
        <v>0</v>
      </c>
      <c r="F1369" s="49">
        <f t="shared" si="82"/>
        <v>365</v>
      </c>
    </row>
    <row r="1370" spans="1:6" ht="15" x14ac:dyDescent="0.25">
      <c r="A1370" s="6">
        <v>43669</v>
      </c>
      <c r="B1370" s="46">
        <f t="shared" si="83"/>
        <v>4.3999999999999997E-2</v>
      </c>
      <c r="C1370" s="46">
        <f t="shared" si="81"/>
        <v>8.3999999999999991E-2</v>
      </c>
      <c r="D1370" s="7">
        <f>+C1370*'Submission sheet'!$G$16/F1370</f>
        <v>0</v>
      </c>
      <c r="E1370">
        <f t="shared" si="80"/>
        <v>0</v>
      </c>
      <c r="F1370" s="49">
        <f t="shared" si="82"/>
        <v>365</v>
      </c>
    </row>
    <row r="1371" spans="1:6" ht="15" x14ac:dyDescent="0.25">
      <c r="A1371" s="6">
        <v>43670</v>
      </c>
      <c r="B1371" s="46">
        <f t="shared" si="83"/>
        <v>4.3999999999999997E-2</v>
      </c>
      <c r="C1371" s="46">
        <f t="shared" si="81"/>
        <v>8.3999999999999991E-2</v>
      </c>
      <c r="D1371" s="7">
        <f>+C1371*'Submission sheet'!$G$16/F1371</f>
        <v>0</v>
      </c>
      <c r="E1371">
        <f t="shared" si="80"/>
        <v>0</v>
      </c>
      <c r="F1371" s="49">
        <f t="shared" si="82"/>
        <v>365</v>
      </c>
    </row>
    <row r="1372" spans="1:6" ht="15" x14ac:dyDescent="0.25">
      <c r="A1372" s="6">
        <v>43671</v>
      </c>
      <c r="B1372" s="46">
        <f t="shared" si="83"/>
        <v>4.3999999999999997E-2</v>
      </c>
      <c r="C1372" s="46">
        <f t="shared" si="81"/>
        <v>8.3999999999999991E-2</v>
      </c>
      <c r="D1372" s="7">
        <f>+C1372*'Submission sheet'!$G$16/F1372</f>
        <v>0</v>
      </c>
      <c r="E1372">
        <f t="shared" si="80"/>
        <v>0</v>
      </c>
      <c r="F1372" s="49">
        <f t="shared" si="82"/>
        <v>365</v>
      </c>
    </row>
    <row r="1373" spans="1:6" ht="15" x14ac:dyDescent="0.25">
      <c r="A1373" s="6">
        <v>43672</v>
      </c>
      <c r="B1373" s="46">
        <f t="shared" si="83"/>
        <v>4.3999999999999997E-2</v>
      </c>
      <c r="C1373" s="46">
        <f t="shared" si="81"/>
        <v>8.3999999999999991E-2</v>
      </c>
      <c r="D1373" s="7">
        <f>+C1373*'Submission sheet'!$G$16/F1373</f>
        <v>0</v>
      </c>
      <c r="E1373">
        <f t="shared" si="80"/>
        <v>0</v>
      </c>
      <c r="F1373" s="49">
        <f t="shared" si="82"/>
        <v>365</v>
      </c>
    </row>
    <row r="1374" spans="1:6" ht="15" x14ac:dyDescent="0.25">
      <c r="A1374" s="6">
        <v>43673</v>
      </c>
      <c r="B1374" s="46">
        <f t="shared" si="83"/>
        <v>4.3999999999999997E-2</v>
      </c>
      <c r="C1374" s="46">
        <f t="shared" si="81"/>
        <v>8.3999999999999991E-2</v>
      </c>
      <c r="D1374" s="7">
        <f>+C1374*'Submission sheet'!$G$16/F1374</f>
        <v>0</v>
      </c>
      <c r="E1374">
        <f t="shared" si="80"/>
        <v>0</v>
      </c>
      <c r="F1374" s="49">
        <f t="shared" si="82"/>
        <v>365</v>
      </c>
    </row>
    <row r="1375" spans="1:6" ht="15" x14ac:dyDescent="0.25">
      <c r="A1375" s="6">
        <v>43674</v>
      </c>
      <c r="B1375" s="46">
        <f t="shared" si="83"/>
        <v>4.3999999999999997E-2</v>
      </c>
      <c r="C1375" s="46">
        <f t="shared" si="81"/>
        <v>8.3999999999999991E-2</v>
      </c>
      <c r="D1375" s="7">
        <f>+C1375*'Submission sheet'!$G$16/F1375</f>
        <v>0</v>
      </c>
      <c r="E1375">
        <f t="shared" si="80"/>
        <v>0</v>
      </c>
      <c r="F1375" s="49">
        <f t="shared" si="82"/>
        <v>365</v>
      </c>
    </row>
    <row r="1376" spans="1:6" ht="15" x14ac:dyDescent="0.25">
      <c r="A1376" s="6">
        <v>43675</v>
      </c>
      <c r="B1376" s="46">
        <f t="shared" si="83"/>
        <v>4.3999999999999997E-2</v>
      </c>
      <c r="C1376" s="46">
        <f t="shared" si="81"/>
        <v>8.3999999999999991E-2</v>
      </c>
      <c r="D1376" s="7">
        <f>+C1376*'Submission sheet'!$G$16/F1376</f>
        <v>0</v>
      </c>
      <c r="E1376">
        <f t="shared" si="80"/>
        <v>0</v>
      </c>
      <c r="F1376" s="49">
        <f t="shared" si="82"/>
        <v>365</v>
      </c>
    </row>
    <row r="1377" spans="1:6" ht="15" x14ac:dyDescent="0.25">
      <c r="A1377" s="6">
        <v>43676</v>
      </c>
      <c r="B1377" s="46">
        <f t="shared" si="83"/>
        <v>4.3999999999999997E-2</v>
      </c>
      <c r="C1377" s="46">
        <f t="shared" si="81"/>
        <v>8.3999999999999991E-2</v>
      </c>
      <c r="D1377" s="7">
        <f>+C1377*'Submission sheet'!$G$16/F1377</f>
        <v>0</v>
      </c>
      <c r="E1377">
        <f t="shared" si="80"/>
        <v>0</v>
      </c>
      <c r="F1377" s="49">
        <f t="shared" si="82"/>
        <v>365</v>
      </c>
    </row>
    <row r="1378" spans="1:6" ht="15" x14ac:dyDescent="0.25">
      <c r="A1378" s="6">
        <v>43677</v>
      </c>
      <c r="B1378" s="46">
        <f t="shared" si="83"/>
        <v>4.3999999999999997E-2</v>
      </c>
      <c r="C1378" s="46">
        <f t="shared" si="81"/>
        <v>8.3999999999999991E-2</v>
      </c>
      <c r="D1378" s="7">
        <f>+C1378*'Submission sheet'!$G$16/F1378</f>
        <v>0</v>
      </c>
      <c r="E1378">
        <f t="shared" si="80"/>
        <v>0</v>
      </c>
      <c r="F1378" s="49">
        <f t="shared" si="82"/>
        <v>365</v>
      </c>
    </row>
    <row r="1379" spans="1:6" ht="15" x14ac:dyDescent="0.25">
      <c r="A1379" s="6">
        <v>43678</v>
      </c>
      <c r="B1379" s="46">
        <f t="shared" si="83"/>
        <v>4.3999999999999997E-2</v>
      </c>
      <c r="C1379" s="46">
        <f t="shared" si="81"/>
        <v>8.3999999999999991E-2</v>
      </c>
      <c r="D1379" s="7">
        <f>+C1379*'Submission sheet'!$G$16/F1379</f>
        <v>0</v>
      </c>
      <c r="E1379">
        <f t="shared" si="80"/>
        <v>0</v>
      </c>
      <c r="F1379" s="49">
        <f t="shared" si="82"/>
        <v>365</v>
      </c>
    </row>
    <row r="1380" spans="1:6" ht="15" x14ac:dyDescent="0.25">
      <c r="A1380" s="6">
        <v>43679</v>
      </c>
      <c r="B1380" s="46">
        <f t="shared" si="83"/>
        <v>4.3999999999999997E-2</v>
      </c>
      <c r="C1380" s="46">
        <f t="shared" si="81"/>
        <v>8.3999999999999991E-2</v>
      </c>
      <c r="D1380" s="7">
        <f>+C1380*'Submission sheet'!$G$16/F1380</f>
        <v>0</v>
      </c>
      <c r="E1380">
        <f t="shared" si="80"/>
        <v>0</v>
      </c>
      <c r="F1380" s="49">
        <f t="shared" si="82"/>
        <v>365</v>
      </c>
    </row>
    <row r="1381" spans="1:6" ht="15" x14ac:dyDescent="0.25">
      <c r="A1381" s="6">
        <v>43680</v>
      </c>
      <c r="B1381" s="46">
        <f t="shared" si="83"/>
        <v>4.3999999999999997E-2</v>
      </c>
      <c r="C1381" s="46">
        <f t="shared" si="81"/>
        <v>8.3999999999999991E-2</v>
      </c>
      <c r="D1381" s="7">
        <f>+C1381*'Submission sheet'!$G$16/F1381</f>
        <v>0</v>
      </c>
      <c r="E1381">
        <f t="shared" si="80"/>
        <v>0</v>
      </c>
      <c r="F1381" s="49">
        <f t="shared" si="82"/>
        <v>365</v>
      </c>
    </row>
    <row r="1382" spans="1:6" ht="15" x14ac:dyDescent="0.25">
      <c r="A1382" s="6">
        <v>43681</v>
      </c>
      <c r="B1382" s="46">
        <f t="shared" si="83"/>
        <v>4.3999999999999997E-2</v>
      </c>
      <c r="C1382" s="46">
        <f t="shared" si="81"/>
        <v>8.3999999999999991E-2</v>
      </c>
      <c r="D1382" s="7">
        <f>+C1382*'Submission sheet'!$G$16/F1382</f>
        <v>0</v>
      </c>
      <c r="E1382">
        <f t="shared" si="80"/>
        <v>0</v>
      </c>
      <c r="F1382" s="49">
        <f t="shared" si="82"/>
        <v>365</v>
      </c>
    </row>
    <row r="1383" spans="1:6" ht="15" x14ac:dyDescent="0.25">
      <c r="A1383" s="6">
        <v>43682</v>
      </c>
      <c r="B1383" s="46">
        <f t="shared" si="83"/>
        <v>4.3999999999999997E-2</v>
      </c>
      <c r="C1383" s="46">
        <f t="shared" si="81"/>
        <v>8.3999999999999991E-2</v>
      </c>
      <c r="D1383" s="7">
        <f>+C1383*'Submission sheet'!$G$16/F1383</f>
        <v>0</v>
      </c>
      <c r="E1383">
        <f t="shared" si="80"/>
        <v>0</v>
      </c>
      <c r="F1383" s="49">
        <f t="shared" si="82"/>
        <v>365</v>
      </c>
    </row>
    <row r="1384" spans="1:6" ht="15" x14ac:dyDescent="0.25">
      <c r="A1384" s="6">
        <v>43683</v>
      </c>
      <c r="B1384" s="46">
        <f t="shared" si="83"/>
        <v>4.3999999999999997E-2</v>
      </c>
      <c r="C1384" s="46">
        <f t="shared" si="81"/>
        <v>8.3999999999999991E-2</v>
      </c>
      <c r="D1384" s="7">
        <f>+C1384*'Submission sheet'!$G$16/F1384</f>
        <v>0</v>
      </c>
      <c r="E1384">
        <f t="shared" si="80"/>
        <v>0</v>
      </c>
      <c r="F1384" s="49">
        <f t="shared" si="82"/>
        <v>365</v>
      </c>
    </row>
    <row r="1385" spans="1:6" ht="15" x14ac:dyDescent="0.25">
      <c r="A1385" s="6">
        <v>43684</v>
      </c>
      <c r="B1385" s="46">
        <f t="shared" si="83"/>
        <v>4.3999999999999997E-2</v>
      </c>
      <c r="C1385" s="46">
        <f t="shared" si="81"/>
        <v>8.3999999999999991E-2</v>
      </c>
      <c r="D1385" s="7">
        <f>+C1385*'Submission sheet'!$G$16/F1385</f>
        <v>0</v>
      </c>
      <c r="E1385">
        <f t="shared" si="80"/>
        <v>0</v>
      </c>
      <c r="F1385" s="49">
        <f t="shared" si="82"/>
        <v>365</v>
      </c>
    </row>
    <row r="1386" spans="1:6" ht="15" x14ac:dyDescent="0.25">
      <c r="A1386" s="6">
        <v>43685</v>
      </c>
      <c r="B1386" s="46">
        <f t="shared" si="83"/>
        <v>4.3999999999999997E-2</v>
      </c>
      <c r="C1386" s="46">
        <f t="shared" si="81"/>
        <v>8.3999999999999991E-2</v>
      </c>
      <c r="D1386" s="7">
        <f>+C1386*'Submission sheet'!$G$16/F1386</f>
        <v>0</v>
      </c>
      <c r="E1386">
        <f t="shared" si="80"/>
        <v>0</v>
      </c>
      <c r="F1386" s="49">
        <f t="shared" si="82"/>
        <v>365</v>
      </c>
    </row>
    <row r="1387" spans="1:6" ht="15" x14ac:dyDescent="0.25">
      <c r="A1387" s="6">
        <v>43686</v>
      </c>
      <c r="B1387" s="46">
        <f t="shared" si="83"/>
        <v>4.3999999999999997E-2</v>
      </c>
      <c r="C1387" s="46">
        <f t="shared" si="81"/>
        <v>8.3999999999999991E-2</v>
      </c>
      <c r="D1387" s="7">
        <f>+C1387*'Submission sheet'!$G$16/F1387</f>
        <v>0</v>
      </c>
      <c r="E1387">
        <f t="shared" si="80"/>
        <v>0</v>
      </c>
      <c r="F1387" s="49">
        <f t="shared" si="82"/>
        <v>365</v>
      </c>
    </row>
    <row r="1388" spans="1:6" ht="15" x14ac:dyDescent="0.25">
      <c r="A1388" s="6">
        <v>43687</v>
      </c>
      <c r="B1388" s="46">
        <f t="shared" si="83"/>
        <v>4.3999999999999997E-2</v>
      </c>
      <c r="C1388" s="46">
        <f t="shared" si="81"/>
        <v>8.3999999999999991E-2</v>
      </c>
      <c r="D1388" s="7">
        <f>+C1388*'Submission sheet'!$G$16/F1388</f>
        <v>0</v>
      </c>
      <c r="E1388">
        <f t="shared" si="80"/>
        <v>0</v>
      </c>
      <c r="F1388" s="49">
        <f t="shared" si="82"/>
        <v>365</v>
      </c>
    </row>
    <row r="1389" spans="1:6" ht="15" x14ac:dyDescent="0.25">
      <c r="A1389" s="6">
        <v>43688</v>
      </c>
      <c r="B1389" s="46">
        <f t="shared" si="83"/>
        <v>4.3999999999999997E-2</v>
      </c>
      <c r="C1389" s="46">
        <f t="shared" si="81"/>
        <v>8.3999999999999991E-2</v>
      </c>
      <c r="D1389" s="7">
        <f>+C1389*'Submission sheet'!$G$16/F1389</f>
        <v>0</v>
      </c>
      <c r="E1389">
        <f t="shared" si="80"/>
        <v>0</v>
      </c>
      <c r="F1389" s="49">
        <f t="shared" si="82"/>
        <v>365</v>
      </c>
    </row>
    <row r="1390" spans="1:6" ht="15" x14ac:dyDescent="0.25">
      <c r="A1390" s="6">
        <v>43689</v>
      </c>
      <c r="B1390" s="46">
        <f t="shared" si="83"/>
        <v>4.3999999999999997E-2</v>
      </c>
      <c r="C1390" s="46">
        <f t="shared" si="81"/>
        <v>8.3999999999999991E-2</v>
      </c>
      <c r="D1390" s="7">
        <f>+C1390*'Submission sheet'!$G$16/F1390</f>
        <v>0</v>
      </c>
      <c r="E1390">
        <f t="shared" si="80"/>
        <v>0</v>
      </c>
      <c r="F1390" s="49">
        <f t="shared" si="82"/>
        <v>365</v>
      </c>
    </row>
    <row r="1391" spans="1:6" ht="15" x14ac:dyDescent="0.25">
      <c r="A1391" s="6">
        <v>43690</v>
      </c>
      <c r="B1391" s="46">
        <f t="shared" si="83"/>
        <v>4.3999999999999997E-2</v>
      </c>
      <c r="C1391" s="46">
        <f t="shared" si="81"/>
        <v>8.3999999999999991E-2</v>
      </c>
      <c r="D1391" s="7">
        <f>+C1391*'Submission sheet'!$G$16/F1391</f>
        <v>0</v>
      </c>
      <c r="E1391">
        <f t="shared" si="80"/>
        <v>0</v>
      </c>
      <c r="F1391" s="49">
        <f t="shared" si="82"/>
        <v>365</v>
      </c>
    </row>
    <row r="1392" spans="1:6" ht="15" x14ac:dyDescent="0.25">
      <c r="A1392" s="6">
        <v>43691</v>
      </c>
      <c r="B1392" s="46">
        <f t="shared" si="83"/>
        <v>4.3999999999999997E-2</v>
      </c>
      <c r="C1392" s="46">
        <f t="shared" si="81"/>
        <v>8.3999999999999991E-2</v>
      </c>
      <c r="D1392" s="7">
        <f>+C1392*'Submission sheet'!$G$16/F1392</f>
        <v>0</v>
      </c>
      <c r="E1392">
        <f t="shared" si="80"/>
        <v>0</v>
      </c>
      <c r="F1392" s="49">
        <f t="shared" si="82"/>
        <v>365</v>
      </c>
    </row>
    <row r="1393" spans="1:6" ht="15" x14ac:dyDescent="0.25">
      <c r="A1393" s="6">
        <v>43692</v>
      </c>
      <c r="B1393" s="46">
        <f t="shared" si="83"/>
        <v>4.3999999999999997E-2</v>
      </c>
      <c r="C1393" s="46">
        <f t="shared" si="81"/>
        <v>8.3999999999999991E-2</v>
      </c>
      <c r="D1393" s="7">
        <f>+C1393*'Submission sheet'!$G$16/F1393</f>
        <v>0</v>
      </c>
      <c r="E1393">
        <f t="shared" si="80"/>
        <v>0</v>
      </c>
      <c r="F1393" s="49">
        <f t="shared" si="82"/>
        <v>365</v>
      </c>
    </row>
    <row r="1394" spans="1:6" ht="15" x14ac:dyDescent="0.25">
      <c r="A1394" s="6">
        <v>43693</v>
      </c>
      <c r="B1394" s="46">
        <f t="shared" si="83"/>
        <v>4.3999999999999997E-2</v>
      </c>
      <c r="C1394" s="46">
        <f t="shared" si="81"/>
        <v>8.3999999999999991E-2</v>
      </c>
      <c r="D1394" s="7">
        <f>+C1394*'Submission sheet'!$G$16/F1394</f>
        <v>0</v>
      </c>
      <c r="E1394">
        <f t="shared" si="80"/>
        <v>0</v>
      </c>
      <c r="F1394" s="49">
        <f t="shared" si="82"/>
        <v>365</v>
      </c>
    </row>
    <row r="1395" spans="1:6" ht="15" x14ac:dyDescent="0.25">
      <c r="A1395" s="6">
        <v>43694</v>
      </c>
      <c r="B1395" s="46">
        <f t="shared" si="83"/>
        <v>4.3999999999999997E-2</v>
      </c>
      <c r="C1395" s="46">
        <f t="shared" si="81"/>
        <v>8.3999999999999991E-2</v>
      </c>
      <c r="D1395" s="7">
        <f>+C1395*'Submission sheet'!$G$16/F1395</f>
        <v>0</v>
      </c>
      <c r="E1395">
        <f t="shared" si="80"/>
        <v>0</v>
      </c>
      <c r="F1395" s="49">
        <f t="shared" si="82"/>
        <v>365</v>
      </c>
    </row>
    <row r="1396" spans="1:6" ht="15" x14ac:dyDescent="0.25">
      <c r="A1396" s="6">
        <v>43695</v>
      </c>
      <c r="B1396" s="46">
        <f t="shared" si="83"/>
        <v>4.3999999999999997E-2</v>
      </c>
      <c r="C1396" s="46">
        <f t="shared" si="81"/>
        <v>8.3999999999999991E-2</v>
      </c>
      <c r="D1396" s="7">
        <f>+C1396*'Submission sheet'!$G$16/F1396</f>
        <v>0</v>
      </c>
      <c r="E1396">
        <f t="shared" si="80"/>
        <v>0</v>
      </c>
      <c r="F1396" s="49">
        <f t="shared" si="82"/>
        <v>365</v>
      </c>
    </row>
    <row r="1397" spans="1:6" ht="15" x14ac:dyDescent="0.25">
      <c r="A1397" s="6">
        <v>43696</v>
      </c>
      <c r="B1397" s="46">
        <f t="shared" si="83"/>
        <v>4.3999999999999997E-2</v>
      </c>
      <c r="C1397" s="46">
        <f t="shared" si="81"/>
        <v>8.3999999999999991E-2</v>
      </c>
      <c r="D1397" s="7">
        <f>+C1397*'Submission sheet'!$G$16/F1397</f>
        <v>0</v>
      </c>
      <c r="E1397">
        <f t="shared" si="80"/>
        <v>0</v>
      </c>
      <c r="F1397" s="49">
        <f t="shared" si="82"/>
        <v>365</v>
      </c>
    </row>
    <row r="1398" spans="1:6" ht="15" x14ac:dyDescent="0.25">
      <c r="A1398" s="6">
        <v>43697</v>
      </c>
      <c r="B1398" s="46">
        <f t="shared" si="83"/>
        <v>4.3999999999999997E-2</v>
      </c>
      <c r="C1398" s="46">
        <f t="shared" si="81"/>
        <v>8.3999999999999991E-2</v>
      </c>
      <c r="D1398" s="7">
        <f>+C1398*'Submission sheet'!$G$16/F1398</f>
        <v>0</v>
      </c>
      <c r="E1398">
        <f t="shared" si="80"/>
        <v>0</v>
      </c>
      <c r="F1398" s="49">
        <f t="shared" si="82"/>
        <v>365</v>
      </c>
    </row>
    <row r="1399" spans="1:6" ht="15" x14ac:dyDescent="0.25">
      <c r="A1399" s="6">
        <v>43698</v>
      </c>
      <c r="B1399" s="46">
        <f t="shared" si="83"/>
        <v>4.3999999999999997E-2</v>
      </c>
      <c r="C1399" s="46">
        <f t="shared" si="81"/>
        <v>8.3999999999999991E-2</v>
      </c>
      <c r="D1399" s="7">
        <f>+C1399*'Submission sheet'!$G$16/F1399</f>
        <v>0</v>
      </c>
      <c r="E1399">
        <f t="shared" si="80"/>
        <v>0</v>
      </c>
      <c r="F1399" s="49">
        <f t="shared" si="82"/>
        <v>365</v>
      </c>
    </row>
    <row r="1400" spans="1:6" ht="15" x14ac:dyDescent="0.25">
      <c r="A1400" s="6">
        <v>43699</v>
      </c>
      <c r="B1400" s="46">
        <f t="shared" si="83"/>
        <v>4.3999999999999997E-2</v>
      </c>
      <c r="C1400" s="46">
        <f t="shared" si="81"/>
        <v>8.3999999999999991E-2</v>
      </c>
      <c r="D1400" s="7">
        <f>+C1400*'Submission sheet'!$G$16/F1400</f>
        <v>0</v>
      </c>
      <c r="E1400">
        <f t="shared" si="80"/>
        <v>0</v>
      </c>
      <c r="F1400" s="49">
        <f t="shared" si="82"/>
        <v>365</v>
      </c>
    </row>
    <row r="1401" spans="1:6" ht="15" x14ac:dyDescent="0.25">
      <c r="A1401" s="6">
        <v>43700</v>
      </c>
      <c r="B1401" s="46">
        <f t="shared" si="83"/>
        <v>4.3999999999999997E-2</v>
      </c>
      <c r="C1401" s="46">
        <f t="shared" si="81"/>
        <v>8.3999999999999991E-2</v>
      </c>
      <c r="D1401" s="7">
        <f>+C1401*'Submission sheet'!$G$16/F1401</f>
        <v>0</v>
      </c>
      <c r="E1401">
        <f t="shared" si="80"/>
        <v>0</v>
      </c>
      <c r="F1401" s="49">
        <f t="shared" si="82"/>
        <v>365</v>
      </c>
    </row>
    <row r="1402" spans="1:6" ht="15" x14ac:dyDescent="0.25">
      <c r="A1402" s="6">
        <v>43701</v>
      </c>
      <c r="B1402" s="46">
        <f t="shared" si="83"/>
        <v>4.3999999999999997E-2</v>
      </c>
      <c r="C1402" s="46">
        <f t="shared" si="81"/>
        <v>8.3999999999999991E-2</v>
      </c>
      <c r="D1402" s="7">
        <f>+C1402*'Submission sheet'!$G$16/F1402</f>
        <v>0</v>
      </c>
      <c r="E1402">
        <f t="shared" si="80"/>
        <v>0</v>
      </c>
      <c r="F1402" s="49">
        <f t="shared" si="82"/>
        <v>365</v>
      </c>
    </row>
    <row r="1403" spans="1:6" ht="15" x14ac:dyDescent="0.25">
      <c r="A1403" s="6">
        <v>43702</v>
      </c>
      <c r="B1403" s="46">
        <f t="shared" si="83"/>
        <v>4.3999999999999997E-2</v>
      </c>
      <c r="C1403" s="46">
        <f t="shared" si="81"/>
        <v>8.3999999999999991E-2</v>
      </c>
      <c r="D1403" s="7">
        <f>+C1403*'Submission sheet'!$G$16/F1403</f>
        <v>0</v>
      </c>
      <c r="E1403">
        <f t="shared" si="80"/>
        <v>0</v>
      </c>
      <c r="F1403" s="49">
        <f t="shared" si="82"/>
        <v>365</v>
      </c>
    </row>
    <row r="1404" spans="1:6" ht="15" x14ac:dyDescent="0.25">
      <c r="A1404" s="6">
        <v>43703</v>
      </c>
      <c r="B1404" s="46">
        <f t="shared" si="83"/>
        <v>4.3999999999999997E-2</v>
      </c>
      <c r="C1404" s="46">
        <f t="shared" si="81"/>
        <v>8.3999999999999991E-2</v>
      </c>
      <c r="D1404" s="7">
        <f>+C1404*'Submission sheet'!$G$16/F1404</f>
        <v>0</v>
      </c>
      <c r="E1404">
        <f t="shared" si="80"/>
        <v>0</v>
      </c>
      <c r="F1404" s="49">
        <f t="shared" si="82"/>
        <v>365</v>
      </c>
    </row>
    <row r="1405" spans="1:6" ht="15" x14ac:dyDescent="0.25">
      <c r="A1405" s="6">
        <v>43704</v>
      </c>
      <c r="B1405" s="46">
        <f t="shared" si="83"/>
        <v>4.3999999999999997E-2</v>
      </c>
      <c r="C1405" s="46">
        <f t="shared" si="81"/>
        <v>8.3999999999999991E-2</v>
      </c>
      <c r="D1405" s="7">
        <f>+C1405*'Submission sheet'!$G$16/F1405</f>
        <v>0</v>
      </c>
      <c r="E1405">
        <f t="shared" si="80"/>
        <v>0</v>
      </c>
      <c r="F1405" s="49">
        <f t="shared" si="82"/>
        <v>365</v>
      </c>
    </row>
    <row r="1406" spans="1:6" ht="15" x14ac:dyDescent="0.25">
      <c r="A1406" s="6">
        <v>43705</v>
      </c>
      <c r="B1406" s="46">
        <f t="shared" si="83"/>
        <v>4.3999999999999997E-2</v>
      </c>
      <c r="C1406" s="46">
        <f t="shared" si="81"/>
        <v>8.3999999999999991E-2</v>
      </c>
      <c r="D1406" s="7">
        <f>+C1406*'Submission sheet'!$G$16/F1406</f>
        <v>0</v>
      </c>
      <c r="E1406">
        <f t="shared" si="80"/>
        <v>0</v>
      </c>
      <c r="F1406" s="49">
        <f t="shared" si="82"/>
        <v>365</v>
      </c>
    </row>
    <row r="1407" spans="1:6" ht="15" x14ac:dyDescent="0.25">
      <c r="A1407" s="6">
        <v>43706</v>
      </c>
      <c r="B1407" s="46">
        <f t="shared" si="83"/>
        <v>4.3999999999999997E-2</v>
      </c>
      <c r="C1407" s="46">
        <f t="shared" si="81"/>
        <v>8.3999999999999991E-2</v>
      </c>
      <c r="D1407" s="7">
        <f>+C1407*'Submission sheet'!$G$16/F1407</f>
        <v>0</v>
      </c>
      <c r="E1407">
        <f t="shared" si="80"/>
        <v>0</v>
      </c>
      <c r="F1407" s="49">
        <f t="shared" si="82"/>
        <v>365</v>
      </c>
    </row>
    <row r="1408" spans="1:6" ht="15" x14ac:dyDescent="0.25">
      <c r="A1408" s="6">
        <v>43707</v>
      </c>
      <c r="B1408" s="46">
        <f t="shared" si="83"/>
        <v>4.3999999999999997E-2</v>
      </c>
      <c r="C1408" s="46">
        <f t="shared" si="81"/>
        <v>8.3999999999999991E-2</v>
      </c>
      <c r="D1408" s="7">
        <f>+C1408*'Submission sheet'!$G$16/F1408</f>
        <v>0</v>
      </c>
      <c r="E1408">
        <f t="shared" si="80"/>
        <v>0</v>
      </c>
      <c r="F1408" s="49">
        <f t="shared" si="82"/>
        <v>365</v>
      </c>
    </row>
    <row r="1409" spans="1:6" ht="15" x14ac:dyDescent="0.25">
      <c r="A1409" s="6">
        <v>43708</v>
      </c>
      <c r="B1409" s="46">
        <f t="shared" si="83"/>
        <v>4.3999999999999997E-2</v>
      </c>
      <c r="C1409" s="46">
        <f t="shared" si="81"/>
        <v>8.3999999999999991E-2</v>
      </c>
      <c r="D1409" s="7">
        <f>+C1409*'Submission sheet'!$G$16/F1409</f>
        <v>0</v>
      </c>
      <c r="E1409">
        <f t="shared" si="80"/>
        <v>0</v>
      </c>
      <c r="F1409" s="49">
        <f t="shared" si="82"/>
        <v>365</v>
      </c>
    </row>
    <row r="1410" spans="1:6" ht="15" x14ac:dyDescent="0.25">
      <c r="A1410" s="6">
        <v>43709</v>
      </c>
      <c r="B1410" s="46">
        <f t="shared" si="83"/>
        <v>4.3999999999999997E-2</v>
      </c>
      <c r="C1410" s="46">
        <f t="shared" si="81"/>
        <v>8.3999999999999991E-2</v>
      </c>
      <c r="D1410" s="7">
        <f>+C1410*'Submission sheet'!$G$16/F1410</f>
        <v>0</v>
      </c>
      <c r="E1410">
        <f t="shared" si="80"/>
        <v>0</v>
      </c>
      <c r="F1410" s="49">
        <f t="shared" si="82"/>
        <v>365</v>
      </c>
    </row>
    <row r="1411" spans="1:6" ht="15" x14ac:dyDescent="0.25">
      <c r="A1411" s="6">
        <v>43710</v>
      </c>
      <c r="B1411" s="46">
        <f t="shared" si="83"/>
        <v>4.3999999999999997E-2</v>
      </c>
      <c r="C1411" s="46">
        <f t="shared" si="81"/>
        <v>8.3999999999999991E-2</v>
      </c>
      <c r="D1411" s="7">
        <f>+C1411*'Submission sheet'!$G$16/F1411</f>
        <v>0</v>
      </c>
      <c r="E1411">
        <f t="shared" si="80"/>
        <v>0</v>
      </c>
      <c r="F1411" s="49">
        <f t="shared" si="82"/>
        <v>365</v>
      </c>
    </row>
    <row r="1412" spans="1:6" ht="15" x14ac:dyDescent="0.25">
      <c r="A1412" s="6">
        <v>43711</v>
      </c>
      <c r="B1412" s="46">
        <f t="shared" si="83"/>
        <v>4.3999999999999997E-2</v>
      </c>
      <c r="C1412" s="46">
        <f t="shared" si="81"/>
        <v>8.3999999999999991E-2</v>
      </c>
      <c r="D1412" s="7">
        <f>+C1412*'Submission sheet'!$G$16/F1412</f>
        <v>0</v>
      </c>
      <c r="E1412">
        <f t="shared" si="80"/>
        <v>0</v>
      </c>
      <c r="F1412" s="49">
        <f t="shared" si="82"/>
        <v>365</v>
      </c>
    </row>
    <row r="1413" spans="1:6" ht="15" x14ac:dyDescent="0.25">
      <c r="A1413" s="6">
        <v>43712</v>
      </c>
      <c r="B1413" s="46">
        <f t="shared" si="83"/>
        <v>4.3999999999999997E-2</v>
      </c>
      <c r="C1413" s="46">
        <f t="shared" si="81"/>
        <v>8.3999999999999991E-2</v>
      </c>
      <c r="D1413" s="7">
        <f>+C1413*'Submission sheet'!$G$16/F1413</f>
        <v>0</v>
      </c>
      <c r="E1413">
        <f t="shared" si="80"/>
        <v>0</v>
      </c>
      <c r="F1413" s="49">
        <f t="shared" si="82"/>
        <v>365</v>
      </c>
    </row>
    <row r="1414" spans="1:6" ht="15" x14ac:dyDescent="0.25">
      <c r="A1414" s="6">
        <v>43713</v>
      </c>
      <c r="B1414" s="46">
        <f t="shared" si="83"/>
        <v>4.3999999999999997E-2</v>
      </c>
      <c r="C1414" s="46">
        <f t="shared" si="81"/>
        <v>8.3999999999999991E-2</v>
      </c>
      <c r="D1414" s="7">
        <f>+C1414*'Submission sheet'!$G$16/F1414</f>
        <v>0</v>
      </c>
      <c r="E1414">
        <f t="shared" si="80"/>
        <v>0</v>
      </c>
      <c r="F1414" s="49">
        <f t="shared" si="82"/>
        <v>365</v>
      </c>
    </row>
    <row r="1415" spans="1:6" ht="15" x14ac:dyDescent="0.25">
      <c r="A1415" s="6">
        <v>43714</v>
      </c>
      <c r="B1415" s="46">
        <f t="shared" si="83"/>
        <v>4.3999999999999997E-2</v>
      </c>
      <c r="C1415" s="46">
        <f t="shared" si="81"/>
        <v>8.3999999999999991E-2</v>
      </c>
      <c r="D1415" s="7">
        <f>+C1415*'Submission sheet'!$G$16/F1415</f>
        <v>0</v>
      </c>
      <c r="E1415">
        <f t="shared" ref="E1415:E1478" si="84">IF(AND(E$68&lt;A1415,E$69&gt;=A1415),D1415,0)</f>
        <v>0</v>
      </c>
      <c r="F1415" s="49">
        <f t="shared" si="82"/>
        <v>365</v>
      </c>
    </row>
    <row r="1416" spans="1:6" ht="15" x14ac:dyDescent="0.25">
      <c r="A1416" s="6">
        <v>43715</v>
      </c>
      <c r="B1416" s="46">
        <f t="shared" si="83"/>
        <v>4.3999999999999997E-2</v>
      </c>
      <c r="C1416" s="46">
        <f t="shared" ref="C1416:C1479" si="85">+B1416+0.04</f>
        <v>8.3999999999999991E-2</v>
      </c>
      <c r="D1416" s="7">
        <f>+C1416*'Submission sheet'!$G$16/F1416</f>
        <v>0</v>
      </c>
      <c r="E1416">
        <f t="shared" si="84"/>
        <v>0</v>
      </c>
      <c r="F1416" s="49">
        <f t="shared" ref="F1416:F1479" si="86">IF(MOD(YEAR(A1416),4)=0,366,365)</f>
        <v>365</v>
      </c>
    </row>
    <row r="1417" spans="1:6" ht="15" x14ac:dyDescent="0.25">
      <c r="A1417" s="6">
        <v>43716</v>
      </c>
      <c r="B1417" s="46">
        <f t="shared" ref="B1417:B1480" si="87">+B1416</f>
        <v>4.3999999999999997E-2</v>
      </c>
      <c r="C1417" s="46">
        <f t="shared" si="85"/>
        <v>8.3999999999999991E-2</v>
      </c>
      <c r="D1417" s="7">
        <f>+C1417*'Submission sheet'!$G$16/F1417</f>
        <v>0</v>
      </c>
      <c r="E1417">
        <f t="shared" si="84"/>
        <v>0</v>
      </c>
      <c r="F1417" s="49">
        <f t="shared" si="86"/>
        <v>365</v>
      </c>
    </row>
    <row r="1418" spans="1:6" ht="15" x14ac:dyDescent="0.25">
      <c r="A1418" s="6">
        <v>43717</v>
      </c>
      <c r="B1418" s="46">
        <f t="shared" si="87"/>
        <v>4.3999999999999997E-2</v>
      </c>
      <c r="C1418" s="46">
        <f t="shared" si="85"/>
        <v>8.3999999999999991E-2</v>
      </c>
      <c r="D1418" s="7">
        <f>+C1418*'Submission sheet'!$G$16/F1418</f>
        <v>0</v>
      </c>
      <c r="E1418">
        <f t="shared" si="84"/>
        <v>0</v>
      </c>
      <c r="F1418" s="49">
        <f t="shared" si="86"/>
        <v>365</v>
      </c>
    </row>
    <row r="1419" spans="1:6" ht="15" x14ac:dyDescent="0.25">
      <c r="A1419" s="6">
        <v>43718</v>
      </c>
      <c r="B1419" s="46">
        <f t="shared" si="87"/>
        <v>4.3999999999999997E-2</v>
      </c>
      <c r="C1419" s="46">
        <f t="shared" si="85"/>
        <v>8.3999999999999991E-2</v>
      </c>
      <c r="D1419" s="7">
        <f>+C1419*'Submission sheet'!$G$16/F1419</f>
        <v>0</v>
      </c>
      <c r="E1419">
        <f t="shared" si="84"/>
        <v>0</v>
      </c>
      <c r="F1419" s="49">
        <f t="shared" si="86"/>
        <v>365</v>
      </c>
    </row>
    <row r="1420" spans="1:6" ht="15" x14ac:dyDescent="0.25">
      <c r="A1420" s="6">
        <v>43719</v>
      </c>
      <c r="B1420" s="46">
        <f t="shared" si="87"/>
        <v>4.3999999999999997E-2</v>
      </c>
      <c r="C1420" s="46">
        <f t="shared" si="85"/>
        <v>8.3999999999999991E-2</v>
      </c>
      <c r="D1420" s="7">
        <f>+C1420*'Submission sheet'!$G$16/F1420</f>
        <v>0</v>
      </c>
      <c r="E1420">
        <f t="shared" si="84"/>
        <v>0</v>
      </c>
      <c r="F1420" s="49">
        <f t="shared" si="86"/>
        <v>365</v>
      </c>
    </row>
    <row r="1421" spans="1:6" ht="15" x14ac:dyDescent="0.25">
      <c r="A1421" s="6">
        <v>43720</v>
      </c>
      <c r="B1421" s="46">
        <f t="shared" si="87"/>
        <v>4.3999999999999997E-2</v>
      </c>
      <c r="C1421" s="46">
        <f t="shared" si="85"/>
        <v>8.3999999999999991E-2</v>
      </c>
      <c r="D1421" s="7">
        <f>+C1421*'Submission sheet'!$G$16/F1421</f>
        <v>0</v>
      </c>
      <c r="E1421">
        <f t="shared" si="84"/>
        <v>0</v>
      </c>
      <c r="F1421" s="49">
        <f t="shared" si="86"/>
        <v>365</v>
      </c>
    </row>
    <row r="1422" spans="1:6" ht="15" x14ac:dyDescent="0.25">
      <c r="A1422" s="6">
        <v>43721</v>
      </c>
      <c r="B1422" s="46">
        <f t="shared" si="87"/>
        <v>4.3999999999999997E-2</v>
      </c>
      <c r="C1422" s="46">
        <f t="shared" si="85"/>
        <v>8.3999999999999991E-2</v>
      </c>
      <c r="D1422" s="7">
        <f>+C1422*'Submission sheet'!$G$16/F1422</f>
        <v>0</v>
      </c>
      <c r="E1422">
        <f t="shared" si="84"/>
        <v>0</v>
      </c>
      <c r="F1422" s="49">
        <f t="shared" si="86"/>
        <v>365</v>
      </c>
    </row>
    <row r="1423" spans="1:6" ht="15" x14ac:dyDescent="0.25">
      <c r="A1423" s="6">
        <v>43722</v>
      </c>
      <c r="B1423" s="46">
        <f t="shared" si="87"/>
        <v>4.3999999999999997E-2</v>
      </c>
      <c r="C1423" s="46">
        <f t="shared" si="85"/>
        <v>8.3999999999999991E-2</v>
      </c>
      <c r="D1423" s="7">
        <f>+C1423*'Submission sheet'!$G$16/F1423</f>
        <v>0</v>
      </c>
      <c r="E1423">
        <f t="shared" si="84"/>
        <v>0</v>
      </c>
      <c r="F1423" s="49">
        <f t="shared" si="86"/>
        <v>365</v>
      </c>
    </row>
    <row r="1424" spans="1:6" ht="15" x14ac:dyDescent="0.25">
      <c r="A1424" s="6">
        <v>43723</v>
      </c>
      <c r="B1424" s="46">
        <f t="shared" si="87"/>
        <v>4.3999999999999997E-2</v>
      </c>
      <c r="C1424" s="46">
        <f t="shared" si="85"/>
        <v>8.3999999999999991E-2</v>
      </c>
      <c r="D1424" s="7">
        <f>+C1424*'Submission sheet'!$G$16/F1424</f>
        <v>0</v>
      </c>
      <c r="E1424">
        <f t="shared" si="84"/>
        <v>0</v>
      </c>
      <c r="F1424" s="49">
        <f t="shared" si="86"/>
        <v>365</v>
      </c>
    </row>
    <row r="1425" spans="1:6" ht="15" x14ac:dyDescent="0.25">
      <c r="A1425" s="6">
        <v>43724</v>
      </c>
      <c r="B1425" s="46">
        <f t="shared" si="87"/>
        <v>4.3999999999999997E-2</v>
      </c>
      <c r="C1425" s="46">
        <f t="shared" si="85"/>
        <v>8.3999999999999991E-2</v>
      </c>
      <c r="D1425" s="7">
        <f>+C1425*'Submission sheet'!$G$16/F1425</f>
        <v>0</v>
      </c>
      <c r="E1425">
        <f t="shared" si="84"/>
        <v>0</v>
      </c>
      <c r="F1425" s="49">
        <f t="shared" si="86"/>
        <v>365</v>
      </c>
    </row>
    <row r="1426" spans="1:6" ht="15" x14ac:dyDescent="0.25">
      <c r="A1426" s="6">
        <v>43725</v>
      </c>
      <c r="B1426" s="46">
        <f t="shared" si="87"/>
        <v>4.3999999999999997E-2</v>
      </c>
      <c r="C1426" s="46">
        <f t="shared" si="85"/>
        <v>8.3999999999999991E-2</v>
      </c>
      <c r="D1426" s="7">
        <f>+C1426*'Submission sheet'!$G$16/F1426</f>
        <v>0</v>
      </c>
      <c r="E1426">
        <f t="shared" si="84"/>
        <v>0</v>
      </c>
      <c r="F1426" s="49">
        <f t="shared" si="86"/>
        <v>365</v>
      </c>
    </row>
    <row r="1427" spans="1:6" ht="15" x14ac:dyDescent="0.25">
      <c r="A1427" s="6">
        <v>43726</v>
      </c>
      <c r="B1427" s="46">
        <f t="shared" si="87"/>
        <v>4.3999999999999997E-2</v>
      </c>
      <c r="C1427" s="46">
        <f t="shared" si="85"/>
        <v>8.3999999999999991E-2</v>
      </c>
      <c r="D1427" s="7">
        <f>+C1427*'Submission sheet'!$G$16/F1427</f>
        <v>0</v>
      </c>
      <c r="E1427">
        <f t="shared" si="84"/>
        <v>0</v>
      </c>
      <c r="F1427" s="49">
        <f t="shared" si="86"/>
        <v>365</v>
      </c>
    </row>
    <row r="1428" spans="1:6" ht="15" x14ac:dyDescent="0.25">
      <c r="A1428" s="6">
        <v>43727</v>
      </c>
      <c r="B1428" s="46">
        <f t="shared" si="87"/>
        <v>4.3999999999999997E-2</v>
      </c>
      <c r="C1428" s="46">
        <f t="shared" si="85"/>
        <v>8.3999999999999991E-2</v>
      </c>
      <c r="D1428" s="7">
        <f>+C1428*'Submission sheet'!$G$16/F1428</f>
        <v>0</v>
      </c>
      <c r="E1428">
        <f t="shared" si="84"/>
        <v>0</v>
      </c>
      <c r="F1428" s="49">
        <f t="shared" si="86"/>
        <v>365</v>
      </c>
    </row>
    <row r="1429" spans="1:6" ht="15" x14ac:dyDescent="0.25">
      <c r="A1429" s="6">
        <v>43728</v>
      </c>
      <c r="B1429" s="46">
        <f t="shared" si="87"/>
        <v>4.3999999999999997E-2</v>
      </c>
      <c r="C1429" s="46">
        <f t="shared" si="85"/>
        <v>8.3999999999999991E-2</v>
      </c>
      <c r="D1429" s="7">
        <f>+C1429*'Submission sheet'!$G$16/F1429</f>
        <v>0</v>
      </c>
      <c r="E1429">
        <f t="shared" si="84"/>
        <v>0</v>
      </c>
      <c r="F1429" s="49">
        <f t="shared" si="86"/>
        <v>365</v>
      </c>
    </row>
    <row r="1430" spans="1:6" ht="15" x14ac:dyDescent="0.25">
      <c r="A1430" s="6">
        <v>43729</v>
      </c>
      <c r="B1430" s="46">
        <f t="shared" si="87"/>
        <v>4.3999999999999997E-2</v>
      </c>
      <c r="C1430" s="46">
        <f t="shared" si="85"/>
        <v>8.3999999999999991E-2</v>
      </c>
      <c r="D1430" s="7">
        <f>+C1430*'Submission sheet'!$G$16/F1430</f>
        <v>0</v>
      </c>
      <c r="E1430">
        <f t="shared" si="84"/>
        <v>0</v>
      </c>
      <c r="F1430" s="49">
        <f t="shared" si="86"/>
        <v>365</v>
      </c>
    </row>
    <row r="1431" spans="1:6" ht="15" x14ac:dyDescent="0.25">
      <c r="A1431" s="6">
        <v>43730</v>
      </c>
      <c r="B1431" s="46">
        <f t="shared" si="87"/>
        <v>4.3999999999999997E-2</v>
      </c>
      <c r="C1431" s="46">
        <f t="shared" si="85"/>
        <v>8.3999999999999991E-2</v>
      </c>
      <c r="D1431" s="7">
        <f>+C1431*'Submission sheet'!$G$16/F1431</f>
        <v>0</v>
      </c>
      <c r="E1431">
        <f t="shared" si="84"/>
        <v>0</v>
      </c>
      <c r="F1431" s="49">
        <f t="shared" si="86"/>
        <v>365</v>
      </c>
    </row>
    <row r="1432" spans="1:6" ht="15" x14ac:dyDescent="0.25">
      <c r="A1432" s="6">
        <v>43731</v>
      </c>
      <c r="B1432" s="46">
        <f t="shared" si="87"/>
        <v>4.3999999999999997E-2</v>
      </c>
      <c r="C1432" s="46">
        <f t="shared" si="85"/>
        <v>8.3999999999999991E-2</v>
      </c>
      <c r="D1432" s="7">
        <f>+C1432*'Submission sheet'!$G$16/F1432</f>
        <v>0</v>
      </c>
      <c r="E1432">
        <f t="shared" si="84"/>
        <v>0</v>
      </c>
      <c r="F1432" s="49">
        <f t="shared" si="86"/>
        <v>365</v>
      </c>
    </row>
    <row r="1433" spans="1:6" ht="15" x14ac:dyDescent="0.25">
      <c r="A1433" s="6">
        <v>43732</v>
      </c>
      <c r="B1433" s="46">
        <f t="shared" si="87"/>
        <v>4.3999999999999997E-2</v>
      </c>
      <c r="C1433" s="46">
        <f t="shared" si="85"/>
        <v>8.3999999999999991E-2</v>
      </c>
      <c r="D1433" s="7">
        <f>+C1433*'Submission sheet'!$G$16/F1433</f>
        <v>0</v>
      </c>
      <c r="E1433">
        <f t="shared" si="84"/>
        <v>0</v>
      </c>
      <c r="F1433" s="49">
        <f t="shared" si="86"/>
        <v>365</v>
      </c>
    </row>
    <row r="1434" spans="1:6" ht="15" x14ac:dyDescent="0.25">
      <c r="A1434" s="6">
        <v>43733</v>
      </c>
      <c r="B1434" s="46">
        <f t="shared" si="87"/>
        <v>4.3999999999999997E-2</v>
      </c>
      <c r="C1434" s="46">
        <f t="shared" si="85"/>
        <v>8.3999999999999991E-2</v>
      </c>
      <c r="D1434" s="7">
        <f>+C1434*'Submission sheet'!$G$16/F1434</f>
        <v>0</v>
      </c>
      <c r="E1434">
        <f t="shared" si="84"/>
        <v>0</v>
      </c>
      <c r="F1434" s="49">
        <f t="shared" si="86"/>
        <v>365</v>
      </c>
    </row>
    <row r="1435" spans="1:6" ht="15" x14ac:dyDescent="0.25">
      <c r="A1435" s="6">
        <v>43734</v>
      </c>
      <c r="B1435" s="46">
        <f t="shared" si="87"/>
        <v>4.3999999999999997E-2</v>
      </c>
      <c r="C1435" s="46">
        <f t="shared" si="85"/>
        <v>8.3999999999999991E-2</v>
      </c>
      <c r="D1435" s="7">
        <f>+C1435*'Submission sheet'!$G$16/F1435</f>
        <v>0</v>
      </c>
      <c r="E1435">
        <f t="shared" si="84"/>
        <v>0</v>
      </c>
      <c r="F1435" s="49">
        <f t="shared" si="86"/>
        <v>365</v>
      </c>
    </row>
    <row r="1436" spans="1:6" ht="15" x14ac:dyDescent="0.25">
      <c r="A1436" s="6">
        <v>43735</v>
      </c>
      <c r="B1436" s="46">
        <f t="shared" si="87"/>
        <v>4.3999999999999997E-2</v>
      </c>
      <c r="C1436" s="46">
        <f t="shared" si="85"/>
        <v>8.3999999999999991E-2</v>
      </c>
      <c r="D1436" s="7">
        <f>+C1436*'Submission sheet'!$G$16/F1436</f>
        <v>0</v>
      </c>
      <c r="E1436">
        <f t="shared" si="84"/>
        <v>0</v>
      </c>
      <c r="F1436" s="49">
        <f t="shared" si="86"/>
        <v>365</v>
      </c>
    </row>
    <row r="1437" spans="1:6" ht="15" x14ac:dyDescent="0.25">
      <c r="A1437" s="6">
        <v>43736</v>
      </c>
      <c r="B1437" s="46">
        <f t="shared" si="87"/>
        <v>4.3999999999999997E-2</v>
      </c>
      <c r="C1437" s="46">
        <f t="shared" si="85"/>
        <v>8.3999999999999991E-2</v>
      </c>
      <c r="D1437" s="7">
        <f>+C1437*'Submission sheet'!$G$16/F1437</f>
        <v>0</v>
      </c>
      <c r="E1437">
        <f t="shared" si="84"/>
        <v>0</v>
      </c>
      <c r="F1437" s="49">
        <f t="shared" si="86"/>
        <v>365</v>
      </c>
    </row>
    <row r="1438" spans="1:6" ht="15" x14ac:dyDescent="0.25">
      <c r="A1438" s="6">
        <v>43737</v>
      </c>
      <c r="B1438" s="46">
        <f t="shared" si="87"/>
        <v>4.3999999999999997E-2</v>
      </c>
      <c r="C1438" s="46">
        <f t="shared" si="85"/>
        <v>8.3999999999999991E-2</v>
      </c>
      <c r="D1438" s="7">
        <f>+C1438*'Submission sheet'!$G$16/F1438</f>
        <v>0</v>
      </c>
      <c r="E1438">
        <f t="shared" si="84"/>
        <v>0</v>
      </c>
      <c r="F1438" s="49">
        <f t="shared" si="86"/>
        <v>365</v>
      </c>
    </row>
    <row r="1439" spans="1:6" ht="15" x14ac:dyDescent="0.25">
      <c r="A1439" s="6">
        <v>43738</v>
      </c>
      <c r="B1439" s="46">
        <f t="shared" si="87"/>
        <v>4.3999999999999997E-2</v>
      </c>
      <c r="C1439" s="46">
        <f t="shared" si="85"/>
        <v>8.3999999999999991E-2</v>
      </c>
      <c r="D1439" s="7">
        <f>+C1439*'Submission sheet'!$G$16/F1439</f>
        <v>0</v>
      </c>
      <c r="E1439">
        <f t="shared" si="84"/>
        <v>0</v>
      </c>
      <c r="F1439" s="49">
        <f t="shared" si="86"/>
        <v>365</v>
      </c>
    </row>
    <row r="1440" spans="1:6" ht="15" x14ac:dyDescent="0.25">
      <c r="A1440" s="6">
        <v>43739</v>
      </c>
      <c r="B1440" s="46">
        <f t="shared" si="87"/>
        <v>4.3999999999999997E-2</v>
      </c>
      <c r="C1440" s="46">
        <f t="shared" si="85"/>
        <v>8.3999999999999991E-2</v>
      </c>
      <c r="D1440" s="7">
        <f>+C1440*'Submission sheet'!$G$16/F1440</f>
        <v>0</v>
      </c>
      <c r="E1440">
        <f t="shared" si="84"/>
        <v>0</v>
      </c>
      <c r="F1440" s="49">
        <f t="shared" si="86"/>
        <v>365</v>
      </c>
    </row>
    <row r="1441" spans="1:6" ht="15" x14ac:dyDescent="0.25">
      <c r="A1441" s="6">
        <v>43740</v>
      </c>
      <c r="B1441" s="46">
        <f t="shared" si="87"/>
        <v>4.3999999999999997E-2</v>
      </c>
      <c r="C1441" s="46">
        <f t="shared" si="85"/>
        <v>8.3999999999999991E-2</v>
      </c>
      <c r="D1441" s="7">
        <f>+C1441*'Submission sheet'!$G$16/F1441</f>
        <v>0</v>
      </c>
      <c r="E1441">
        <f t="shared" si="84"/>
        <v>0</v>
      </c>
      <c r="F1441" s="49">
        <f t="shared" si="86"/>
        <v>365</v>
      </c>
    </row>
    <row r="1442" spans="1:6" ht="15" x14ac:dyDescent="0.25">
      <c r="A1442" s="6">
        <v>43741</v>
      </c>
      <c r="B1442" s="46">
        <f t="shared" si="87"/>
        <v>4.3999999999999997E-2</v>
      </c>
      <c r="C1442" s="46">
        <f t="shared" si="85"/>
        <v>8.3999999999999991E-2</v>
      </c>
      <c r="D1442" s="7">
        <f>+C1442*'Submission sheet'!$G$16/F1442</f>
        <v>0</v>
      </c>
      <c r="E1442">
        <f t="shared" si="84"/>
        <v>0</v>
      </c>
      <c r="F1442" s="49">
        <f t="shared" si="86"/>
        <v>365</v>
      </c>
    </row>
    <row r="1443" spans="1:6" ht="15" x14ac:dyDescent="0.25">
      <c r="A1443" s="6">
        <v>43742</v>
      </c>
      <c r="B1443" s="46">
        <f t="shared" si="87"/>
        <v>4.3999999999999997E-2</v>
      </c>
      <c r="C1443" s="46">
        <f t="shared" si="85"/>
        <v>8.3999999999999991E-2</v>
      </c>
      <c r="D1443" s="7">
        <f>+C1443*'Submission sheet'!$G$16/F1443</f>
        <v>0</v>
      </c>
      <c r="E1443">
        <f t="shared" si="84"/>
        <v>0</v>
      </c>
      <c r="F1443" s="49">
        <f t="shared" si="86"/>
        <v>365</v>
      </c>
    </row>
    <row r="1444" spans="1:6" ht="15" x14ac:dyDescent="0.25">
      <c r="A1444" s="6">
        <v>43743</v>
      </c>
      <c r="B1444" s="46">
        <f t="shared" si="87"/>
        <v>4.3999999999999997E-2</v>
      </c>
      <c r="C1444" s="46">
        <f t="shared" si="85"/>
        <v>8.3999999999999991E-2</v>
      </c>
      <c r="D1444" s="7">
        <f>+C1444*'Submission sheet'!$G$16/F1444</f>
        <v>0</v>
      </c>
      <c r="E1444">
        <f t="shared" si="84"/>
        <v>0</v>
      </c>
      <c r="F1444" s="49">
        <f t="shared" si="86"/>
        <v>365</v>
      </c>
    </row>
    <row r="1445" spans="1:6" ht="15" x14ac:dyDescent="0.25">
      <c r="A1445" s="6">
        <v>43744</v>
      </c>
      <c r="B1445" s="46">
        <f t="shared" si="87"/>
        <v>4.3999999999999997E-2</v>
      </c>
      <c r="C1445" s="46">
        <f t="shared" si="85"/>
        <v>8.3999999999999991E-2</v>
      </c>
      <c r="D1445" s="7">
        <f>+C1445*'Submission sheet'!$G$16/F1445</f>
        <v>0</v>
      </c>
      <c r="E1445">
        <f t="shared" si="84"/>
        <v>0</v>
      </c>
      <c r="F1445" s="49">
        <f t="shared" si="86"/>
        <v>365</v>
      </c>
    </row>
    <row r="1446" spans="1:6" ht="15" x14ac:dyDescent="0.25">
      <c r="A1446" s="6">
        <v>43745</v>
      </c>
      <c r="B1446" s="46">
        <f t="shared" si="87"/>
        <v>4.3999999999999997E-2</v>
      </c>
      <c r="C1446" s="46">
        <f t="shared" si="85"/>
        <v>8.3999999999999991E-2</v>
      </c>
      <c r="D1446" s="7">
        <f>+C1446*'Submission sheet'!$G$16/F1446</f>
        <v>0</v>
      </c>
      <c r="E1446">
        <f t="shared" si="84"/>
        <v>0</v>
      </c>
      <c r="F1446" s="49">
        <f t="shared" si="86"/>
        <v>365</v>
      </c>
    </row>
    <row r="1447" spans="1:6" ht="15" x14ac:dyDescent="0.25">
      <c r="A1447" s="6">
        <v>43746</v>
      </c>
      <c r="B1447" s="46">
        <f t="shared" si="87"/>
        <v>4.3999999999999997E-2</v>
      </c>
      <c r="C1447" s="46">
        <f t="shared" si="85"/>
        <v>8.3999999999999991E-2</v>
      </c>
      <c r="D1447" s="7">
        <f>+C1447*'Submission sheet'!$G$16/F1447</f>
        <v>0</v>
      </c>
      <c r="E1447">
        <f t="shared" si="84"/>
        <v>0</v>
      </c>
      <c r="F1447" s="49">
        <f t="shared" si="86"/>
        <v>365</v>
      </c>
    </row>
    <row r="1448" spans="1:6" ht="15" x14ac:dyDescent="0.25">
      <c r="A1448" s="6">
        <v>43747</v>
      </c>
      <c r="B1448" s="46">
        <f t="shared" si="87"/>
        <v>4.3999999999999997E-2</v>
      </c>
      <c r="C1448" s="46">
        <f t="shared" si="85"/>
        <v>8.3999999999999991E-2</v>
      </c>
      <c r="D1448" s="7">
        <f>+C1448*'Submission sheet'!$G$16/F1448</f>
        <v>0</v>
      </c>
      <c r="E1448">
        <f t="shared" si="84"/>
        <v>0</v>
      </c>
      <c r="F1448" s="49">
        <f t="shared" si="86"/>
        <v>365</v>
      </c>
    </row>
    <row r="1449" spans="1:6" ht="15" x14ac:dyDescent="0.25">
      <c r="A1449" s="6">
        <v>43748</v>
      </c>
      <c r="B1449" s="46">
        <f t="shared" si="87"/>
        <v>4.3999999999999997E-2</v>
      </c>
      <c r="C1449" s="46">
        <f t="shared" si="85"/>
        <v>8.3999999999999991E-2</v>
      </c>
      <c r="D1449" s="7">
        <f>+C1449*'Submission sheet'!$G$16/F1449</f>
        <v>0</v>
      </c>
      <c r="E1449">
        <f t="shared" si="84"/>
        <v>0</v>
      </c>
      <c r="F1449" s="49">
        <f t="shared" si="86"/>
        <v>365</v>
      </c>
    </row>
    <row r="1450" spans="1:6" ht="15" x14ac:dyDescent="0.25">
      <c r="A1450" s="6">
        <v>43749</v>
      </c>
      <c r="B1450" s="46">
        <f t="shared" si="87"/>
        <v>4.3999999999999997E-2</v>
      </c>
      <c r="C1450" s="46">
        <f t="shared" si="85"/>
        <v>8.3999999999999991E-2</v>
      </c>
      <c r="D1450" s="7">
        <f>+C1450*'Submission sheet'!$G$16/F1450</f>
        <v>0</v>
      </c>
      <c r="E1450">
        <f t="shared" si="84"/>
        <v>0</v>
      </c>
      <c r="F1450" s="49">
        <f t="shared" si="86"/>
        <v>365</v>
      </c>
    </row>
    <row r="1451" spans="1:6" ht="15" x14ac:dyDescent="0.25">
      <c r="A1451" s="6">
        <v>43750</v>
      </c>
      <c r="B1451" s="46">
        <f t="shared" si="87"/>
        <v>4.3999999999999997E-2</v>
      </c>
      <c r="C1451" s="46">
        <f t="shared" si="85"/>
        <v>8.3999999999999991E-2</v>
      </c>
      <c r="D1451" s="7">
        <f>+C1451*'Submission sheet'!$G$16/F1451</f>
        <v>0</v>
      </c>
      <c r="E1451">
        <f t="shared" si="84"/>
        <v>0</v>
      </c>
      <c r="F1451" s="49">
        <f t="shared" si="86"/>
        <v>365</v>
      </c>
    </row>
    <row r="1452" spans="1:6" ht="15" x14ac:dyDescent="0.25">
      <c r="A1452" s="6">
        <v>43751</v>
      </c>
      <c r="B1452" s="46">
        <f t="shared" si="87"/>
        <v>4.3999999999999997E-2</v>
      </c>
      <c r="C1452" s="46">
        <f t="shared" si="85"/>
        <v>8.3999999999999991E-2</v>
      </c>
      <c r="D1452" s="7">
        <f>+C1452*'Submission sheet'!$G$16/F1452</f>
        <v>0</v>
      </c>
      <c r="E1452">
        <f t="shared" si="84"/>
        <v>0</v>
      </c>
      <c r="F1452" s="49">
        <f t="shared" si="86"/>
        <v>365</v>
      </c>
    </row>
    <row r="1453" spans="1:6" ht="15" x14ac:dyDescent="0.25">
      <c r="A1453" s="6">
        <v>43752</v>
      </c>
      <c r="B1453" s="46">
        <f t="shared" si="87"/>
        <v>4.3999999999999997E-2</v>
      </c>
      <c r="C1453" s="46">
        <f t="shared" si="85"/>
        <v>8.3999999999999991E-2</v>
      </c>
      <c r="D1453" s="7">
        <f>+C1453*'Submission sheet'!$G$16/F1453</f>
        <v>0</v>
      </c>
      <c r="E1453">
        <f t="shared" si="84"/>
        <v>0</v>
      </c>
      <c r="F1453" s="49">
        <f t="shared" si="86"/>
        <v>365</v>
      </c>
    </row>
    <row r="1454" spans="1:6" ht="15" x14ac:dyDescent="0.25">
      <c r="A1454" s="6">
        <v>43753</v>
      </c>
      <c r="B1454" s="46">
        <f t="shared" si="87"/>
        <v>4.3999999999999997E-2</v>
      </c>
      <c r="C1454" s="46">
        <f t="shared" si="85"/>
        <v>8.3999999999999991E-2</v>
      </c>
      <c r="D1454" s="7">
        <f>+C1454*'Submission sheet'!$G$16/F1454</f>
        <v>0</v>
      </c>
      <c r="E1454">
        <f t="shared" si="84"/>
        <v>0</v>
      </c>
      <c r="F1454" s="49">
        <f t="shared" si="86"/>
        <v>365</v>
      </c>
    </row>
    <row r="1455" spans="1:6" ht="15" x14ac:dyDescent="0.25">
      <c r="A1455" s="6">
        <v>43754</v>
      </c>
      <c r="B1455" s="46">
        <f t="shared" si="87"/>
        <v>4.3999999999999997E-2</v>
      </c>
      <c r="C1455" s="46">
        <f t="shared" si="85"/>
        <v>8.3999999999999991E-2</v>
      </c>
      <c r="D1455" s="7">
        <f>+C1455*'Submission sheet'!$G$16/F1455</f>
        <v>0</v>
      </c>
      <c r="E1455">
        <f t="shared" si="84"/>
        <v>0</v>
      </c>
      <c r="F1455" s="49">
        <f t="shared" si="86"/>
        <v>365</v>
      </c>
    </row>
    <row r="1456" spans="1:6" ht="15" x14ac:dyDescent="0.25">
      <c r="A1456" s="6">
        <v>43755</v>
      </c>
      <c r="B1456" s="46">
        <f t="shared" si="87"/>
        <v>4.3999999999999997E-2</v>
      </c>
      <c r="C1456" s="46">
        <f t="shared" si="85"/>
        <v>8.3999999999999991E-2</v>
      </c>
      <c r="D1456" s="7">
        <f>+C1456*'Submission sheet'!$G$16/F1456</f>
        <v>0</v>
      </c>
      <c r="E1456">
        <f t="shared" si="84"/>
        <v>0</v>
      </c>
      <c r="F1456" s="49">
        <f t="shared" si="86"/>
        <v>365</v>
      </c>
    </row>
    <row r="1457" spans="1:6" ht="15" x14ac:dyDescent="0.25">
      <c r="A1457" s="6">
        <v>43756</v>
      </c>
      <c r="B1457" s="46">
        <f t="shared" si="87"/>
        <v>4.3999999999999997E-2</v>
      </c>
      <c r="C1457" s="46">
        <f t="shared" si="85"/>
        <v>8.3999999999999991E-2</v>
      </c>
      <c r="D1457" s="7">
        <f>+C1457*'Submission sheet'!$G$16/F1457</f>
        <v>0</v>
      </c>
      <c r="E1457">
        <f t="shared" si="84"/>
        <v>0</v>
      </c>
      <c r="F1457" s="49">
        <f t="shared" si="86"/>
        <v>365</v>
      </c>
    </row>
    <row r="1458" spans="1:6" ht="15" x14ac:dyDescent="0.25">
      <c r="A1458" s="6">
        <v>43757</v>
      </c>
      <c r="B1458" s="46">
        <f t="shared" si="87"/>
        <v>4.3999999999999997E-2</v>
      </c>
      <c r="C1458" s="46">
        <f t="shared" si="85"/>
        <v>8.3999999999999991E-2</v>
      </c>
      <c r="D1458" s="7">
        <f>+C1458*'Submission sheet'!$G$16/F1458</f>
        <v>0</v>
      </c>
      <c r="E1458">
        <f t="shared" si="84"/>
        <v>0</v>
      </c>
      <c r="F1458" s="49">
        <f t="shared" si="86"/>
        <v>365</v>
      </c>
    </row>
    <row r="1459" spans="1:6" ht="15" x14ac:dyDescent="0.25">
      <c r="A1459" s="6">
        <v>43758</v>
      </c>
      <c r="B1459" s="46">
        <f t="shared" si="87"/>
        <v>4.3999999999999997E-2</v>
      </c>
      <c r="C1459" s="46">
        <f t="shared" si="85"/>
        <v>8.3999999999999991E-2</v>
      </c>
      <c r="D1459" s="7">
        <f>+C1459*'Submission sheet'!$G$16/F1459</f>
        <v>0</v>
      </c>
      <c r="E1459">
        <f t="shared" si="84"/>
        <v>0</v>
      </c>
      <c r="F1459" s="49">
        <f t="shared" si="86"/>
        <v>365</v>
      </c>
    </row>
    <row r="1460" spans="1:6" ht="15" x14ac:dyDescent="0.25">
      <c r="A1460" s="6">
        <v>43759</v>
      </c>
      <c r="B1460" s="46">
        <f t="shared" si="87"/>
        <v>4.3999999999999997E-2</v>
      </c>
      <c r="C1460" s="46">
        <f t="shared" si="85"/>
        <v>8.3999999999999991E-2</v>
      </c>
      <c r="D1460" s="7">
        <f>+C1460*'Submission sheet'!$G$16/F1460</f>
        <v>0</v>
      </c>
      <c r="E1460">
        <f t="shared" si="84"/>
        <v>0</v>
      </c>
      <c r="F1460" s="49">
        <f t="shared" si="86"/>
        <v>365</v>
      </c>
    </row>
    <row r="1461" spans="1:6" ht="15" x14ac:dyDescent="0.25">
      <c r="A1461" s="6">
        <v>43760</v>
      </c>
      <c r="B1461" s="46">
        <f t="shared" si="87"/>
        <v>4.3999999999999997E-2</v>
      </c>
      <c r="C1461" s="46">
        <f t="shared" si="85"/>
        <v>8.3999999999999991E-2</v>
      </c>
      <c r="D1461" s="7">
        <f>+C1461*'Submission sheet'!$G$16/F1461</f>
        <v>0</v>
      </c>
      <c r="E1461">
        <f t="shared" si="84"/>
        <v>0</v>
      </c>
      <c r="F1461" s="49">
        <f t="shared" si="86"/>
        <v>365</v>
      </c>
    </row>
    <row r="1462" spans="1:6" ht="15" x14ac:dyDescent="0.25">
      <c r="A1462" s="6">
        <v>43761</v>
      </c>
      <c r="B1462" s="46">
        <f t="shared" si="87"/>
        <v>4.3999999999999997E-2</v>
      </c>
      <c r="C1462" s="46">
        <f t="shared" si="85"/>
        <v>8.3999999999999991E-2</v>
      </c>
      <c r="D1462" s="7">
        <f>+C1462*'Submission sheet'!$G$16/F1462</f>
        <v>0</v>
      </c>
      <c r="E1462">
        <f t="shared" si="84"/>
        <v>0</v>
      </c>
      <c r="F1462" s="49">
        <f t="shared" si="86"/>
        <v>365</v>
      </c>
    </row>
    <row r="1463" spans="1:6" ht="15" x14ac:dyDescent="0.25">
      <c r="A1463" s="6">
        <v>43762</v>
      </c>
      <c r="B1463" s="46">
        <f t="shared" si="87"/>
        <v>4.3999999999999997E-2</v>
      </c>
      <c r="C1463" s="46">
        <f t="shared" si="85"/>
        <v>8.3999999999999991E-2</v>
      </c>
      <c r="D1463" s="7">
        <f>+C1463*'Submission sheet'!$G$16/F1463</f>
        <v>0</v>
      </c>
      <c r="E1463">
        <f t="shared" si="84"/>
        <v>0</v>
      </c>
      <c r="F1463" s="49">
        <f t="shared" si="86"/>
        <v>365</v>
      </c>
    </row>
    <row r="1464" spans="1:6" ht="15" x14ac:dyDescent="0.25">
      <c r="A1464" s="6">
        <v>43763</v>
      </c>
      <c r="B1464" s="46">
        <f t="shared" si="87"/>
        <v>4.3999999999999997E-2</v>
      </c>
      <c r="C1464" s="46">
        <f t="shared" si="85"/>
        <v>8.3999999999999991E-2</v>
      </c>
      <c r="D1464" s="7">
        <f>+C1464*'Submission sheet'!$G$16/F1464</f>
        <v>0</v>
      </c>
      <c r="E1464">
        <f t="shared" si="84"/>
        <v>0</v>
      </c>
      <c r="F1464" s="49">
        <f t="shared" si="86"/>
        <v>365</v>
      </c>
    </row>
    <row r="1465" spans="1:6" ht="15" x14ac:dyDescent="0.25">
      <c r="A1465" s="6">
        <v>43764</v>
      </c>
      <c r="B1465" s="46">
        <f t="shared" si="87"/>
        <v>4.3999999999999997E-2</v>
      </c>
      <c r="C1465" s="46">
        <f t="shared" si="85"/>
        <v>8.3999999999999991E-2</v>
      </c>
      <c r="D1465" s="7">
        <f>+C1465*'Submission sheet'!$G$16/F1465</f>
        <v>0</v>
      </c>
      <c r="E1465">
        <f t="shared" si="84"/>
        <v>0</v>
      </c>
      <c r="F1465" s="49">
        <f t="shared" si="86"/>
        <v>365</v>
      </c>
    </row>
    <row r="1466" spans="1:6" ht="15" x14ac:dyDescent="0.25">
      <c r="A1466" s="6">
        <v>43765</v>
      </c>
      <c r="B1466" s="46">
        <f t="shared" si="87"/>
        <v>4.3999999999999997E-2</v>
      </c>
      <c r="C1466" s="46">
        <f t="shared" si="85"/>
        <v>8.3999999999999991E-2</v>
      </c>
      <c r="D1466" s="7">
        <f>+C1466*'Submission sheet'!$G$16/F1466</f>
        <v>0</v>
      </c>
      <c r="E1466">
        <f t="shared" si="84"/>
        <v>0</v>
      </c>
      <c r="F1466" s="49">
        <f t="shared" si="86"/>
        <v>365</v>
      </c>
    </row>
    <row r="1467" spans="1:6" ht="15" x14ac:dyDescent="0.25">
      <c r="A1467" s="6">
        <v>43766</v>
      </c>
      <c r="B1467" s="46">
        <f t="shared" si="87"/>
        <v>4.3999999999999997E-2</v>
      </c>
      <c r="C1467" s="46">
        <f t="shared" si="85"/>
        <v>8.3999999999999991E-2</v>
      </c>
      <c r="D1467" s="7">
        <f>+C1467*'Submission sheet'!$G$16/F1467</f>
        <v>0</v>
      </c>
      <c r="E1467">
        <f t="shared" si="84"/>
        <v>0</v>
      </c>
      <c r="F1467" s="49">
        <f t="shared" si="86"/>
        <v>365</v>
      </c>
    </row>
    <row r="1468" spans="1:6" ht="15" x14ac:dyDescent="0.25">
      <c r="A1468" s="6">
        <v>43767</v>
      </c>
      <c r="B1468" s="46">
        <f t="shared" si="87"/>
        <v>4.3999999999999997E-2</v>
      </c>
      <c r="C1468" s="46">
        <f t="shared" si="85"/>
        <v>8.3999999999999991E-2</v>
      </c>
      <c r="D1468" s="7">
        <f>+C1468*'Submission sheet'!$G$16/F1468</f>
        <v>0</v>
      </c>
      <c r="E1468">
        <f t="shared" si="84"/>
        <v>0</v>
      </c>
      <c r="F1468" s="49">
        <f t="shared" si="86"/>
        <v>365</v>
      </c>
    </row>
    <row r="1469" spans="1:6" ht="15" x14ac:dyDescent="0.25">
      <c r="A1469" s="6">
        <v>43768</v>
      </c>
      <c r="B1469" s="46">
        <f t="shared" si="87"/>
        <v>4.3999999999999997E-2</v>
      </c>
      <c r="C1469" s="46">
        <f t="shared" si="85"/>
        <v>8.3999999999999991E-2</v>
      </c>
      <c r="D1469" s="7">
        <f>+C1469*'Submission sheet'!$G$16/F1469</f>
        <v>0</v>
      </c>
      <c r="E1469">
        <f t="shared" si="84"/>
        <v>0</v>
      </c>
      <c r="F1469" s="49">
        <f t="shared" si="86"/>
        <v>365</v>
      </c>
    </row>
    <row r="1470" spans="1:6" ht="15" x14ac:dyDescent="0.25">
      <c r="A1470" s="6">
        <v>43769</v>
      </c>
      <c r="B1470" s="46">
        <f t="shared" si="87"/>
        <v>4.3999999999999997E-2</v>
      </c>
      <c r="C1470" s="46">
        <f t="shared" si="85"/>
        <v>8.3999999999999991E-2</v>
      </c>
      <c r="D1470" s="7">
        <f>+C1470*'Submission sheet'!$G$16/F1470</f>
        <v>0</v>
      </c>
      <c r="E1470">
        <f t="shared" si="84"/>
        <v>0</v>
      </c>
      <c r="F1470" s="49">
        <f t="shared" si="86"/>
        <v>365</v>
      </c>
    </row>
    <row r="1471" spans="1:6" ht="15" x14ac:dyDescent="0.25">
      <c r="A1471" s="6">
        <v>43770</v>
      </c>
      <c r="B1471" s="46">
        <f t="shared" si="87"/>
        <v>4.3999999999999997E-2</v>
      </c>
      <c r="C1471" s="46">
        <f t="shared" si="85"/>
        <v>8.3999999999999991E-2</v>
      </c>
      <c r="D1471" s="7">
        <f>+C1471*'Submission sheet'!$G$16/F1471</f>
        <v>0</v>
      </c>
      <c r="E1471">
        <f t="shared" si="84"/>
        <v>0</v>
      </c>
      <c r="F1471" s="49">
        <f t="shared" si="86"/>
        <v>365</v>
      </c>
    </row>
    <row r="1472" spans="1:6" ht="15" x14ac:dyDescent="0.25">
      <c r="A1472" s="6">
        <v>43771</v>
      </c>
      <c r="B1472" s="46">
        <f t="shared" si="87"/>
        <v>4.3999999999999997E-2</v>
      </c>
      <c r="C1472" s="46">
        <f t="shared" si="85"/>
        <v>8.3999999999999991E-2</v>
      </c>
      <c r="D1472" s="7">
        <f>+C1472*'Submission sheet'!$G$16/F1472</f>
        <v>0</v>
      </c>
      <c r="E1472">
        <f t="shared" si="84"/>
        <v>0</v>
      </c>
      <c r="F1472" s="49">
        <f t="shared" si="86"/>
        <v>365</v>
      </c>
    </row>
    <row r="1473" spans="1:6" ht="15" x14ac:dyDescent="0.25">
      <c r="A1473" s="6">
        <v>43772</v>
      </c>
      <c r="B1473" s="46">
        <f t="shared" si="87"/>
        <v>4.3999999999999997E-2</v>
      </c>
      <c r="C1473" s="46">
        <f t="shared" si="85"/>
        <v>8.3999999999999991E-2</v>
      </c>
      <c r="D1473" s="7">
        <f>+C1473*'Submission sheet'!$G$16/F1473</f>
        <v>0</v>
      </c>
      <c r="E1473">
        <f t="shared" si="84"/>
        <v>0</v>
      </c>
      <c r="F1473" s="49">
        <f t="shared" si="86"/>
        <v>365</v>
      </c>
    </row>
    <row r="1474" spans="1:6" ht="15" x14ac:dyDescent="0.25">
      <c r="A1474" s="6">
        <v>43773</v>
      </c>
      <c r="B1474" s="46">
        <f t="shared" si="87"/>
        <v>4.3999999999999997E-2</v>
      </c>
      <c r="C1474" s="46">
        <f t="shared" si="85"/>
        <v>8.3999999999999991E-2</v>
      </c>
      <c r="D1474" s="7">
        <f>+C1474*'Submission sheet'!$G$16/F1474</f>
        <v>0</v>
      </c>
      <c r="E1474">
        <f t="shared" si="84"/>
        <v>0</v>
      </c>
      <c r="F1474" s="49">
        <f t="shared" si="86"/>
        <v>365</v>
      </c>
    </row>
    <row r="1475" spans="1:6" ht="15" x14ac:dyDescent="0.25">
      <c r="A1475" s="6">
        <v>43774</v>
      </c>
      <c r="B1475" s="46">
        <f t="shared" si="87"/>
        <v>4.3999999999999997E-2</v>
      </c>
      <c r="C1475" s="46">
        <f t="shared" si="85"/>
        <v>8.3999999999999991E-2</v>
      </c>
      <c r="D1475" s="7">
        <f>+C1475*'Submission sheet'!$G$16/F1475</f>
        <v>0</v>
      </c>
      <c r="E1475">
        <f t="shared" si="84"/>
        <v>0</v>
      </c>
      <c r="F1475" s="49">
        <f t="shared" si="86"/>
        <v>365</v>
      </c>
    </row>
    <row r="1476" spans="1:6" ht="15" x14ac:dyDescent="0.25">
      <c r="A1476" s="6">
        <v>43775</v>
      </c>
      <c r="B1476" s="46">
        <f t="shared" si="87"/>
        <v>4.3999999999999997E-2</v>
      </c>
      <c r="C1476" s="46">
        <f t="shared" si="85"/>
        <v>8.3999999999999991E-2</v>
      </c>
      <c r="D1476" s="7">
        <f>+C1476*'Submission sheet'!$G$16/F1476</f>
        <v>0</v>
      </c>
      <c r="E1476">
        <f t="shared" si="84"/>
        <v>0</v>
      </c>
      <c r="F1476" s="49">
        <f t="shared" si="86"/>
        <v>365</v>
      </c>
    </row>
    <row r="1477" spans="1:6" ht="15" x14ac:dyDescent="0.25">
      <c r="A1477" s="6">
        <v>43776</v>
      </c>
      <c r="B1477" s="46">
        <f t="shared" si="87"/>
        <v>4.3999999999999997E-2</v>
      </c>
      <c r="C1477" s="46">
        <f t="shared" si="85"/>
        <v>8.3999999999999991E-2</v>
      </c>
      <c r="D1477" s="7">
        <f>+C1477*'Submission sheet'!$G$16/F1477</f>
        <v>0</v>
      </c>
      <c r="E1477">
        <f t="shared" si="84"/>
        <v>0</v>
      </c>
      <c r="F1477" s="49">
        <f t="shared" si="86"/>
        <v>365</v>
      </c>
    </row>
    <row r="1478" spans="1:6" ht="15" x14ac:dyDescent="0.25">
      <c r="A1478" s="6">
        <v>43777</v>
      </c>
      <c r="B1478" s="46">
        <f t="shared" si="87"/>
        <v>4.3999999999999997E-2</v>
      </c>
      <c r="C1478" s="46">
        <f t="shared" si="85"/>
        <v>8.3999999999999991E-2</v>
      </c>
      <c r="D1478" s="7">
        <f>+C1478*'Submission sheet'!$G$16/F1478</f>
        <v>0</v>
      </c>
      <c r="E1478">
        <f t="shared" si="84"/>
        <v>0</v>
      </c>
      <c r="F1478" s="49">
        <f t="shared" si="86"/>
        <v>365</v>
      </c>
    </row>
    <row r="1479" spans="1:6" ht="15" x14ac:dyDescent="0.25">
      <c r="A1479" s="6">
        <v>43778</v>
      </c>
      <c r="B1479" s="46">
        <f t="shared" si="87"/>
        <v>4.3999999999999997E-2</v>
      </c>
      <c r="C1479" s="46">
        <f t="shared" si="85"/>
        <v>8.3999999999999991E-2</v>
      </c>
      <c r="D1479" s="7">
        <f>+C1479*'Submission sheet'!$G$16/F1479</f>
        <v>0</v>
      </c>
      <c r="E1479">
        <f t="shared" ref="E1479:E1542" si="88">IF(AND(E$68&lt;A1479,E$69&gt;=A1479),D1479,0)</f>
        <v>0</v>
      </c>
      <c r="F1479" s="49">
        <f t="shared" si="86"/>
        <v>365</v>
      </c>
    </row>
    <row r="1480" spans="1:6" ht="15" x14ac:dyDescent="0.25">
      <c r="A1480" s="6">
        <v>43779</v>
      </c>
      <c r="B1480" s="46">
        <f t="shared" si="87"/>
        <v>4.3999999999999997E-2</v>
      </c>
      <c r="C1480" s="46">
        <f t="shared" ref="C1480:C1543" si="89">+B1480+0.04</f>
        <v>8.3999999999999991E-2</v>
      </c>
      <c r="D1480" s="7">
        <f>+C1480*'Submission sheet'!$G$16/F1480</f>
        <v>0</v>
      </c>
      <c r="E1480">
        <f t="shared" si="88"/>
        <v>0</v>
      </c>
      <c r="F1480" s="49">
        <f t="shared" ref="F1480:F1543" si="90">IF(MOD(YEAR(A1480),4)=0,366,365)</f>
        <v>365</v>
      </c>
    </row>
    <row r="1481" spans="1:6" ht="15" x14ac:dyDescent="0.25">
      <c r="A1481" s="6">
        <v>43780</v>
      </c>
      <c r="B1481" s="46">
        <f t="shared" ref="B1481:B1544" si="91">+B1480</f>
        <v>4.3999999999999997E-2</v>
      </c>
      <c r="C1481" s="46">
        <f t="shared" si="89"/>
        <v>8.3999999999999991E-2</v>
      </c>
      <c r="D1481" s="7">
        <f>+C1481*'Submission sheet'!$G$16/F1481</f>
        <v>0</v>
      </c>
      <c r="E1481">
        <f t="shared" si="88"/>
        <v>0</v>
      </c>
      <c r="F1481" s="49">
        <f t="shared" si="90"/>
        <v>365</v>
      </c>
    </row>
    <row r="1482" spans="1:6" ht="15" x14ac:dyDescent="0.25">
      <c r="A1482" s="6">
        <v>43781</v>
      </c>
      <c r="B1482" s="46">
        <f t="shared" si="91"/>
        <v>4.3999999999999997E-2</v>
      </c>
      <c r="C1482" s="46">
        <f t="shared" si="89"/>
        <v>8.3999999999999991E-2</v>
      </c>
      <c r="D1482" s="7">
        <f>+C1482*'Submission sheet'!$G$16/F1482</f>
        <v>0</v>
      </c>
      <c r="E1482">
        <f t="shared" si="88"/>
        <v>0</v>
      </c>
      <c r="F1482" s="49">
        <f t="shared" si="90"/>
        <v>365</v>
      </c>
    </row>
    <row r="1483" spans="1:6" ht="15" x14ac:dyDescent="0.25">
      <c r="A1483" s="6">
        <v>43782</v>
      </c>
      <c r="B1483" s="46">
        <f t="shared" si="91"/>
        <v>4.3999999999999997E-2</v>
      </c>
      <c r="C1483" s="46">
        <f t="shared" si="89"/>
        <v>8.3999999999999991E-2</v>
      </c>
      <c r="D1483" s="7">
        <f>+C1483*'Submission sheet'!$G$16/F1483</f>
        <v>0</v>
      </c>
      <c r="E1483">
        <f t="shared" si="88"/>
        <v>0</v>
      </c>
      <c r="F1483" s="49">
        <f t="shared" si="90"/>
        <v>365</v>
      </c>
    </row>
    <row r="1484" spans="1:6" ht="15" x14ac:dyDescent="0.25">
      <c r="A1484" s="6">
        <v>43783</v>
      </c>
      <c r="B1484" s="46">
        <f t="shared" si="91"/>
        <v>4.3999999999999997E-2</v>
      </c>
      <c r="C1484" s="46">
        <f t="shared" si="89"/>
        <v>8.3999999999999991E-2</v>
      </c>
      <c r="D1484" s="7">
        <f>+C1484*'Submission sheet'!$G$16/F1484</f>
        <v>0</v>
      </c>
      <c r="E1484">
        <f t="shared" si="88"/>
        <v>0</v>
      </c>
      <c r="F1484" s="49">
        <f t="shared" si="90"/>
        <v>365</v>
      </c>
    </row>
    <row r="1485" spans="1:6" ht="15" x14ac:dyDescent="0.25">
      <c r="A1485" s="6">
        <v>43784</v>
      </c>
      <c r="B1485" s="46">
        <f t="shared" si="91"/>
        <v>4.3999999999999997E-2</v>
      </c>
      <c r="C1485" s="46">
        <f t="shared" si="89"/>
        <v>8.3999999999999991E-2</v>
      </c>
      <c r="D1485" s="7">
        <f>+C1485*'Submission sheet'!$G$16/F1485</f>
        <v>0</v>
      </c>
      <c r="E1485">
        <f t="shared" si="88"/>
        <v>0</v>
      </c>
      <c r="F1485" s="49">
        <f t="shared" si="90"/>
        <v>365</v>
      </c>
    </row>
    <row r="1486" spans="1:6" ht="15" x14ac:dyDescent="0.25">
      <c r="A1486" s="6">
        <v>43785</v>
      </c>
      <c r="B1486" s="46">
        <f t="shared" si="91"/>
        <v>4.3999999999999997E-2</v>
      </c>
      <c r="C1486" s="46">
        <f t="shared" si="89"/>
        <v>8.3999999999999991E-2</v>
      </c>
      <c r="D1486" s="7">
        <f>+C1486*'Submission sheet'!$G$16/F1486</f>
        <v>0</v>
      </c>
      <c r="E1486">
        <f t="shared" si="88"/>
        <v>0</v>
      </c>
      <c r="F1486" s="49">
        <f t="shared" si="90"/>
        <v>365</v>
      </c>
    </row>
    <row r="1487" spans="1:6" ht="15" x14ac:dyDescent="0.25">
      <c r="A1487" s="6">
        <v>43786</v>
      </c>
      <c r="B1487" s="46">
        <f t="shared" si="91"/>
        <v>4.3999999999999997E-2</v>
      </c>
      <c r="C1487" s="46">
        <f t="shared" si="89"/>
        <v>8.3999999999999991E-2</v>
      </c>
      <c r="D1487" s="7">
        <f>+C1487*'Submission sheet'!$G$16/F1487</f>
        <v>0</v>
      </c>
      <c r="E1487">
        <f t="shared" si="88"/>
        <v>0</v>
      </c>
      <c r="F1487" s="49">
        <f t="shared" si="90"/>
        <v>365</v>
      </c>
    </row>
    <row r="1488" spans="1:6" ht="15" x14ac:dyDescent="0.25">
      <c r="A1488" s="6">
        <v>43787</v>
      </c>
      <c r="B1488" s="46">
        <f t="shared" si="91"/>
        <v>4.3999999999999997E-2</v>
      </c>
      <c r="C1488" s="46">
        <f t="shared" si="89"/>
        <v>8.3999999999999991E-2</v>
      </c>
      <c r="D1488" s="7">
        <f>+C1488*'Submission sheet'!$G$16/F1488</f>
        <v>0</v>
      </c>
      <c r="E1488">
        <f t="shared" si="88"/>
        <v>0</v>
      </c>
      <c r="F1488" s="49">
        <f t="shared" si="90"/>
        <v>365</v>
      </c>
    </row>
    <row r="1489" spans="1:6" ht="15" x14ac:dyDescent="0.25">
      <c r="A1489" s="6">
        <v>43788</v>
      </c>
      <c r="B1489" s="46">
        <f t="shared" si="91"/>
        <v>4.3999999999999997E-2</v>
      </c>
      <c r="C1489" s="46">
        <f t="shared" si="89"/>
        <v>8.3999999999999991E-2</v>
      </c>
      <c r="D1489" s="7">
        <f>+C1489*'Submission sheet'!$G$16/F1489</f>
        <v>0</v>
      </c>
      <c r="E1489">
        <f t="shared" si="88"/>
        <v>0</v>
      </c>
      <c r="F1489" s="49">
        <f t="shared" si="90"/>
        <v>365</v>
      </c>
    </row>
    <row r="1490" spans="1:6" ht="15" x14ac:dyDescent="0.25">
      <c r="A1490" s="6">
        <v>43789</v>
      </c>
      <c r="B1490" s="46">
        <f t="shared" si="91"/>
        <v>4.3999999999999997E-2</v>
      </c>
      <c r="C1490" s="46">
        <f t="shared" si="89"/>
        <v>8.3999999999999991E-2</v>
      </c>
      <c r="D1490" s="7">
        <f>+C1490*'Submission sheet'!$G$16/F1490</f>
        <v>0</v>
      </c>
      <c r="E1490">
        <f t="shared" si="88"/>
        <v>0</v>
      </c>
      <c r="F1490" s="49">
        <f t="shared" si="90"/>
        <v>365</v>
      </c>
    </row>
    <row r="1491" spans="1:6" ht="15" x14ac:dyDescent="0.25">
      <c r="A1491" s="6">
        <v>43790</v>
      </c>
      <c r="B1491" s="46">
        <f t="shared" si="91"/>
        <v>4.3999999999999997E-2</v>
      </c>
      <c r="C1491" s="46">
        <f t="shared" si="89"/>
        <v>8.3999999999999991E-2</v>
      </c>
      <c r="D1491" s="7">
        <f>+C1491*'Submission sheet'!$G$16/F1491</f>
        <v>0</v>
      </c>
      <c r="E1491">
        <f t="shared" si="88"/>
        <v>0</v>
      </c>
      <c r="F1491" s="49">
        <f t="shared" si="90"/>
        <v>365</v>
      </c>
    </row>
    <row r="1492" spans="1:6" ht="15" x14ac:dyDescent="0.25">
      <c r="A1492" s="6">
        <v>43791</v>
      </c>
      <c r="B1492" s="46">
        <f t="shared" si="91"/>
        <v>4.3999999999999997E-2</v>
      </c>
      <c r="C1492" s="46">
        <f t="shared" si="89"/>
        <v>8.3999999999999991E-2</v>
      </c>
      <c r="D1492" s="7">
        <f>+C1492*'Submission sheet'!$G$16/F1492</f>
        <v>0</v>
      </c>
      <c r="E1492">
        <f t="shared" si="88"/>
        <v>0</v>
      </c>
      <c r="F1492" s="49">
        <f t="shared" si="90"/>
        <v>365</v>
      </c>
    </row>
    <row r="1493" spans="1:6" ht="15" x14ac:dyDescent="0.25">
      <c r="A1493" s="6">
        <v>43792</v>
      </c>
      <c r="B1493" s="46">
        <f t="shared" si="91"/>
        <v>4.3999999999999997E-2</v>
      </c>
      <c r="C1493" s="46">
        <f t="shared" si="89"/>
        <v>8.3999999999999991E-2</v>
      </c>
      <c r="D1493" s="7">
        <f>+C1493*'Submission sheet'!$G$16/F1493</f>
        <v>0</v>
      </c>
      <c r="E1493">
        <f t="shared" si="88"/>
        <v>0</v>
      </c>
      <c r="F1493" s="49">
        <f t="shared" si="90"/>
        <v>365</v>
      </c>
    </row>
    <row r="1494" spans="1:6" ht="15" x14ac:dyDescent="0.25">
      <c r="A1494" s="6">
        <v>43793</v>
      </c>
      <c r="B1494" s="46">
        <f t="shared" si="91"/>
        <v>4.3999999999999997E-2</v>
      </c>
      <c r="C1494" s="46">
        <f t="shared" si="89"/>
        <v>8.3999999999999991E-2</v>
      </c>
      <c r="D1494" s="7">
        <f>+C1494*'Submission sheet'!$G$16/F1494</f>
        <v>0</v>
      </c>
      <c r="E1494">
        <f t="shared" si="88"/>
        <v>0</v>
      </c>
      <c r="F1494" s="49">
        <f t="shared" si="90"/>
        <v>365</v>
      </c>
    </row>
    <row r="1495" spans="1:6" ht="15" x14ac:dyDescent="0.25">
      <c r="A1495" s="6">
        <v>43794</v>
      </c>
      <c r="B1495" s="46">
        <f t="shared" si="91"/>
        <v>4.3999999999999997E-2</v>
      </c>
      <c r="C1495" s="46">
        <f t="shared" si="89"/>
        <v>8.3999999999999991E-2</v>
      </c>
      <c r="D1495" s="7">
        <f>+C1495*'Submission sheet'!$G$16/F1495</f>
        <v>0</v>
      </c>
      <c r="E1495">
        <f t="shared" si="88"/>
        <v>0</v>
      </c>
      <c r="F1495" s="49">
        <f t="shared" si="90"/>
        <v>365</v>
      </c>
    </row>
    <row r="1496" spans="1:6" ht="15" x14ac:dyDescent="0.25">
      <c r="A1496" s="6">
        <v>43795</v>
      </c>
      <c r="B1496" s="46">
        <f t="shared" si="91"/>
        <v>4.3999999999999997E-2</v>
      </c>
      <c r="C1496" s="46">
        <f t="shared" si="89"/>
        <v>8.3999999999999991E-2</v>
      </c>
      <c r="D1496" s="7">
        <f>+C1496*'Submission sheet'!$G$16/F1496</f>
        <v>0</v>
      </c>
      <c r="E1496">
        <f t="shared" si="88"/>
        <v>0</v>
      </c>
      <c r="F1496" s="49">
        <f t="shared" si="90"/>
        <v>365</v>
      </c>
    </row>
    <row r="1497" spans="1:6" ht="15" x14ac:dyDescent="0.25">
      <c r="A1497" s="6">
        <v>43796</v>
      </c>
      <c r="B1497" s="46">
        <f t="shared" si="91"/>
        <v>4.3999999999999997E-2</v>
      </c>
      <c r="C1497" s="46">
        <f t="shared" si="89"/>
        <v>8.3999999999999991E-2</v>
      </c>
      <c r="D1497" s="7">
        <f>+C1497*'Submission sheet'!$G$16/F1497</f>
        <v>0</v>
      </c>
      <c r="E1497">
        <f t="shared" si="88"/>
        <v>0</v>
      </c>
      <c r="F1497" s="49">
        <f t="shared" si="90"/>
        <v>365</v>
      </c>
    </row>
    <row r="1498" spans="1:6" ht="15" x14ac:dyDescent="0.25">
      <c r="A1498" s="6">
        <v>43797</v>
      </c>
      <c r="B1498" s="46">
        <f t="shared" si="91"/>
        <v>4.3999999999999997E-2</v>
      </c>
      <c r="C1498" s="46">
        <f t="shared" si="89"/>
        <v>8.3999999999999991E-2</v>
      </c>
      <c r="D1498" s="7">
        <f>+C1498*'Submission sheet'!$G$16/F1498</f>
        <v>0</v>
      </c>
      <c r="E1498">
        <f t="shared" si="88"/>
        <v>0</v>
      </c>
      <c r="F1498" s="49">
        <f t="shared" si="90"/>
        <v>365</v>
      </c>
    </row>
    <row r="1499" spans="1:6" ht="15" x14ac:dyDescent="0.25">
      <c r="A1499" s="6">
        <v>43798</v>
      </c>
      <c r="B1499" s="46">
        <f t="shared" si="91"/>
        <v>4.3999999999999997E-2</v>
      </c>
      <c r="C1499" s="46">
        <f t="shared" si="89"/>
        <v>8.3999999999999991E-2</v>
      </c>
      <c r="D1499" s="7">
        <f>+C1499*'Submission sheet'!$G$16/F1499</f>
        <v>0</v>
      </c>
      <c r="E1499">
        <f t="shared" si="88"/>
        <v>0</v>
      </c>
      <c r="F1499" s="49">
        <f t="shared" si="90"/>
        <v>365</v>
      </c>
    </row>
    <row r="1500" spans="1:6" ht="15" x14ac:dyDescent="0.25">
      <c r="A1500" s="6">
        <v>43799</v>
      </c>
      <c r="B1500" s="46">
        <f t="shared" si="91"/>
        <v>4.3999999999999997E-2</v>
      </c>
      <c r="C1500" s="46">
        <f t="shared" si="89"/>
        <v>8.3999999999999991E-2</v>
      </c>
      <c r="D1500" s="7">
        <f>+C1500*'Submission sheet'!$G$16/F1500</f>
        <v>0</v>
      </c>
      <c r="E1500">
        <f t="shared" si="88"/>
        <v>0</v>
      </c>
      <c r="F1500" s="49">
        <f t="shared" si="90"/>
        <v>365</v>
      </c>
    </row>
    <row r="1501" spans="1:6" ht="15" x14ac:dyDescent="0.25">
      <c r="A1501" s="6">
        <v>43800</v>
      </c>
      <c r="B1501" s="46">
        <f t="shared" si="91"/>
        <v>4.3999999999999997E-2</v>
      </c>
      <c r="C1501" s="46">
        <f t="shared" si="89"/>
        <v>8.3999999999999991E-2</v>
      </c>
      <c r="D1501" s="7">
        <f>+C1501*'Submission sheet'!$G$16/F1501</f>
        <v>0</v>
      </c>
      <c r="E1501">
        <f t="shared" si="88"/>
        <v>0</v>
      </c>
      <c r="F1501" s="49">
        <f t="shared" si="90"/>
        <v>365</v>
      </c>
    </row>
    <row r="1502" spans="1:6" ht="15" x14ac:dyDescent="0.25">
      <c r="A1502" s="6">
        <v>43801</v>
      </c>
      <c r="B1502" s="46">
        <f t="shared" si="91"/>
        <v>4.3999999999999997E-2</v>
      </c>
      <c r="C1502" s="46">
        <f t="shared" si="89"/>
        <v>8.3999999999999991E-2</v>
      </c>
      <c r="D1502" s="7">
        <f>+C1502*'Submission sheet'!$G$16/F1502</f>
        <v>0</v>
      </c>
      <c r="E1502">
        <f t="shared" si="88"/>
        <v>0</v>
      </c>
      <c r="F1502" s="49">
        <f t="shared" si="90"/>
        <v>365</v>
      </c>
    </row>
    <row r="1503" spans="1:6" ht="15" x14ac:dyDescent="0.25">
      <c r="A1503" s="6">
        <v>43802</v>
      </c>
      <c r="B1503" s="46">
        <f t="shared" si="91"/>
        <v>4.3999999999999997E-2</v>
      </c>
      <c r="C1503" s="46">
        <f t="shared" si="89"/>
        <v>8.3999999999999991E-2</v>
      </c>
      <c r="D1503" s="7">
        <f>+C1503*'Submission sheet'!$G$16/F1503</f>
        <v>0</v>
      </c>
      <c r="E1503">
        <f t="shared" si="88"/>
        <v>0</v>
      </c>
      <c r="F1503" s="49">
        <f t="shared" si="90"/>
        <v>365</v>
      </c>
    </row>
    <row r="1504" spans="1:6" ht="15" x14ac:dyDescent="0.25">
      <c r="A1504" s="6">
        <v>43803</v>
      </c>
      <c r="B1504" s="46">
        <f t="shared" si="91"/>
        <v>4.3999999999999997E-2</v>
      </c>
      <c r="C1504" s="46">
        <f t="shared" si="89"/>
        <v>8.3999999999999991E-2</v>
      </c>
      <c r="D1504" s="7">
        <f>+C1504*'Submission sheet'!$G$16/F1504</f>
        <v>0</v>
      </c>
      <c r="E1504">
        <f t="shared" si="88"/>
        <v>0</v>
      </c>
      <c r="F1504" s="49">
        <f t="shared" si="90"/>
        <v>365</v>
      </c>
    </row>
    <row r="1505" spans="1:6" ht="15" x14ac:dyDescent="0.25">
      <c r="A1505" s="6">
        <v>43804</v>
      </c>
      <c r="B1505" s="46">
        <f t="shared" si="91"/>
        <v>4.3999999999999997E-2</v>
      </c>
      <c r="C1505" s="46">
        <f t="shared" si="89"/>
        <v>8.3999999999999991E-2</v>
      </c>
      <c r="D1505" s="7">
        <f>+C1505*'Submission sheet'!$G$16/F1505</f>
        <v>0</v>
      </c>
      <c r="E1505">
        <f t="shared" si="88"/>
        <v>0</v>
      </c>
      <c r="F1505" s="49">
        <f t="shared" si="90"/>
        <v>365</v>
      </c>
    </row>
    <row r="1506" spans="1:6" ht="15" x14ac:dyDescent="0.25">
      <c r="A1506" s="6">
        <v>43805</v>
      </c>
      <c r="B1506" s="46">
        <f t="shared" si="91"/>
        <v>4.3999999999999997E-2</v>
      </c>
      <c r="C1506" s="46">
        <f t="shared" si="89"/>
        <v>8.3999999999999991E-2</v>
      </c>
      <c r="D1506" s="7">
        <f>+C1506*'Submission sheet'!$G$16/F1506</f>
        <v>0</v>
      </c>
      <c r="E1506">
        <f t="shared" si="88"/>
        <v>0</v>
      </c>
      <c r="F1506" s="49">
        <f t="shared" si="90"/>
        <v>365</v>
      </c>
    </row>
    <row r="1507" spans="1:6" ht="15" x14ac:dyDescent="0.25">
      <c r="A1507" s="6">
        <v>43806</v>
      </c>
      <c r="B1507" s="46">
        <f t="shared" si="91"/>
        <v>4.3999999999999997E-2</v>
      </c>
      <c r="C1507" s="46">
        <f t="shared" si="89"/>
        <v>8.3999999999999991E-2</v>
      </c>
      <c r="D1507" s="7">
        <f>+C1507*'Submission sheet'!$G$16/F1507</f>
        <v>0</v>
      </c>
      <c r="E1507">
        <f t="shared" si="88"/>
        <v>0</v>
      </c>
      <c r="F1507" s="49">
        <f t="shared" si="90"/>
        <v>365</v>
      </c>
    </row>
    <row r="1508" spans="1:6" ht="15" x14ac:dyDescent="0.25">
      <c r="A1508" s="6">
        <v>43807</v>
      </c>
      <c r="B1508" s="46">
        <f t="shared" si="91"/>
        <v>4.3999999999999997E-2</v>
      </c>
      <c r="C1508" s="46">
        <f t="shared" si="89"/>
        <v>8.3999999999999991E-2</v>
      </c>
      <c r="D1508" s="7">
        <f>+C1508*'Submission sheet'!$G$16/F1508</f>
        <v>0</v>
      </c>
      <c r="E1508">
        <f t="shared" si="88"/>
        <v>0</v>
      </c>
      <c r="F1508" s="49">
        <f t="shared" si="90"/>
        <v>365</v>
      </c>
    </row>
    <row r="1509" spans="1:6" ht="15" x14ac:dyDescent="0.25">
      <c r="A1509" s="6">
        <v>43808</v>
      </c>
      <c r="B1509" s="46">
        <f t="shared" si="91"/>
        <v>4.3999999999999997E-2</v>
      </c>
      <c r="C1509" s="46">
        <f t="shared" si="89"/>
        <v>8.3999999999999991E-2</v>
      </c>
      <c r="D1509" s="7">
        <f>+C1509*'Submission sheet'!$G$16/F1509</f>
        <v>0</v>
      </c>
      <c r="E1509">
        <f t="shared" si="88"/>
        <v>0</v>
      </c>
      <c r="F1509" s="49">
        <f t="shared" si="90"/>
        <v>365</v>
      </c>
    </row>
    <row r="1510" spans="1:6" ht="15" x14ac:dyDescent="0.25">
      <c r="A1510" s="6">
        <v>43809</v>
      </c>
      <c r="B1510" s="46">
        <f t="shared" si="91"/>
        <v>4.3999999999999997E-2</v>
      </c>
      <c r="C1510" s="46">
        <f t="shared" si="89"/>
        <v>8.3999999999999991E-2</v>
      </c>
      <c r="D1510" s="7">
        <f>+C1510*'Submission sheet'!$G$16/F1510</f>
        <v>0</v>
      </c>
      <c r="E1510">
        <f t="shared" si="88"/>
        <v>0</v>
      </c>
      <c r="F1510" s="49">
        <f t="shared" si="90"/>
        <v>365</v>
      </c>
    </row>
    <row r="1511" spans="1:6" ht="15" x14ac:dyDescent="0.25">
      <c r="A1511" s="6">
        <v>43810</v>
      </c>
      <c r="B1511" s="46">
        <f t="shared" si="91"/>
        <v>4.3999999999999997E-2</v>
      </c>
      <c r="C1511" s="46">
        <f t="shared" si="89"/>
        <v>8.3999999999999991E-2</v>
      </c>
      <c r="D1511" s="7">
        <f>+C1511*'Submission sheet'!$G$16/F1511</f>
        <v>0</v>
      </c>
      <c r="E1511">
        <f t="shared" si="88"/>
        <v>0</v>
      </c>
      <c r="F1511" s="49">
        <f t="shared" si="90"/>
        <v>365</v>
      </c>
    </row>
    <row r="1512" spans="1:6" ht="15" x14ac:dyDescent="0.25">
      <c r="A1512" s="6">
        <v>43811</v>
      </c>
      <c r="B1512" s="46">
        <f t="shared" si="91"/>
        <v>4.3999999999999997E-2</v>
      </c>
      <c r="C1512" s="46">
        <f t="shared" si="89"/>
        <v>8.3999999999999991E-2</v>
      </c>
      <c r="D1512" s="7">
        <f>+C1512*'Submission sheet'!$G$16/F1512</f>
        <v>0</v>
      </c>
      <c r="E1512">
        <f t="shared" si="88"/>
        <v>0</v>
      </c>
      <c r="F1512" s="49">
        <f t="shared" si="90"/>
        <v>365</v>
      </c>
    </row>
    <row r="1513" spans="1:6" ht="15" x14ac:dyDescent="0.25">
      <c r="A1513" s="6">
        <v>43812</v>
      </c>
      <c r="B1513" s="46">
        <f t="shared" si="91"/>
        <v>4.3999999999999997E-2</v>
      </c>
      <c r="C1513" s="46">
        <f t="shared" si="89"/>
        <v>8.3999999999999991E-2</v>
      </c>
      <c r="D1513" s="7">
        <f>+C1513*'Submission sheet'!$G$16/F1513</f>
        <v>0</v>
      </c>
      <c r="E1513">
        <f t="shared" si="88"/>
        <v>0</v>
      </c>
      <c r="F1513" s="49">
        <f t="shared" si="90"/>
        <v>365</v>
      </c>
    </row>
    <row r="1514" spans="1:6" ht="15" x14ac:dyDescent="0.25">
      <c r="A1514" s="6">
        <v>43813</v>
      </c>
      <c r="B1514" s="46">
        <f t="shared" si="91"/>
        <v>4.3999999999999997E-2</v>
      </c>
      <c r="C1514" s="46">
        <f t="shared" si="89"/>
        <v>8.3999999999999991E-2</v>
      </c>
      <c r="D1514" s="7">
        <f>+C1514*'Submission sheet'!$G$16/F1514</f>
        <v>0</v>
      </c>
      <c r="E1514">
        <f t="shared" si="88"/>
        <v>0</v>
      </c>
      <c r="F1514" s="49">
        <f t="shared" si="90"/>
        <v>365</v>
      </c>
    </row>
    <row r="1515" spans="1:6" ht="15" x14ac:dyDescent="0.25">
      <c r="A1515" s="6">
        <v>43814</v>
      </c>
      <c r="B1515" s="46">
        <f t="shared" si="91"/>
        <v>4.3999999999999997E-2</v>
      </c>
      <c r="C1515" s="46">
        <f t="shared" si="89"/>
        <v>8.3999999999999991E-2</v>
      </c>
      <c r="D1515" s="7">
        <f>+C1515*'Submission sheet'!$G$16/F1515</f>
        <v>0</v>
      </c>
      <c r="E1515">
        <f t="shared" si="88"/>
        <v>0</v>
      </c>
      <c r="F1515" s="49">
        <f t="shared" si="90"/>
        <v>365</v>
      </c>
    </row>
    <row r="1516" spans="1:6" ht="15" x14ac:dyDescent="0.25">
      <c r="A1516" s="6">
        <v>43815</v>
      </c>
      <c r="B1516" s="46">
        <f t="shared" si="91"/>
        <v>4.3999999999999997E-2</v>
      </c>
      <c r="C1516" s="46">
        <f t="shared" si="89"/>
        <v>8.3999999999999991E-2</v>
      </c>
      <c r="D1516" s="7">
        <f>+C1516*'Submission sheet'!$G$16/F1516</f>
        <v>0</v>
      </c>
      <c r="E1516">
        <f t="shared" si="88"/>
        <v>0</v>
      </c>
      <c r="F1516" s="49">
        <f t="shared" si="90"/>
        <v>365</v>
      </c>
    </row>
    <row r="1517" spans="1:6" ht="15" x14ac:dyDescent="0.25">
      <c r="A1517" s="6">
        <v>43816</v>
      </c>
      <c r="B1517" s="46">
        <f t="shared" si="91"/>
        <v>4.3999999999999997E-2</v>
      </c>
      <c r="C1517" s="46">
        <f t="shared" si="89"/>
        <v>8.3999999999999991E-2</v>
      </c>
      <c r="D1517" s="7">
        <f>+C1517*'Submission sheet'!$G$16/F1517</f>
        <v>0</v>
      </c>
      <c r="E1517">
        <f t="shared" si="88"/>
        <v>0</v>
      </c>
      <c r="F1517" s="49">
        <f t="shared" si="90"/>
        <v>365</v>
      </c>
    </row>
    <row r="1518" spans="1:6" ht="15" x14ac:dyDescent="0.25">
      <c r="A1518" s="6">
        <v>43817</v>
      </c>
      <c r="B1518" s="46">
        <f t="shared" si="91"/>
        <v>4.3999999999999997E-2</v>
      </c>
      <c r="C1518" s="46">
        <f t="shared" si="89"/>
        <v>8.3999999999999991E-2</v>
      </c>
      <c r="D1518" s="7">
        <f>+C1518*'Submission sheet'!$G$16/F1518</f>
        <v>0</v>
      </c>
      <c r="E1518">
        <f t="shared" si="88"/>
        <v>0</v>
      </c>
      <c r="F1518" s="49">
        <f t="shared" si="90"/>
        <v>365</v>
      </c>
    </row>
    <row r="1519" spans="1:6" ht="15" x14ac:dyDescent="0.25">
      <c r="A1519" s="6">
        <v>43818</v>
      </c>
      <c r="B1519" s="46">
        <f t="shared" si="91"/>
        <v>4.3999999999999997E-2</v>
      </c>
      <c r="C1519" s="46">
        <f t="shared" si="89"/>
        <v>8.3999999999999991E-2</v>
      </c>
      <c r="D1519" s="7">
        <f>+C1519*'Submission sheet'!$G$16/F1519</f>
        <v>0</v>
      </c>
      <c r="E1519">
        <f t="shared" si="88"/>
        <v>0</v>
      </c>
      <c r="F1519" s="49">
        <f t="shared" si="90"/>
        <v>365</v>
      </c>
    </row>
    <row r="1520" spans="1:6" ht="15" x14ac:dyDescent="0.25">
      <c r="A1520" s="6">
        <v>43819</v>
      </c>
      <c r="B1520" s="46">
        <f t="shared" si="91"/>
        <v>4.3999999999999997E-2</v>
      </c>
      <c r="C1520" s="46">
        <f t="shared" si="89"/>
        <v>8.3999999999999991E-2</v>
      </c>
      <c r="D1520" s="7">
        <f>+C1520*'Submission sheet'!$G$16/F1520</f>
        <v>0</v>
      </c>
      <c r="E1520">
        <f t="shared" si="88"/>
        <v>0</v>
      </c>
      <c r="F1520" s="49">
        <f t="shared" si="90"/>
        <v>365</v>
      </c>
    </row>
    <row r="1521" spans="1:6" ht="15" x14ac:dyDescent="0.25">
      <c r="A1521" s="6">
        <v>43820</v>
      </c>
      <c r="B1521" s="46">
        <f t="shared" si="91"/>
        <v>4.3999999999999997E-2</v>
      </c>
      <c r="C1521" s="46">
        <f t="shared" si="89"/>
        <v>8.3999999999999991E-2</v>
      </c>
      <c r="D1521" s="7">
        <f>+C1521*'Submission sheet'!$G$16/F1521</f>
        <v>0</v>
      </c>
      <c r="E1521">
        <f t="shared" si="88"/>
        <v>0</v>
      </c>
      <c r="F1521" s="49">
        <f t="shared" si="90"/>
        <v>365</v>
      </c>
    </row>
    <row r="1522" spans="1:6" ht="15" x14ac:dyDescent="0.25">
      <c r="A1522" s="6">
        <v>43821</v>
      </c>
      <c r="B1522" s="46">
        <f t="shared" si="91"/>
        <v>4.3999999999999997E-2</v>
      </c>
      <c r="C1522" s="46">
        <f t="shared" si="89"/>
        <v>8.3999999999999991E-2</v>
      </c>
      <c r="D1522" s="7">
        <f>+C1522*'Submission sheet'!$G$16/F1522</f>
        <v>0</v>
      </c>
      <c r="E1522">
        <f t="shared" si="88"/>
        <v>0</v>
      </c>
      <c r="F1522" s="49">
        <f t="shared" si="90"/>
        <v>365</v>
      </c>
    </row>
    <row r="1523" spans="1:6" ht="15" x14ac:dyDescent="0.25">
      <c r="A1523" s="6">
        <v>43822</v>
      </c>
      <c r="B1523" s="46">
        <f t="shared" si="91"/>
        <v>4.3999999999999997E-2</v>
      </c>
      <c r="C1523" s="46">
        <f t="shared" si="89"/>
        <v>8.3999999999999991E-2</v>
      </c>
      <c r="D1523" s="7">
        <f>+C1523*'Submission sheet'!$G$16/F1523</f>
        <v>0</v>
      </c>
      <c r="E1523">
        <f t="shared" si="88"/>
        <v>0</v>
      </c>
      <c r="F1523" s="49">
        <f t="shared" si="90"/>
        <v>365</v>
      </c>
    </row>
    <row r="1524" spans="1:6" ht="15" x14ac:dyDescent="0.25">
      <c r="A1524" s="6">
        <v>43823</v>
      </c>
      <c r="B1524" s="46">
        <f t="shared" si="91"/>
        <v>4.3999999999999997E-2</v>
      </c>
      <c r="C1524" s="46">
        <f t="shared" si="89"/>
        <v>8.3999999999999991E-2</v>
      </c>
      <c r="D1524" s="7">
        <f>+C1524*'Submission sheet'!$G$16/F1524</f>
        <v>0</v>
      </c>
      <c r="E1524">
        <f t="shared" si="88"/>
        <v>0</v>
      </c>
      <c r="F1524" s="49">
        <f t="shared" si="90"/>
        <v>365</v>
      </c>
    </row>
    <row r="1525" spans="1:6" ht="15" x14ac:dyDescent="0.25">
      <c r="A1525" s="6">
        <v>43824</v>
      </c>
      <c r="B1525" s="46">
        <f t="shared" si="91"/>
        <v>4.3999999999999997E-2</v>
      </c>
      <c r="C1525" s="46">
        <f t="shared" si="89"/>
        <v>8.3999999999999991E-2</v>
      </c>
      <c r="D1525" s="7">
        <f>+C1525*'Submission sheet'!$G$16/F1525</f>
        <v>0</v>
      </c>
      <c r="E1525">
        <f t="shared" si="88"/>
        <v>0</v>
      </c>
      <c r="F1525" s="49">
        <f t="shared" si="90"/>
        <v>365</v>
      </c>
    </row>
    <row r="1526" spans="1:6" ht="15" x14ac:dyDescent="0.25">
      <c r="A1526" s="6">
        <v>43825</v>
      </c>
      <c r="B1526" s="46">
        <f t="shared" si="91"/>
        <v>4.3999999999999997E-2</v>
      </c>
      <c r="C1526" s="46">
        <f t="shared" si="89"/>
        <v>8.3999999999999991E-2</v>
      </c>
      <c r="D1526" s="7">
        <f>+C1526*'Submission sheet'!$G$16/F1526</f>
        <v>0</v>
      </c>
      <c r="E1526">
        <f t="shared" si="88"/>
        <v>0</v>
      </c>
      <c r="F1526" s="49">
        <f t="shared" si="90"/>
        <v>365</v>
      </c>
    </row>
    <row r="1527" spans="1:6" ht="15" x14ac:dyDescent="0.25">
      <c r="A1527" s="6">
        <v>43826</v>
      </c>
      <c r="B1527" s="46">
        <f t="shared" si="91"/>
        <v>4.3999999999999997E-2</v>
      </c>
      <c r="C1527" s="46">
        <f t="shared" si="89"/>
        <v>8.3999999999999991E-2</v>
      </c>
      <c r="D1527" s="7">
        <f>+C1527*'Submission sheet'!$G$16/F1527</f>
        <v>0</v>
      </c>
      <c r="E1527">
        <f t="shared" si="88"/>
        <v>0</v>
      </c>
      <c r="F1527" s="49">
        <f t="shared" si="90"/>
        <v>365</v>
      </c>
    </row>
    <row r="1528" spans="1:6" ht="15" x14ac:dyDescent="0.25">
      <c r="A1528" s="6">
        <v>43827</v>
      </c>
      <c r="B1528" s="46">
        <f t="shared" si="91"/>
        <v>4.3999999999999997E-2</v>
      </c>
      <c r="C1528" s="46">
        <f t="shared" si="89"/>
        <v>8.3999999999999991E-2</v>
      </c>
      <c r="D1528" s="7">
        <f>+C1528*'Submission sheet'!$G$16/F1528</f>
        <v>0</v>
      </c>
      <c r="E1528">
        <f t="shared" si="88"/>
        <v>0</v>
      </c>
      <c r="F1528" s="49">
        <f t="shared" si="90"/>
        <v>365</v>
      </c>
    </row>
    <row r="1529" spans="1:6" ht="15" x14ac:dyDescent="0.25">
      <c r="A1529" s="6">
        <v>43828</v>
      </c>
      <c r="B1529" s="46">
        <f t="shared" si="91"/>
        <v>4.3999999999999997E-2</v>
      </c>
      <c r="C1529" s="46">
        <f t="shared" si="89"/>
        <v>8.3999999999999991E-2</v>
      </c>
      <c r="D1529" s="7">
        <f>+C1529*'Submission sheet'!$G$16/F1529</f>
        <v>0</v>
      </c>
      <c r="E1529">
        <f t="shared" si="88"/>
        <v>0</v>
      </c>
      <c r="F1529" s="49">
        <f t="shared" si="90"/>
        <v>365</v>
      </c>
    </row>
    <row r="1530" spans="1:6" ht="15" x14ac:dyDescent="0.25">
      <c r="A1530" s="6">
        <v>43829</v>
      </c>
      <c r="B1530" s="46">
        <f t="shared" si="91"/>
        <v>4.3999999999999997E-2</v>
      </c>
      <c r="C1530" s="46">
        <f t="shared" si="89"/>
        <v>8.3999999999999991E-2</v>
      </c>
      <c r="D1530" s="7">
        <f>+C1530*'Submission sheet'!$G$16/F1530</f>
        <v>0</v>
      </c>
      <c r="E1530">
        <f t="shared" si="88"/>
        <v>0</v>
      </c>
      <c r="F1530" s="49">
        <f t="shared" si="90"/>
        <v>365</v>
      </c>
    </row>
    <row r="1531" spans="1:6" ht="15" x14ac:dyDescent="0.25">
      <c r="A1531" s="6">
        <v>43830</v>
      </c>
      <c r="B1531" s="46">
        <f t="shared" si="91"/>
        <v>4.3999999999999997E-2</v>
      </c>
      <c r="C1531" s="46">
        <f t="shared" si="89"/>
        <v>8.3999999999999991E-2</v>
      </c>
      <c r="D1531" s="7">
        <f>+C1531*'Submission sheet'!$G$16/F1531</f>
        <v>0</v>
      </c>
      <c r="E1531">
        <f t="shared" si="88"/>
        <v>0</v>
      </c>
      <c r="F1531" s="49">
        <f t="shared" si="90"/>
        <v>365</v>
      </c>
    </row>
    <row r="1532" spans="1:6" ht="15" x14ac:dyDescent="0.25">
      <c r="A1532" s="6">
        <v>43831</v>
      </c>
      <c r="B1532" s="46">
        <f t="shared" si="91"/>
        <v>4.3999999999999997E-2</v>
      </c>
      <c r="C1532" s="46">
        <f t="shared" si="89"/>
        <v>8.3999999999999991E-2</v>
      </c>
      <c r="D1532" s="7">
        <f>+C1532*'Submission sheet'!$G$16/F1532</f>
        <v>0</v>
      </c>
      <c r="E1532">
        <f t="shared" si="88"/>
        <v>0</v>
      </c>
      <c r="F1532" s="49">
        <f t="shared" si="90"/>
        <v>366</v>
      </c>
    </row>
    <row r="1533" spans="1:6" ht="15" x14ac:dyDescent="0.25">
      <c r="A1533" s="6">
        <v>43832</v>
      </c>
      <c r="B1533" s="46">
        <f t="shared" si="91"/>
        <v>4.3999999999999997E-2</v>
      </c>
      <c r="C1533" s="46">
        <f t="shared" si="89"/>
        <v>8.3999999999999991E-2</v>
      </c>
      <c r="D1533" s="7">
        <f>+C1533*'Submission sheet'!$G$16/F1533</f>
        <v>0</v>
      </c>
      <c r="E1533">
        <f t="shared" si="88"/>
        <v>0</v>
      </c>
      <c r="F1533" s="49">
        <f t="shared" si="90"/>
        <v>366</v>
      </c>
    </row>
    <row r="1534" spans="1:6" ht="15" x14ac:dyDescent="0.25">
      <c r="A1534" s="6">
        <v>43833</v>
      </c>
      <c r="B1534" s="46">
        <f t="shared" si="91"/>
        <v>4.3999999999999997E-2</v>
      </c>
      <c r="C1534" s="46">
        <f t="shared" si="89"/>
        <v>8.3999999999999991E-2</v>
      </c>
      <c r="D1534" s="7">
        <f>+C1534*'Submission sheet'!$G$16/F1534</f>
        <v>0</v>
      </c>
      <c r="E1534">
        <f t="shared" si="88"/>
        <v>0</v>
      </c>
      <c r="F1534" s="49">
        <f t="shared" si="90"/>
        <v>366</v>
      </c>
    </row>
    <row r="1535" spans="1:6" ht="15" x14ac:dyDescent="0.25">
      <c r="A1535" s="6">
        <v>43834</v>
      </c>
      <c r="B1535" s="46">
        <f t="shared" si="91"/>
        <v>4.3999999999999997E-2</v>
      </c>
      <c r="C1535" s="46">
        <f t="shared" si="89"/>
        <v>8.3999999999999991E-2</v>
      </c>
      <c r="D1535" s="7">
        <f>+C1535*'Submission sheet'!$G$16/F1535</f>
        <v>0</v>
      </c>
      <c r="E1535">
        <f t="shared" si="88"/>
        <v>0</v>
      </c>
      <c r="F1535" s="49">
        <f t="shared" si="90"/>
        <v>366</v>
      </c>
    </row>
    <row r="1536" spans="1:6" ht="15" x14ac:dyDescent="0.25">
      <c r="A1536" s="6">
        <v>43835</v>
      </c>
      <c r="B1536" s="46">
        <f t="shared" si="91"/>
        <v>4.3999999999999997E-2</v>
      </c>
      <c r="C1536" s="46">
        <f t="shared" si="89"/>
        <v>8.3999999999999991E-2</v>
      </c>
      <c r="D1536" s="7">
        <f>+C1536*'Submission sheet'!$G$16/F1536</f>
        <v>0</v>
      </c>
      <c r="E1536">
        <f t="shared" si="88"/>
        <v>0</v>
      </c>
      <c r="F1536" s="49">
        <f t="shared" si="90"/>
        <v>366</v>
      </c>
    </row>
    <row r="1537" spans="1:6" ht="15" x14ac:dyDescent="0.25">
      <c r="A1537" s="6">
        <v>43836</v>
      </c>
      <c r="B1537" s="46">
        <f t="shared" si="91"/>
        <v>4.3999999999999997E-2</v>
      </c>
      <c r="C1537" s="46">
        <f t="shared" si="89"/>
        <v>8.3999999999999991E-2</v>
      </c>
      <c r="D1537" s="7">
        <f>+C1537*'Submission sheet'!$G$16/F1537</f>
        <v>0</v>
      </c>
      <c r="E1537">
        <f t="shared" si="88"/>
        <v>0</v>
      </c>
      <c r="F1537" s="49">
        <f t="shared" si="90"/>
        <v>366</v>
      </c>
    </row>
    <row r="1538" spans="1:6" ht="15" x14ac:dyDescent="0.25">
      <c r="A1538" s="6">
        <v>43837</v>
      </c>
      <c r="B1538" s="46">
        <f t="shared" si="91"/>
        <v>4.3999999999999997E-2</v>
      </c>
      <c r="C1538" s="46">
        <f t="shared" si="89"/>
        <v>8.3999999999999991E-2</v>
      </c>
      <c r="D1538" s="7">
        <f>+C1538*'Submission sheet'!$G$16/F1538</f>
        <v>0</v>
      </c>
      <c r="E1538">
        <f t="shared" si="88"/>
        <v>0</v>
      </c>
      <c r="F1538" s="49">
        <f t="shared" si="90"/>
        <v>366</v>
      </c>
    </row>
    <row r="1539" spans="1:6" ht="15" x14ac:dyDescent="0.25">
      <c r="A1539" s="6">
        <v>43838</v>
      </c>
      <c r="B1539" s="46">
        <f t="shared" si="91"/>
        <v>4.3999999999999997E-2</v>
      </c>
      <c r="C1539" s="46">
        <f t="shared" si="89"/>
        <v>8.3999999999999991E-2</v>
      </c>
      <c r="D1539" s="7">
        <f>+C1539*'Submission sheet'!$G$16/F1539</f>
        <v>0</v>
      </c>
      <c r="E1539">
        <f t="shared" si="88"/>
        <v>0</v>
      </c>
      <c r="F1539" s="49">
        <f t="shared" si="90"/>
        <v>366</v>
      </c>
    </row>
    <row r="1540" spans="1:6" ht="15" x14ac:dyDescent="0.25">
      <c r="A1540" s="6">
        <v>43839</v>
      </c>
      <c r="B1540" s="46">
        <f t="shared" si="91"/>
        <v>4.3999999999999997E-2</v>
      </c>
      <c r="C1540" s="46">
        <f t="shared" si="89"/>
        <v>8.3999999999999991E-2</v>
      </c>
      <c r="D1540" s="7">
        <f>+C1540*'Submission sheet'!$G$16/F1540</f>
        <v>0</v>
      </c>
      <c r="E1540">
        <f t="shared" si="88"/>
        <v>0</v>
      </c>
      <c r="F1540" s="49">
        <f t="shared" si="90"/>
        <v>366</v>
      </c>
    </row>
    <row r="1541" spans="1:6" ht="15" x14ac:dyDescent="0.25">
      <c r="A1541" s="6">
        <v>43840</v>
      </c>
      <c r="B1541" s="46">
        <f t="shared" si="91"/>
        <v>4.3999999999999997E-2</v>
      </c>
      <c r="C1541" s="46">
        <f t="shared" si="89"/>
        <v>8.3999999999999991E-2</v>
      </c>
      <c r="D1541" s="7">
        <f>+C1541*'Submission sheet'!$G$16/F1541</f>
        <v>0</v>
      </c>
      <c r="E1541">
        <f t="shared" si="88"/>
        <v>0</v>
      </c>
      <c r="F1541" s="49">
        <f t="shared" si="90"/>
        <v>366</v>
      </c>
    </row>
    <row r="1542" spans="1:6" ht="15" x14ac:dyDescent="0.25">
      <c r="A1542" s="6">
        <v>43841</v>
      </c>
      <c r="B1542" s="46">
        <f t="shared" si="91"/>
        <v>4.3999999999999997E-2</v>
      </c>
      <c r="C1542" s="46">
        <f t="shared" si="89"/>
        <v>8.3999999999999991E-2</v>
      </c>
      <c r="D1542" s="7">
        <f>+C1542*'Submission sheet'!$G$16/F1542</f>
        <v>0</v>
      </c>
      <c r="E1542">
        <f t="shared" si="88"/>
        <v>0</v>
      </c>
      <c r="F1542" s="49">
        <f t="shared" si="90"/>
        <v>366</v>
      </c>
    </row>
    <row r="1543" spans="1:6" ht="15" x14ac:dyDescent="0.25">
      <c r="A1543" s="6">
        <v>43842</v>
      </c>
      <c r="B1543" s="46">
        <f t="shared" si="91"/>
        <v>4.3999999999999997E-2</v>
      </c>
      <c r="C1543" s="46">
        <f t="shared" si="89"/>
        <v>8.3999999999999991E-2</v>
      </c>
      <c r="D1543" s="7">
        <f>+C1543*'Submission sheet'!$G$16/F1543</f>
        <v>0</v>
      </c>
      <c r="E1543">
        <f t="shared" ref="E1543:E1606" si="92">IF(AND(E$68&lt;A1543,E$69&gt;=A1543),D1543,0)</f>
        <v>0</v>
      </c>
      <c r="F1543" s="49">
        <f t="shared" si="90"/>
        <v>366</v>
      </c>
    </row>
    <row r="1544" spans="1:6" ht="15" x14ac:dyDescent="0.25">
      <c r="A1544" s="6">
        <v>43843</v>
      </c>
      <c r="B1544" s="46">
        <f t="shared" si="91"/>
        <v>4.3999999999999997E-2</v>
      </c>
      <c r="C1544" s="46">
        <f t="shared" ref="C1544:C1607" si="93">+B1544+0.04</f>
        <v>8.3999999999999991E-2</v>
      </c>
      <c r="D1544" s="7">
        <f>+C1544*'Submission sheet'!$G$16/F1544</f>
        <v>0</v>
      </c>
      <c r="E1544">
        <f t="shared" si="92"/>
        <v>0</v>
      </c>
      <c r="F1544" s="49">
        <f t="shared" ref="F1544:F1607" si="94">IF(MOD(YEAR(A1544),4)=0,366,365)</f>
        <v>366</v>
      </c>
    </row>
    <row r="1545" spans="1:6" ht="15" x14ac:dyDescent="0.25">
      <c r="A1545" s="6">
        <v>43844</v>
      </c>
      <c r="B1545" s="46">
        <f t="shared" ref="B1545:B1608" si="95">+B1544</f>
        <v>4.3999999999999997E-2</v>
      </c>
      <c r="C1545" s="46">
        <f t="shared" si="93"/>
        <v>8.3999999999999991E-2</v>
      </c>
      <c r="D1545" s="7">
        <f>+C1545*'Submission sheet'!$G$16/F1545</f>
        <v>0</v>
      </c>
      <c r="E1545">
        <f t="shared" si="92"/>
        <v>0</v>
      </c>
      <c r="F1545" s="49">
        <f t="shared" si="94"/>
        <v>366</v>
      </c>
    </row>
    <row r="1546" spans="1:6" ht="15" x14ac:dyDescent="0.25">
      <c r="A1546" s="6">
        <v>43845</v>
      </c>
      <c r="B1546" s="46">
        <f t="shared" si="95"/>
        <v>4.3999999999999997E-2</v>
      </c>
      <c r="C1546" s="46">
        <f t="shared" si="93"/>
        <v>8.3999999999999991E-2</v>
      </c>
      <c r="D1546" s="7">
        <f>+C1546*'Submission sheet'!$G$16/F1546</f>
        <v>0</v>
      </c>
      <c r="E1546">
        <f t="shared" si="92"/>
        <v>0</v>
      </c>
      <c r="F1546" s="49">
        <f t="shared" si="94"/>
        <v>366</v>
      </c>
    </row>
    <row r="1547" spans="1:6" ht="15" x14ac:dyDescent="0.25">
      <c r="A1547" s="6">
        <v>43846</v>
      </c>
      <c r="B1547" s="46">
        <f t="shared" si="95"/>
        <v>4.3999999999999997E-2</v>
      </c>
      <c r="C1547" s="46">
        <f t="shared" si="93"/>
        <v>8.3999999999999991E-2</v>
      </c>
      <c r="D1547" s="7">
        <f>+C1547*'Submission sheet'!$G$16/F1547</f>
        <v>0</v>
      </c>
      <c r="E1547">
        <f t="shared" si="92"/>
        <v>0</v>
      </c>
      <c r="F1547" s="49">
        <f t="shared" si="94"/>
        <v>366</v>
      </c>
    </row>
    <row r="1548" spans="1:6" ht="15" x14ac:dyDescent="0.25">
      <c r="A1548" s="6">
        <v>43847</v>
      </c>
      <c r="B1548" s="46">
        <f t="shared" si="95"/>
        <v>4.3999999999999997E-2</v>
      </c>
      <c r="C1548" s="46">
        <f t="shared" si="93"/>
        <v>8.3999999999999991E-2</v>
      </c>
      <c r="D1548" s="7">
        <f>+C1548*'Submission sheet'!$G$16/F1548</f>
        <v>0</v>
      </c>
      <c r="E1548">
        <f t="shared" si="92"/>
        <v>0</v>
      </c>
      <c r="F1548" s="49">
        <f t="shared" si="94"/>
        <v>366</v>
      </c>
    </row>
    <row r="1549" spans="1:6" ht="15" x14ac:dyDescent="0.25">
      <c r="A1549" s="6">
        <v>43848</v>
      </c>
      <c r="B1549" s="46">
        <f t="shared" si="95"/>
        <v>4.3999999999999997E-2</v>
      </c>
      <c r="C1549" s="46">
        <f t="shared" si="93"/>
        <v>8.3999999999999991E-2</v>
      </c>
      <c r="D1549" s="7">
        <f>+C1549*'Submission sheet'!$G$16/F1549</f>
        <v>0</v>
      </c>
      <c r="E1549">
        <f t="shared" si="92"/>
        <v>0</v>
      </c>
      <c r="F1549" s="49">
        <f t="shared" si="94"/>
        <v>366</v>
      </c>
    </row>
    <row r="1550" spans="1:6" ht="15" x14ac:dyDescent="0.25">
      <c r="A1550" s="6">
        <v>43849</v>
      </c>
      <c r="B1550" s="46">
        <f t="shared" si="95"/>
        <v>4.3999999999999997E-2</v>
      </c>
      <c r="C1550" s="46">
        <f t="shared" si="93"/>
        <v>8.3999999999999991E-2</v>
      </c>
      <c r="D1550" s="7">
        <f>+C1550*'Submission sheet'!$G$16/F1550</f>
        <v>0</v>
      </c>
      <c r="E1550">
        <f t="shared" si="92"/>
        <v>0</v>
      </c>
      <c r="F1550" s="49">
        <f t="shared" si="94"/>
        <v>366</v>
      </c>
    </row>
    <row r="1551" spans="1:6" ht="15" x14ac:dyDescent="0.25">
      <c r="A1551" s="6">
        <v>43850</v>
      </c>
      <c r="B1551" s="46">
        <f t="shared" si="95"/>
        <v>4.3999999999999997E-2</v>
      </c>
      <c r="C1551" s="46">
        <f t="shared" si="93"/>
        <v>8.3999999999999991E-2</v>
      </c>
      <c r="D1551" s="7">
        <f>+C1551*'Submission sheet'!$G$16/F1551</f>
        <v>0</v>
      </c>
      <c r="E1551">
        <f t="shared" si="92"/>
        <v>0</v>
      </c>
      <c r="F1551" s="49">
        <f t="shared" si="94"/>
        <v>366</v>
      </c>
    </row>
    <row r="1552" spans="1:6" ht="15" x14ac:dyDescent="0.25">
      <c r="A1552" s="6">
        <v>43851</v>
      </c>
      <c r="B1552" s="46">
        <f t="shared" si="95"/>
        <v>4.3999999999999997E-2</v>
      </c>
      <c r="C1552" s="46">
        <f t="shared" si="93"/>
        <v>8.3999999999999991E-2</v>
      </c>
      <c r="D1552" s="7">
        <f>+C1552*'Submission sheet'!$G$16/F1552</f>
        <v>0</v>
      </c>
      <c r="E1552">
        <f t="shared" si="92"/>
        <v>0</v>
      </c>
      <c r="F1552" s="49">
        <f t="shared" si="94"/>
        <v>366</v>
      </c>
    </row>
    <row r="1553" spans="1:6" ht="15" x14ac:dyDescent="0.25">
      <c r="A1553" s="6">
        <v>43852</v>
      </c>
      <c r="B1553" s="46">
        <f t="shared" si="95"/>
        <v>4.3999999999999997E-2</v>
      </c>
      <c r="C1553" s="46">
        <f t="shared" si="93"/>
        <v>8.3999999999999991E-2</v>
      </c>
      <c r="D1553" s="7">
        <f>+C1553*'Submission sheet'!$G$16/F1553</f>
        <v>0</v>
      </c>
      <c r="E1553">
        <f t="shared" si="92"/>
        <v>0</v>
      </c>
      <c r="F1553" s="49">
        <f t="shared" si="94"/>
        <v>366</v>
      </c>
    </row>
    <row r="1554" spans="1:6" ht="15" x14ac:dyDescent="0.25">
      <c r="A1554" s="6">
        <v>43853</v>
      </c>
      <c r="B1554" s="46">
        <f t="shared" si="95"/>
        <v>4.3999999999999997E-2</v>
      </c>
      <c r="C1554" s="46">
        <f t="shared" si="93"/>
        <v>8.3999999999999991E-2</v>
      </c>
      <c r="D1554" s="7">
        <f>+C1554*'Submission sheet'!$G$16/F1554</f>
        <v>0</v>
      </c>
      <c r="E1554">
        <f t="shared" si="92"/>
        <v>0</v>
      </c>
      <c r="F1554" s="49">
        <f t="shared" si="94"/>
        <v>366</v>
      </c>
    </row>
    <row r="1555" spans="1:6" ht="15" x14ac:dyDescent="0.25">
      <c r="A1555" s="6">
        <v>43854</v>
      </c>
      <c r="B1555" s="46">
        <f t="shared" si="95"/>
        <v>4.3999999999999997E-2</v>
      </c>
      <c r="C1555" s="46">
        <f t="shared" si="93"/>
        <v>8.3999999999999991E-2</v>
      </c>
      <c r="D1555" s="7">
        <f>+C1555*'Submission sheet'!$G$16/F1555</f>
        <v>0</v>
      </c>
      <c r="E1555">
        <f t="shared" si="92"/>
        <v>0</v>
      </c>
      <c r="F1555" s="49">
        <f t="shared" si="94"/>
        <v>366</v>
      </c>
    </row>
    <row r="1556" spans="1:6" ht="15" x14ac:dyDescent="0.25">
      <c r="A1556" s="6">
        <v>43855</v>
      </c>
      <c r="B1556" s="46">
        <f t="shared" si="95"/>
        <v>4.3999999999999997E-2</v>
      </c>
      <c r="C1556" s="46">
        <f t="shared" si="93"/>
        <v>8.3999999999999991E-2</v>
      </c>
      <c r="D1556" s="7">
        <f>+C1556*'Submission sheet'!$G$16/F1556</f>
        <v>0</v>
      </c>
      <c r="E1556">
        <f t="shared" si="92"/>
        <v>0</v>
      </c>
      <c r="F1556" s="49">
        <f t="shared" si="94"/>
        <v>366</v>
      </c>
    </row>
    <row r="1557" spans="1:6" ht="15" x14ac:dyDescent="0.25">
      <c r="A1557" s="6">
        <v>43856</v>
      </c>
      <c r="B1557" s="46">
        <f t="shared" si="95"/>
        <v>4.3999999999999997E-2</v>
      </c>
      <c r="C1557" s="46">
        <f t="shared" si="93"/>
        <v>8.3999999999999991E-2</v>
      </c>
      <c r="D1557" s="7">
        <f>+C1557*'Submission sheet'!$G$16/F1557</f>
        <v>0</v>
      </c>
      <c r="E1557">
        <f t="shared" si="92"/>
        <v>0</v>
      </c>
      <c r="F1557" s="49">
        <f t="shared" si="94"/>
        <v>366</v>
      </c>
    </row>
    <row r="1558" spans="1:6" ht="15" x14ac:dyDescent="0.25">
      <c r="A1558" s="6">
        <v>43857</v>
      </c>
      <c r="B1558" s="46">
        <f t="shared" si="95"/>
        <v>4.3999999999999997E-2</v>
      </c>
      <c r="C1558" s="46">
        <f t="shared" si="93"/>
        <v>8.3999999999999991E-2</v>
      </c>
      <c r="D1558" s="7">
        <f>+C1558*'Submission sheet'!$G$16/F1558</f>
        <v>0</v>
      </c>
      <c r="E1558">
        <f t="shared" si="92"/>
        <v>0</v>
      </c>
      <c r="F1558" s="49">
        <f t="shared" si="94"/>
        <v>366</v>
      </c>
    </row>
    <row r="1559" spans="1:6" ht="15" x14ac:dyDescent="0.25">
      <c r="A1559" s="6">
        <v>43858</v>
      </c>
      <c r="B1559" s="46">
        <f t="shared" si="95"/>
        <v>4.3999999999999997E-2</v>
      </c>
      <c r="C1559" s="46">
        <f t="shared" si="93"/>
        <v>8.3999999999999991E-2</v>
      </c>
      <c r="D1559" s="7">
        <f>+C1559*'Submission sheet'!$G$16/F1559</f>
        <v>0</v>
      </c>
      <c r="E1559">
        <f t="shared" si="92"/>
        <v>0</v>
      </c>
      <c r="F1559" s="49">
        <f t="shared" si="94"/>
        <v>366</v>
      </c>
    </row>
    <row r="1560" spans="1:6" ht="15" x14ac:dyDescent="0.25">
      <c r="A1560" s="6">
        <v>43859</v>
      </c>
      <c r="B1560" s="46">
        <f t="shared" si="95"/>
        <v>4.3999999999999997E-2</v>
      </c>
      <c r="C1560" s="46">
        <f t="shared" si="93"/>
        <v>8.3999999999999991E-2</v>
      </c>
      <c r="D1560" s="7">
        <f>+C1560*'Submission sheet'!$G$16/F1560</f>
        <v>0</v>
      </c>
      <c r="E1560">
        <f t="shared" si="92"/>
        <v>0</v>
      </c>
      <c r="F1560" s="49">
        <f t="shared" si="94"/>
        <v>366</v>
      </c>
    </row>
    <row r="1561" spans="1:6" ht="15" x14ac:dyDescent="0.25">
      <c r="A1561" s="6">
        <v>43860</v>
      </c>
      <c r="B1561" s="46">
        <f t="shared" si="95"/>
        <v>4.3999999999999997E-2</v>
      </c>
      <c r="C1561" s="46">
        <f t="shared" si="93"/>
        <v>8.3999999999999991E-2</v>
      </c>
      <c r="D1561" s="7">
        <f>+C1561*'Submission sheet'!$G$16/F1561</f>
        <v>0</v>
      </c>
      <c r="E1561">
        <f t="shared" si="92"/>
        <v>0</v>
      </c>
      <c r="F1561" s="49">
        <f t="shared" si="94"/>
        <v>366</v>
      </c>
    </row>
    <row r="1562" spans="1:6" ht="15" x14ac:dyDescent="0.25">
      <c r="A1562" s="6">
        <v>43861</v>
      </c>
      <c r="B1562" s="46">
        <f t="shared" si="95"/>
        <v>4.3999999999999997E-2</v>
      </c>
      <c r="C1562" s="46">
        <f t="shared" si="93"/>
        <v>8.3999999999999991E-2</v>
      </c>
      <c r="D1562" s="7">
        <f>+C1562*'Submission sheet'!$G$16/F1562</f>
        <v>0</v>
      </c>
      <c r="E1562">
        <f t="shared" si="92"/>
        <v>0</v>
      </c>
      <c r="F1562" s="49">
        <f t="shared" si="94"/>
        <v>366</v>
      </c>
    </row>
    <row r="1563" spans="1:6" ht="15" x14ac:dyDescent="0.25">
      <c r="A1563" s="6">
        <v>43862</v>
      </c>
      <c r="B1563" s="46">
        <f t="shared" si="95"/>
        <v>4.3999999999999997E-2</v>
      </c>
      <c r="C1563" s="46">
        <f t="shared" si="93"/>
        <v>8.3999999999999991E-2</v>
      </c>
      <c r="D1563" s="7">
        <f>+C1563*'Submission sheet'!$G$16/F1563</f>
        <v>0</v>
      </c>
      <c r="E1563">
        <f t="shared" si="92"/>
        <v>0</v>
      </c>
      <c r="F1563" s="49">
        <f t="shared" si="94"/>
        <v>366</v>
      </c>
    </row>
    <row r="1564" spans="1:6" ht="15" x14ac:dyDescent="0.25">
      <c r="A1564" s="6">
        <v>43863</v>
      </c>
      <c r="B1564" s="46">
        <f t="shared" si="95"/>
        <v>4.3999999999999997E-2</v>
      </c>
      <c r="C1564" s="46">
        <f t="shared" si="93"/>
        <v>8.3999999999999991E-2</v>
      </c>
      <c r="D1564" s="7">
        <f>+C1564*'Submission sheet'!$G$16/F1564</f>
        <v>0</v>
      </c>
      <c r="E1564">
        <f t="shared" si="92"/>
        <v>0</v>
      </c>
      <c r="F1564" s="49">
        <f t="shared" si="94"/>
        <v>366</v>
      </c>
    </row>
    <row r="1565" spans="1:6" ht="15" x14ac:dyDescent="0.25">
      <c r="A1565" s="6">
        <v>43864</v>
      </c>
      <c r="B1565" s="46">
        <f t="shared" si="95"/>
        <v>4.3999999999999997E-2</v>
      </c>
      <c r="C1565" s="46">
        <f t="shared" si="93"/>
        <v>8.3999999999999991E-2</v>
      </c>
      <c r="D1565" s="7">
        <f>+C1565*'Submission sheet'!$G$16/F1565</f>
        <v>0</v>
      </c>
      <c r="E1565">
        <f t="shared" si="92"/>
        <v>0</v>
      </c>
      <c r="F1565" s="49">
        <f t="shared" si="94"/>
        <v>366</v>
      </c>
    </row>
    <row r="1566" spans="1:6" ht="15" x14ac:dyDescent="0.25">
      <c r="A1566" s="6">
        <v>43865</v>
      </c>
      <c r="B1566" s="46">
        <f t="shared" si="95"/>
        <v>4.3999999999999997E-2</v>
      </c>
      <c r="C1566" s="46">
        <f t="shared" si="93"/>
        <v>8.3999999999999991E-2</v>
      </c>
      <c r="D1566" s="7">
        <f>+C1566*'Submission sheet'!$G$16/F1566</f>
        <v>0</v>
      </c>
      <c r="E1566">
        <f t="shared" si="92"/>
        <v>0</v>
      </c>
      <c r="F1566" s="49">
        <f t="shared" si="94"/>
        <v>366</v>
      </c>
    </row>
    <row r="1567" spans="1:6" ht="15" x14ac:dyDescent="0.25">
      <c r="A1567" s="6">
        <v>43866</v>
      </c>
      <c r="B1567" s="46">
        <f t="shared" si="95"/>
        <v>4.3999999999999997E-2</v>
      </c>
      <c r="C1567" s="46">
        <f t="shared" si="93"/>
        <v>8.3999999999999991E-2</v>
      </c>
      <c r="D1567" s="7">
        <f>+C1567*'Submission sheet'!$G$16/F1567</f>
        <v>0</v>
      </c>
      <c r="E1567">
        <f t="shared" si="92"/>
        <v>0</v>
      </c>
      <c r="F1567" s="49">
        <f t="shared" si="94"/>
        <v>366</v>
      </c>
    </row>
    <row r="1568" spans="1:6" ht="15" x14ac:dyDescent="0.25">
      <c r="A1568" s="6">
        <v>43867</v>
      </c>
      <c r="B1568" s="46">
        <f t="shared" si="95"/>
        <v>4.3999999999999997E-2</v>
      </c>
      <c r="C1568" s="46">
        <f t="shared" si="93"/>
        <v>8.3999999999999991E-2</v>
      </c>
      <c r="D1568" s="7">
        <f>+C1568*'Submission sheet'!$G$16/F1568</f>
        <v>0</v>
      </c>
      <c r="E1568">
        <f t="shared" si="92"/>
        <v>0</v>
      </c>
      <c r="F1568" s="49">
        <f t="shared" si="94"/>
        <v>366</v>
      </c>
    </row>
    <row r="1569" spans="1:6" ht="15" x14ac:dyDescent="0.25">
      <c r="A1569" s="6">
        <v>43868</v>
      </c>
      <c r="B1569" s="46">
        <f t="shared" si="95"/>
        <v>4.3999999999999997E-2</v>
      </c>
      <c r="C1569" s="46">
        <f t="shared" si="93"/>
        <v>8.3999999999999991E-2</v>
      </c>
      <c r="D1569" s="7">
        <f>+C1569*'Submission sheet'!$G$16/F1569</f>
        <v>0</v>
      </c>
      <c r="E1569">
        <f t="shared" si="92"/>
        <v>0</v>
      </c>
      <c r="F1569" s="49">
        <f t="shared" si="94"/>
        <v>366</v>
      </c>
    </row>
    <row r="1570" spans="1:6" ht="15" x14ac:dyDescent="0.25">
      <c r="A1570" s="6">
        <v>43869</v>
      </c>
      <c r="B1570" s="46">
        <f t="shared" si="95"/>
        <v>4.3999999999999997E-2</v>
      </c>
      <c r="C1570" s="46">
        <f t="shared" si="93"/>
        <v>8.3999999999999991E-2</v>
      </c>
      <c r="D1570" s="7">
        <f>+C1570*'Submission sheet'!$G$16/F1570</f>
        <v>0</v>
      </c>
      <c r="E1570">
        <f t="shared" si="92"/>
        <v>0</v>
      </c>
      <c r="F1570" s="49">
        <f t="shared" si="94"/>
        <v>366</v>
      </c>
    </row>
    <row r="1571" spans="1:6" ht="15" x14ac:dyDescent="0.25">
      <c r="A1571" s="6">
        <v>43870</v>
      </c>
      <c r="B1571" s="46">
        <f t="shared" si="95"/>
        <v>4.3999999999999997E-2</v>
      </c>
      <c r="C1571" s="46">
        <f t="shared" si="93"/>
        <v>8.3999999999999991E-2</v>
      </c>
      <c r="D1571" s="7">
        <f>+C1571*'Submission sheet'!$G$16/F1571</f>
        <v>0</v>
      </c>
      <c r="E1571">
        <f t="shared" si="92"/>
        <v>0</v>
      </c>
      <c r="F1571" s="49">
        <f t="shared" si="94"/>
        <v>366</v>
      </c>
    </row>
    <row r="1572" spans="1:6" ht="15" x14ac:dyDescent="0.25">
      <c r="A1572" s="6">
        <v>43871</v>
      </c>
      <c r="B1572" s="46">
        <f t="shared" si="95"/>
        <v>4.3999999999999997E-2</v>
      </c>
      <c r="C1572" s="46">
        <f t="shared" si="93"/>
        <v>8.3999999999999991E-2</v>
      </c>
      <c r="D1572" s="7">
        <f>+C1572*'Submission sheet'!$G$16/F1572</f>
        <v>0</v>
      </c>
      <c r="E1572">
        <f t="shared" si="92"/>
        <v>0</v>
      </c>
      <c r="F1572" s="49">
        <f t="shared" si="94"/>
        <v>366</v>
      </c>
    </row>
    <row r="1573" spans="1:6" ht="15" x14ac:dyDescent="0.25">
      <c r="A1573" s="6">
        <v>43872</v>
      </c>
      <c r="B1573" s="46">
        <f t="shared" si="95"/>
        <v>4.3999999999999997E-2</v>
      </c>
      <c r="C1573" s="46">
        <f t="shared" si="93"/>
        <v>8.3999999999999991E-2</v>
      </c>
      <c r="D1573" s="7">
        <f>+C1573*'Submission sheet'!$G$16/F1573</f>
        <v>0</v>
      </c>
      <c r="E1573">
        <f t="shared" si="92"/>
        <v>0</v>
      </c>
      <c r="F1573" s="49">
        <f t="shared" si="94"/>
        <v>366</v>
      </c>
    </row>
    <row r="1574" spans="1:6" ht="15" x14ac:dyDescent="0.25">
      <c r="A1574" s="6">
        <v>43873</v>
      </c>
      <c r="B1574" s="46">
        <f t="shared" si="95"/>
        <v>4.3999999999999997E-2</v>
      </c>
      <c r="C1574" s="46">
        <f t="shared" si="93"/>
        <v>8.3999999999999991E-2</v>
      </c>
      <c r="D1574" s="7">
        <f>+C1574*'Submission sheet'!$G$16/F1574</f>
        <v>0</v>
      </c>
      <c r="E1574">
        <f t="shared" si="92"/>
        <v>0</v>
      </c>
      <c r="F1574" s="49">
        <f t="shared" si="94"/>
        <v>366</v>
      </c>
    </row>
    <row r="1575" spans="1:6" ht="15" x14ac:dyDescent="0.25">
      <c r="A1575" s="6">
        <v>43874</v>
      </c>
      <c r="B1575" s="46">
        <f t="shared" si="95"/>
        <v>4.3999999999999997E-2</v>
      </c>
      <c r="C1575" s="46">
        <f t="shared" si="93"/>
        <v>8.3999999999999991E-2</v>
      </c>
      <c r="D1575" s="7">
        <f>+C1575*'Submission sheet'!$G$16/F1575</f>
        <v>0</v>
      </c>
      <c r="E1575">
        <f t="shared" si="92"/>
        <v>0</v>
      </c>
      <c r="F1575" s="49">
        <f t="shared" si="94"/>
        <v>366</v>
      </c>
    </row>
    <row r="1576" spans="1:6" ht="15" x14ac:dyDescent="0.25">
      <c r="A1576" s="6">
        <v>43875</v>
      </c>
      <c r="B1576" s="46">
        <f t="shared" si="95"/>
        <v>4.3999999999999997E-2</v>
      </c>
      <c r="C1576" s="46">
        <f t="shared" si="93"/>
        <v>8.3999999999999991E-2</v>
      </c>
      <c r="D1576" s="7">
        <f>+C1576*'Submission sheet'!$G$16/F1576</f>
        <v>0</v>
      </c>
      <c r="E1576">
        <f t="shared" si="92"/>
        <v>0</v>
      </c>
      <c r="F1576" s="49">
        <f t="shared" si="94"/>
        <v>366</v>
      </c>
    </row>
    <row r="1577" spans="1:6" ht="15" x14ac:dyDescent="0.25">
      <c r="A1577" s="6">
        <v>43876</v>
      </c>
      <c r="B1577" s="46">
        <f t="shared" si="95"/>
        <v>4.3999999999999997E-2</v>
      </c>
      <c r="C1577" s="46">
        <f t="shared" si="93"/>
        <v>8.3999999999999991E-2</v>
      </c>
      <c r="D1577" s="7">
        <f>+C1577*'Submission sheet'!$G$16/F1577</f>
        <v>0</v>
      </c>
      <c r="E1577">
        <f t="shared" si="92"/>
        <v>0</v>
      </c>
      <c r="F1577" s="49">
        <f t="shared" si="94"/>
        <v>366</v>
      </c>
    </row>
    <row r="1578" spans="1:6" ht="15" x14ac:dyDescent="0.25">
      <c r="A1578" s="6">
        <v>43877</v>
      </c>
      <c r="B1578" s="46">
        <f t="shared" si="95"/>
        <v>4.3999999999999997E-2</v>
      </c>
      <c r="C1578" s="46">
        <f t="shared" si="93"/>
        <v>8.3999999999999991E-2</v>
      </c>
      <c r="D1578" s="7">
        <f>+C1578*'Submission sheet'!$G$16/F1578</f>
        <v>0</v>
      </c>
      <c r="E1578">
        <f t="shared" si="92"/>
        <v>0</v>
      </c>
      <c r="F1578" s="49">
        <f t="shared" si="94"/>
        <v>366</v>
      </c>
    </row>
    <row r="1579" spans="1:6" ht="15" x14ac:dyDescent="0.25">
      <c r="A1579" s="6">
        <v>43878</v>
      </c>
      <c r="B1579" s="46">
        <f t="shared" si="95"/>
        <v>4.3999999999999997E-2</v>
      </c>
      <c r="C1579" s="46">
        <f t="shared" si="93"/>
        <v>8.3999999999999991E-2</v>
      </c>
      <c r="D1579" s="7">
        <f>+C1579*'Submission sheet'!$G$16/F1579</f>
        <v>0</v>
      </c>
      <c r="E1579">
        <f t="shared" si="92"/>
        <v>0</v>
      </c>
      <c r="F1579" s="49">
        <f t="shared" si="94"/>
        <v>366</v>
      </c>
    </row>
    <row r="1580" spans="1:6" ht="15" x14ac:dyDescent="0.25">
      <c r="A1580" s="6">
        <v>43879</v>
      </c>
      <c r="B1580" s="46">
        <f t="shared" si="95"/>
        <v>4.3999999999999997E-2</v>
      </c>
      <c r="C1580" s="46">
        <f t="shared" si="93"/>
        <v>8.3999999999999991E-2</v>
      </c>
      <c r="D1580" s="7">
        <f>+C1580*'Submission sheet'!$G$16/F1580</f>
        <v>0</v>
      </c>
      <c r="E1580">
        <f t="shared" si="92"/>
        <v>0</v>
      </c>
      <c r="F1580" s="49">
        <f t="shared" si="94"/>
        <v>366</v>
      </c>
    </row>
    <row r="1581" spans="1:6" ht="15" x14ac:dyDescent="0.25">
      <c r="A1581" s="6">
        <v>43880</v>
      </c>
      <c r="B1581" s="46">
        <f t="shared" si="95"/>
        <v>4.3999999999999997E-2</v>
      </c>
      <c r="C1581" s="46">
        <f t="shared" si="93"/>
        <v>8.3999999999999991E-2</v>
      </c>
      <c r="D1581" s="7">
        <f>+C1581*'Submission sheet'!$G$16/F1581</f>
        <v>0</v>
      </c>
      <c r="E1581">
        <f t="shared" si="92"/>
        <v>0</v>
      </c>
      <c r="F1581" s="49">
        <f t="shared" si="94"/>
        <v>366</v>
      </c>
    </row>
    <row r="1582" spans="1:6" ht="15" x14ac:dyDescent="0.25">
      <c r="A1582" s="6">
        <v>43881</v>
      </c>
      <c r="B1582" s="46">
        <f t="shared" si="95"/>
        <v>4.3999999999999997E-2</v>
      </c>
      <c r="C1582" s="46">
        <f t="shared" si="93"/>
        <v>8.3999999999999991E-2</v>
      </c>
      <c r="D1582" s="7">
        <f>+C1582*'Submission sheet'!$G$16/F1582</f>
        <v>0</v>
      </c>
      <c r="E1582">
        <f t="shared" si="92"/>
        <v>0</v>
      </c>
      <c r="F1582" s="49">
        <f t="shared" si="94"/>
        <v>366</v>
      </c>
    </row>
    <row r="1583" spans="1:6" ht="15" x14ac:dyDescent="0.25">
      <c r="A1583" s="6">
        <v>43882</v>
      </c>
      <c r="B1583" s="46">
        <f t="shared" si="95"/>
        <v>4.3999999999999997E-2</v>
      </c>
      <c r="C1583" s="46">
        <f t="shared" si="93"/>
        <v>8.3999999999999991E-2</v>
      </c>
      <c r="D1583" s="7">
        <f>+C1583*'Submission sheet'!$G$16/F1583</f>
        <v>0</v>
      </c>
      <c r="E1583">
        <f t="shared" si="92"/>
        <v>0</v>
      </c>
      <c r="F1583" s="49">
        <f t="shared" si="94"/>
        <v>366</v>
      </c>
    </row>
    <row r="1584" spans="1:6" ht="15" x14ac:dyDescent="0.25">
      <c r="A1584" s="6">
        <v>43883</v>
      </c>
      <c r="B1584" s="46">
        <f t="shared" si="95"/>
        <v>4.3999999999999997E-2</v>
      </c>
      <c r="C1584" s="46">
        <f t="shared" si="93"/>
        <v>8.3999999999999991E-2</v>
      </c>
      <c r="D1584" s="7">
        <f>+C1584*'Submission sheet'!$G$16/F1584</f>
        <v>0</v>
      </c>
      <c r="E1584">
        <f t="shared" si="92"/>
        <v>0</v>
      </c>
      <c r="F1584" s="49">
        <f t="shared" si="94"/>
        <v>366</v>
      </c>
    </row>
    <row r="1585" spans="1:6" ht="15" x14ac:dyDescent="0.25">
      <c r="A1585" s="6">
        <v>43884</v>
      </c>
      <c r="B1585" s="46">
        <f t="shared" si="95"/>
        <v>4.3999999999999997E-2</v>
      </c>
      <c r="C1585" s="46">
        <f t="shared" si="93"/>
        <v>8.3999999999999991E-2</v>
      </c>
      <c r="D1585" s="7">
        <f>+C1585*'Submission sheet'!$G$16/F1585</f>
        <v>0</v>
      </c>
      <c r="E1585">
        <f t="shared" si="92"/>
        <v>0</v>
      </c>
      <c r="F1585" s="49">
        <f t="shared" si="94"/>
        <v>366</v>
      </c>
    </row>
    <row r="1586" spans="1:6" ht="15" x14ac:dyDescent="0.25">
      <c r="A1586" s="6">
        <v>43885</v>
      </c>
      <c r="B1586" s="46">
        <f t="shared" si="95"/>
        <v>4.3999999999999997E-2</v>
      </c>
      <c r="C1586" s="46">
        <f t="shared" si="93"/>
        <v>8.3999999999999991E-2</v>
      </c>
      <c r="D1586" s="7">
        <f>+C1586*'Submission sheet'!$G$16/F1586</f>
        <v>0</v>
      </c>
      <c r="E1586">
        <f t="shared" si="92"/>
        <v>0</v>
      </c>
      <c r="F1586" s="49">
        <f t="shared" si="94"/>
        <v>366</v>
      </c>
    </row>
    <row r="1587" spans="1:6" ht="15" x14ac:dyDescent="0.25">
      <c r="A1587" s="6">
        <v>43886</v>
      </c>
      <c r="B1587" s="46">
        <f t="shared" si="95"/>
        <v>4.3999999999999997E-2</v>
      </c>
      <c r="C1587" s="46">
        <f t="shared" si="93"/>
        <v>8.3999999999999991E-2</v>
      </c>
      <c r="D1587" s="7">
        <f>+C1587*'Submission sheet'!$G$16/F1587</f>
        <v>0</v>
      </c>
      <c r="E1587">
        <f t="shared" si="92"/>
        <v>0</v>
      </c>
      <c r="F1587" s="49">
        <f t="shared" si="94"/>
        <v>366</v>
      </c>
    </row>
    <row r="1588" spans="1:6" ht="15" x14ac:dyDescent="0.25">
      <c r="A1588" s="6">
        <v>43887</v>
      </c>
      <c r="B1588" s="46">
        <f t="shared" si="95"/>
        <v>4.3999999999999997E-2</v>
      </c>
      <c r="C1588" s="46">
        <f t="shared" si="93"/>
        <v>8.3999999999999991E-2</v>
      </c>
      <c r="D1588" s="7">
        <f>+C1588*'Submission sheet'!$G$16/F1588</f>
        <v>0</v>
      </c>
      <c r="E1588">
        <f t="shared" si="92"/>
        <v>0</v>
      </c>
      <c r="F1588" s="49">
        <f t="shared" si="94"/>
        <v>366</v>
      </c>
    </row>
    <row r="1589" spans="1:6" ht="15" x14ac:dyDescent="0.25">
      <c r="A1589" s="6">
        <v>43888</v>
      </c>
      <c r="B1589" s="46">
        <f t="shared" si="95"/>
        <v>4.3999999999999997E-2</v>
      </c>
      <c r="C1589" s="46">
        <f t="shared" si="93"/>
        <v>8.3999999999999991E-2</v>
      </c>
      <c r="D1589" s="7">
        <f>+C1589*'Submission sheet'!$G$16/F1589</f>
        <v>0</v>
      </c>
      <c r="E1589">
        <f t="shared" si="92"/>
        <v>0</v>
      </c>
      <c r="F1589" s="49">
        <f t="shared" si="94"/>
        <v>366</v>
      </c>
    </row>
    <row r="1590" spans="1:6" ht="15" x14ac:dyDescent="0.25">
      <c r="A1590" s="6">
        <v>43889</v>
      </c>
      <c r="B1590" s="46">
        <f t="shared" si="95"/>
        <v>4.3999999999999997E-2</v>
      </c>
      <c r="C1590" s="46">
        <f t="shared" si="93"/>
        <v>8.3999999999999991E-2</v>
      </c>
      <c r="D1590" s="7">
        <f>+C1590*'Submission sheet'!$G$16/F1590</f>
        <v>0</v>
      </c>
      <c r="E1590">
        <f t="shared" si="92"/>
        <v>0</v>
      </c>
      <c r="F1590" s="49">
        <f t="shared" si="94"/>
        <v>366</v>
      </c>
    </row>
    <row r="1591" spans="1:6" ht="15" x14ac:dyDescent="0.25">
      <c r="A1591" s="6">
        <v>43890</v>
      </c>
      <c r="B1591" s="46">
        <f t="shared" si="95"/>
        <v>4.3999999999999997E-2</v>
      </c>
      <c r="C1591" s="46">
        <f t="shared" si="93"/>
        <v>8.3999999999999991E-2</v>
      </c>
      <c r="D1591" s="7">
        <f>+C1591*'Submission sheet'!$G$16/F1591</f>
        <v>0</v>
      </c>
      <c r="E1591">
        <f t="shared" si="92"/>
        <v>0</v>
      </c>
      <c r="F1591" s="49">
        <f t="shared" si="94"/>
        <v>366</v>
      </c>
    </row>
    <row r="1592" spans="1:6" ht="15" x14ac:dyDescent="0.25">
      <c r="A1592" s="6">
        <v>43891</v>
      </c>
      <c r="B1592" s="46">
        <f t="shared" si="95"/>
        <v>4.3999999999999997E-2</v>
      </c>
      <c r="C1592" s="46">
        <f t="shared" si="93"/>
        <v>8.3999999999999991E-2</v>
      </c>
      <c r="D1592" s="7">
        <f>+C1592*'Submission sheet'!$G$16/F1592</f>
        <v>0</v>
      </c>
      <c r="E1592">
        <f t="shared" si="92"/>
        <v>0</v>
      </c>
      <c r="F1592" s="49">
        <f t="shared" si="94"/>
        <v>366</v>
      </c>
    </row>
    <row r="1593" spans="1:6" ht="15" x14ac:dyDescent="0.25">
      <c r="A1593" s="6">
        <v>43892</v>
      </c>
      <c r="B1593" s="46">
        <f t="shared" si="95"/>
        <v>4.3999999999999997E-2</v>
      </c>
      <c r="C1593" s="46">
        <f t="shared" si="93"/>
        <v>8.3999999999999991E-2</v>
      </c>
      <c r="D1593" s="7">
        <f>+C1593*'Submission sheet'!$G$16/F1593</f>
        <v>0</v>
      </c>
      <c r="E1593">
        <f t="shared" si="92"/>
        <v>0</v>
      </c>
      <c r="F1593" s="49">
        <f t="shared" si="94"/>
        <v>366</v>
      </c>
    </row>
    <row r="1594" spans="1:6" ht="15" x14ac:dyDescent="0.25">
      <c r="A1594" s="6">
        <v>43893</v>
      </c>
      <c r="B1594" s="46">
        <f t="shared" si="95"/>
        <v>4.3999999999999997E-2</v>
      </c>
      <c r="C1594" s="46">
        <f t="shared" si="93"/>
        <v>8.3999999999999991E-2</v>
      </c>
      <c r="D1594" s="7">
        <f>+C1594*'Submission sheet'!$G$16/F1594</f>
        <v>0</v>
      </c>
      <c r="E1594">
        <f t="shared" si="92"/>
        <v>0</v>
      </c>
      <c r="F1594" s="49">
        <f t="shared" si="94"/>
        <v>366</v>
      </c>
    </row>
    <row r="1595" spans="1:6" ht="15" x14ac:dyDescent="0.25">
      <c r="A1595" s="6">
        <v>43894</v>
      </c>
      <c r="B1595" s="46">
        <f t="shared" si="95"/>
        <v>4.3999999999999997E-2</v>
      </c>
      <c r="C1595" s="46">
        <f t="shared" si="93"/>
        <v>8.3999999999999991E-2</v>
      </c>
      <c r="D1595" s="7">
        <f>+C1595*'Submission sheet'!$G$16/F1595</f>
        <v>0</v>
      </c>
      <c r="E1595">
        <f t="shared" si="92"/>
        <v>0</v>
      </c>
      <c r="F1595" s="49">
        <f t="shared" si="94"/>
        <v>366</v>
      </c>
    </row>
    <row r="1596" spans="1:6" ht="15" x14ac:dyDescent="0.25">
      <c r="A1596" s="6">
        <v>43895</v>
      </c>
      <c r="B1596" s="46">
        <f t="shared" si="95"/>
        <v>4.3999999999999997E-2</v>
      </c>
      <c r="C1596" s="46">
        <f t="shared" si="93"/>
        <v>8.3999999999999991E-2</v>
      </c>
      <c r="D1596" s="7">
        <f>+C1596*'Submission sheet'!$G$16/F1596</f>
        <v>0</v>
      </c>
      <c r="E1596">
        <f t="shared" si="92"/>
        <v>0</v>
      </c>
      <c r="F1596" s="49">
        <f t="shared" si="94"/>
        <v>366</v>
      </c>
    </row>
    <row r="1597" spans="1:6" ht="15" x14ac:dyDescent="0.25">
      <c r="A1597" s="6">
        <v>43896</v>
      </c>
      <c r="B1597" s="46">
        <f t="shared" si="95"/>
        <v>4.3999999999999997E-2</v>
      </c>
      <c r="C1597" s="46">
        <f t="shared" si="93"/>
        <v>8.3999999999999991E-2</v>
      </c>
      <c r="D1597" s="7">
        <f>+C1597*'Submission sheet'!$G$16/F1597</f>
        <v>0</v>
      </c>
      <c r="E1597">
        <f t="shared" si="92"/>
        <v>0</v>
      </c>
      <c r="F1597" s="49">
        <f t="shared" si="94"/>
        <v>366</v>
      </c>
    </row>
    <row r="1598" spans="1:6" ht="15" x14ac:dyDescent="0.25">
      <c r="A1598" s="6">
        <v>43897</v>
      </c>
      <c r="B1598" s="46">
        <f t="shared" si="95"/>
        <v>4.3999999999999997E-2</v>
      </c>
      <c r="C1598" s="46">
        <f t="shared" si="93"/>
        <v>8.3999999999999991E-2</v>
      </c>
      <c r="D1598" s="7">
        <f>+C1598*'Submission sheet'!$G$16/F1598</f>
        <v>0</v>
      </c>
      <c r="E1598">
        <f t="shared" si="92"/>
        <v>0</v>
      </c>
      <c r="F1598" s="49">
        <f t="shared" si="94"/>
        <v>366</v>
      </c>
    </row>
    <row r="1599" spans="1:6" ht="15" x14ac:dyDescent="0.25">
      <c r="A1599" s="6">
        <v>43898</v>
      </c>
      <c r="B1599" s="46">
        <f t="shared" si="95"/>
        <v>4.3999999999999997E-2</v>
      </c>
      <c r="C1599" s="46">
        <f t="shared" si="93"/>
        <v>8.3999999999999991E-2</v>
      </c>
      <c r="D1599" s="7">
        <f>+C1599*'Submission sheet'!$G$16/F1599</f>
        <v>0</v>
      </c>
      <c r="E1599">
        <f t="shared" si="92"/>
        <v>0</v>
      </c>
      <c r="F1599" s="49">
        <f t="shared" si="94"/>
        <v>366</v>
      </c>
    </row>
    <row r="1600" spans="1:6" ht="15" x14ac:dyDescent="0.25">
      <c r="A1600" s="6">
        <v>43899</v>
      </c>
      <c r="B1600" s="46">
        <f t="shared" si="95"/>
        <v>4.3999999999999997E-2</v>
      </c>
      <c r="C1600" s="46">
        <f t="shared" si="93"/>
        <v>8.3999999999999991E-2</v>
      </c>
      <c r="D1600" s="7">
        <f>+C1600*'Submission sheet'!$G$16/F1600</f>
        <v>0</v>
      </c>
      <c r="E1600">
        <f t="shared" si="92"/>
        <v>0</v>
      </c>
      <c r="F1600" s="49">
        <f t="shared" si="94"/>
        <v>366</v>
      </c>
    </row>
    <row r="1601" spans="1:6" ht="15" x14ac:dyDescent="0.25">
      <c r="A1601" s="6">
        <v>43900</v>
      </c>
      <c r="B1601" s="46">
        <f t="shared" si="95"/>
        <v>4.3999999999999997E-2</v>
      </c>
      <c r="C1601" s="46">
        <f t="shared" si="93"/>
        <v>8.3999999999999991E-2</v>
      </c>
      <c r="D1601" s="7">
        <f>+C1601*'Submission sheet'!$G$16/F1601</f>
        <v>0</v>
      </c>
      <c r="E1601">
        <f t="shared" si="92"/>
        <v>0</v>
      </c>
      <c r="F1601" s="49">
        <f t="shared" si="94"/>
        <v>366</v>
      </c>
    </row>
    <row r="1602" spans="1:6" ht="15" x14ac:dyDescent="0.25">
      <c r="A1602" s="6">
        <v>43901</v>
      </c>
      <c r="B1602" s="46">
        <f t="shared" si="95"/>
        <v>4.3999999999999997E-2</v>
      </c>
      <c r="C1602" s="46">
        <f t="shared" si="93"/>
        <v>8.3999999999999991E-2</v>
      </c>
      <c r="D1602" s="7">
        <f>+C1602*'Submission sheet'!$G$16/F1602</f>
        <v>0</v>
      </c>
      <c r="E1602">
        <f t="shared" si="92"/>
        <v>0</v>
      </c>
      <c r="F1602" s="49">
        <f t="shared" si="94"/>
        <v>366</v>
      </c>
    </row>
    <row r="1603" spans="1:6" ht="15" x14ac:dyDescent="0.25">
      <c r="A1603" s="6">
        <v>43902</v>
      </c>
      <c r="B1603" s="46">
        <f t="shared" si="95"/>
        <v>4.3999999999999997E-2</v>
      </c>
      <c r="C1603" s="46">
        <f t="shared" si="93"/>
        <v>8.3999999999999991E-2</v>
      </c>
      <c r="D1603" s="7">
        <f>+C1603*'Submission sheet'!$G$16/F1603</f>
        <v>0</v>
      </c>
      <c r="E1603">
        <f t="shared" si="92"/>
        <v>0</v>
      </c>
      <c r="F1603" s="49">
        <f t="shared" si="94"/>
        <v>366</v>
      </c>
    </row>
    <row r="1604" spans="1:6" ht="15" x14ac:dyDescent="0.25">
      <c r="A1604" s="6">
        <v>43903</v>
      </c>
      <c r="B1604" s="46">
        <f t="shared" si="95"/>
        <v>4.3999999999999997E-2</v>
      </c>
      <c r="C1604" s="46">
        <f t="shared" si="93"/>
        <v>8.3999999999999991E-2</v>
      </c>
      <c r="D1604" s="7">
        <f>+C1604*'Submission sheet'!$G$16/F1604</f>
        <v>0</v>
      </c>
      <c r="E1604">
        <f t="shared" si="92"/>
        <v>0</v>
      </c>
      <c r="F1604" s="49">
        <f t="shared" si="94"/>
        <v>366</v>
      </c>
    </row>
    <row r="1605" spans="1:6" ht="15" x14ac:dyDescent="0.25">
      <c r="A1605" s="6">
        <v>43904</v>
      </c>
      <c r="B1605" s="46">
        <f t="shared" si="95"/>
        <v>4.3999999999999997E-2</v>
      </c>
      <c r="C1605" s="46">
        <f t="shared" si="93"/>
        <v>8.3999999999999991E-2</v>
      </c>
      <c r="D1605" s="7">
        <f>+C1605*'Submission sheet'!$G$16/F1605</f>
        <v>0</v>
      </c>
      <c r="E1605">
        <f t="shared" si="92"/>
        <v>0</v>
      </c>
      <c r="F1605" s="49">
        <f t="shared" si="94"/>
        <v>366</v>
      </c>
    </row>
    <row r="1606" spans="1:6" ht="15" x14ac:dyDescent="0.25">
      <c r="A1606" s="6">
        <v>43905</v>
      </c>
      <c r="B1606" s="46">
        <f t="shared" si="95"/>
        <v>4.3999999999999997E-2</v>
      </c>
      <c r="C1606" s="46">
        <f t="shared" si="93"/>
        <v>8.3999999999999991E-2</v>
      </c>
      <c r="D1606" s="7">
        <f>+C1606*'Submission sheet'!$G$16/F1606</f>
        <v>0</v>
      </c>
      <c r="E1606">
        <f t="shared" si="92"/>
        <v>0</v>
      </c>
      <c r="F1606" s="49">
        <f t="shared" si="94"/>
        <v>366</v>
      </c>
    </row>
    <row r="1607" spans="1:6" ht="15" x14ac:dyDescent="0.25">
      <c r="A1607" s="6">
        <v>43906</v>
      </c>
      <c r="B1607" s="46">
        <f t="shared" si="95"/>
        <v>4.3999999999999997E-2</v>
      </c>
      <c r="C1607" s="46">
        <f t="shared" si="93"/>
        <v>8.3999999999999991E-2</v>
      </c>
      <c r="D1607" s="7">
        <f>+C1607*'Submission sheet'!$G$16/F1607</f>
        <v>0</v>
      </c>
      <c r="E1607">
        <f t="shared" ref="E1607:E1670" si="96">IF(AND(E$68&lt;A1607,E$69&gt;=A1607),D1607,0)</f>
        <v>0</v>
      </c>
      <c r="F1607" s="49">
        <f t="shared" si="94"/>
        <v>366</v>
      </c>
    </row>
    <row r="1608" spans="1:6" ht="15" x14ac:dyDescent="0.25">
      <c r="A1608" s="6">
        <v>43907</v>
      </c>
      <c r="B1608" s="46">
        <f t="shared" si="95"/>
        <v>4.3999999999999997E-2</v>
      </c>
      <c r="C1608" s="46">
        <f t="shared" ref="C1608:C1671" si="97">+B1608+0.04</f>
        <v>8.3999999999999991E-2</v>
      </c>
      <c r="D1608" s="7">
        <f>+C1608*'Submission sheet'!$G$16/F1608</f>
        <v>0</v>
      </c>
      <c r="E1608">
        <f t="shared" si="96"/>
        <v>0</v>
      </c>
      <c r="F1608" s="49">
        <f t="shared" ref="F1608:F1671" si="98">IF(MOD(YEAR(A1608),4)=0,366,365)</f>
        <v>366</v>
      </c>
    </row>
    <row r="1609" spans="1:6" ht="15" x14ac:dyDescent="0.25">
      <c r="A1609" s="6">
        <v>43908</v>
      </c>
      <c r="B1609" s="46">
        <f t="shared" ref="B1609:B1672" si="99">+B1608</f>
        <v>4.3999999999999997E-2</v>
      </c>
      <c r="C1609" s="46">
        <f t="shared" si="97"/>
        <v>8.3999999999999991E-2</v>
      </c>
      <c r="D1609" s="7">
        <f>+C1609*'Submission sheet'!$G$16/F1609</f>
        <v>0</v>
      </c>
      <c r="E1609">
        <f t="shared" si="96"/>
        <v>0</v>
      </c>
      <c r="F1609" s="49">
        <f t="shared" si="98"/>
        <v>366</v>
      </c>
    </row>
    <row r="1610" spans="1:6" ht="15" x14ac:dyDescent="0.25">
      <c r="A1610" s="6">
        <v>43909</v>
      </c>
      <c r="B1610" s="46">
        <f t="shared" si="99"/>
        <v>4.3999999999999997E-2</v>
      </c>
      <c r="C1610" s="46">
        <f t="shared" si="97"/>
        <v>8.3999999999999991E-2</v>
      </c>
      <c r="D1610" s="7">
        <f>+C1610*'Submission sheet'!$G$16/F1610</f>
        <v>0</v>
      </c>
      <c r="E1610">
        <f t="shared" si="96"/>
        <v>0</v>
      </c>
      <c r="F1610" s="49">
        <f t="shared" si="98"/>
        <v>366</v>
      </c>
    </row>
    <row r="1611" spans="1:6" ht="15" x14ac:dyDescent="0.25">
      <c r="A1611" s="6">
        <v>43910</v>
      </c>
      <c r="B1611" s="46">
        <f t="shared" si="99"/>
        <v>4.3999999999999997E-2</v>
      </c>
      <c r="C1611" s="46">
        <f t="shared" si="97"/>
        <v>8.3999999999999991E-2</v>
      </c>
      <c r="D1611" s="7">
        <f>+C1611*'Submission sheet'!$G$16/F1611</f>
        <v>0</v>
      </c>
      <c r="E1611">
        <f t="shared" si="96"/>
        <v>0</v>
      </c>
      <c r="F1611" s="49">
        <f t="shared" si="98"/>
        <v>366</v>
      </c>
    </row>
    <row r="1612" spans="1:6" ht="15" x14ac:dyDescent="0.25">
      <c r="A1612" s="6">
        <v>43911</v>
      </c>
      <c r="B1612" s="46">
        <f t="shared" si="99"/>
        <v>4.3999999999999997E-2</v>
      </c>
      <c r="C1612" s="46">
        <f t="shared" si="97"/>
        <v>8.3999999999999991E-2</v>
      </c>
      <c r="D1612" s="7">
        <f>+C1612*'Submission sheet'!$G$16/F1612</f>
        <v>0</v>
      </c>
      <c r="E1612">
        <f t="shared" si="96"/>
        <v>0</v>
      </c>
      <c r="F1612" s="49">
        <f t="shared" si="98"/>
        <v>366</v>
      </c>
    </row>
    <row r="1613" spans="1:6" ht="15" x14ac:dyDescent="0.25">
      <c r="A1613" s="6">
        <v>43912</v>
      </c>
      <c r="B1613" s="46">
        <f t="shared" si="99"/>
        <v>4.3999999999999997E-2</v>
      </c>
      <c r="C1613" s="46">
        <f t="shared" si="97"/>
        <v>8.3999999999999991E-2</v>
      </c>
      <c r="D1613" s="7">
        <f>+C1613*'Submission sheet'!$G$16/F1613</f>
        <v>0</v>
      </c>
      <c r="E1613">
        <f t="shared" si="96"/>
        <v>0</v>
      </c>
      <c r="F1613" s="49">
        <f t="shared" si="98"/>
        <v>366</v>
      </c>
    </row>
    <row r="1614" spans="1:6" ht="15" x14ac:dyDescent="0.25">
      <c r="A1614" s="6">
        <v>43913</v>
      </c>
      <c r="B1614" s="46">
        <f t="shared" si="99"/>
        <v>4.3999999999999997E-2</v>
      </c>
      <c r="C1614" s="46">
        <f t="shared" si="97"/>
        <v>8.3999999999999991E-2</v>
      </c>
      <c r="D1614" s="7">
        <f>+C1614*'Submission sheet'!$G$16/F1614</f>
        <v>0</v>
      </c>
      <c r="E1614">
        <f t="shared" si="96"/>
        <v>0</v>
      </c>
      <c r="F1614" s="49">
        <f t="shared" si="98"/>
        <v>366</v>
      </c>
    </row>
    <row r="1615" spans="1:6" ht="15" x14ac:dyDescent="0.25">
      <c r="A1615" s="6">
        <v>43914</v>
      </c>
      <c r="B1615" s="46">
        <f t="shared" si="99"/>
        <v>4.3999999999999997E-2</v>
      </c>
      <c r="C1615" s="46">
        <f t="shared" si="97"/>
        <v>8.3999999999999991E-2</v>
      </c>
      <c r="D1615" s="7">
        <f>+C1615*'Submission sheet'!$G$16/F1615</f>
        <v>0</v>
      </c>
      <c r="E1615">
        <f t="shared" si="96"/>
        <v>0</v>
      </c>
      <c r="F1615" s="49">
        <f t="shared" si="98"/>
        <v>366</v>
      </c>
    </row>
    <row r="1616" spans="1:6" ht="15" x14ac:dyDescent="0.25">
      <c r="A1616" s="6">
        <v>43915</v>
      </c>
      <c r="B1616" s="46">
        <f t="shared" si="99"/>
        <v>4.3999999999999997E-2</v>
      </c>
      <c r="C1616" s="46">
        <f t="shared" si="97"/>
        <v>8.3999999999999991E-2</v>
      </c>
      <c r="D1616" s="7">
        <f>+C1616*'Submission sheet'!$G$16/F1616</f>
        <v>0</v>
      </c>
      <c r="E1616">
        <f t="shared" si="96"/>
        <v>0</v>
      </c>
      <c r="F1616" s="49">
        <f t="shared" si="98"/>
        <v>366</v>
      </c>
    </row>
    <row r="1617" spans="1:6" ht="15" x14ac:dyDescent="0.25">
      <c r="A1617" s="6">
        <v>43916</v>
      </c>
      <c r="B1617" s="46">
        <f t="shared" si="99"/>
        <v>4.3999999999999997E-2</v>
      </c>
      <c r="C1617" s="46">
        <f t="shared" si="97"/>
        <v>8.3999999999999991E-2</v>
      </c>
      <c r="D1617" s="7">
        <f>+C1617*'Submission sheet'!$G$16/F1617</f>
        <v>0</v>
      </c>
      <c r="E1617">
        <f t="shared" si="96"/>
        <v>0</v>
      </c>
      <c r="F1617" s="49">
        <f t="shared" si="98"/>
        <v>366</v>
      </c>
    </row>
    <row r="1618" spans="1:6" ht="15" x14ac:dyDescent="0.25">
      <c r="A1618" s="6">
        <v>43917</v>
      </c>
      <c r="B1618" s="46">
        <f t="shared" si="99"/>
        <v>4.3999999999999997E-2</v>
      </c>
      <c r="C1618" s="46">
        <f t="shared" si="97"/>
        <v>8.3999999999999991E-2</v>
      </c>
      <c r="D1618" s="7">
        <f>+C1618*'Submission sheet'!$G$16/F1618</f>
        <v>0</v>
      </c>
      <c r="E1618">
        <f t="shared" si="96"/>
        <v>0</v>
      </c>
      <c r="F1618" s="49">
        <f t="shared" si="98"/>
        <v>366</v>
      </c>
    </row>
    <row r="1619" spans="1:6" ht="15" x14ac:dyDescent="0.25">
      <c r="A1619" s="6">
        <v>43918</v>
      </c>
      <c r="B1619" s="46">
        <f t="shared" si="99"/>
        <v>4.3999999999999997E-2</v>
      </c>
      <c r="C1619" s="46">
        <f t="shared" si="97"/>
        <v>8.3999999999999991E-2</v>
      </c>
      <c r="D1619" s="7">
        <f>+C1619*'Submission sheet'!$G$16/F1619</f>
        <v>0</v>
      </c>
      <c r="E1619">
        <f t="shared" si="96"/>
        <v>0</v>
      </c>
      <c r="F1619" s="49">
        <f t="shared" si="98"/>
        <v>366</v>
      </c>
    </row>
    <row r="1620" spans="1:6" ht="15" x14ac:dyDescent="0.25">
      <c r="A1620" s="6">
        <v>43919</v>
      </c>
      <c r="B1620" s="46">
        <f t="shared" si="99"/>
        <v>4.3999999999999997E-2</v>
      </c>
      <c r="C1620" s="46">
        <f t="shared" si="97"/>
        <v>8.3999999999999991E-2</v>
      </c>
      <c r="D1620" s="7">
        <f>+C1620*'Submission sheet'!$G$16/F1620</f>
        <v>0</v>
      </c>
      <c r="E1620">
        <f t="shared" si="96"/>
        <v>0</v>
      </c>
      <c r="F1620" s="49">
        <f t="shared" si="98"/>
        <v>366</v>
      </c>
    </row>
    <row r="1621" spans="1:6" ht="15" x14ac:dyDescent="0.25">
      <c r="A1621" s="6">
        <v>43920</v>
      </c>
      <c r="B1621" s="46">
        <f t="shared" si="99"/>
        <v>4.3999999999999997E-2</v>
      </c>
      <c r="C1621" s="46">
        <f t="shared" si="97"/>
        <v>8.3999999999999991E-2</v>
      </c>
      <c r="D1621" s="7">
        <f>+C1621*'Submission sheet'!$G$16/F1621</f>
        <v>0</v>
      </c>
      <c r="E1621">
        <f t="shared" si="96"/>
        <v>0</v>
      </c>
      <c r="F1621" s="49">
        <f t="shared" si="98"/>
        <v>366</v>
      </c>
    </row>
    <row r="1622" spans="1:6" ht="15" x14ac:dyDescent="0.25">
      <c r="A1622" s="6">
        <v>43921</v>
      </c>
      <c r="B1622" s="46">
        <f t="shared" si="99"/>
        <v>4.3999999999999997E-2</v>
      </c>
      <c r="C1622" s="46">
        <f t="shared" si="97"/>
        <v>8.3999999999999991E-2</v>
      </c>
      <c r="D1622" s="7">
        <f>+C1622*'Submission sheet'!$G$16/F1622</f>
        <v>0</v>
      </c>
      <c r="E1622">
        <f t="shared" si="96"/>
        <v>0</v>
      </c>
      <c r="F1622" s="49">
        <f t="shared" si="98"/>
        <v>366</v>
      </c>
    </row>
    <row r="1623" spans="1:6" ht="15" x14ac:dyDescent="0.25">
      <c r="A1623" s="6">
        <v>43922</v>
      </c>
      <c r="B1623" s="46">
        <f t="shared" si="99"/>
        <v>4.3999999999999997E-2</v>
      </c>
      <c r="C1623" s="46">
        <f t="shared" si="97"/>
        <v>8.3999999999999991E-2</v>
      </c>
      <c r="D1623" s="7">
        <f>+C1623*'Submission sheet'!$G$16/F1623</f>
        <v>0</v>
      </c>
      <c r="E1623">
        <f t="shared" si="96"/>
        <v>0</v>
      </c>
      <c r="F1623" s="49">
        <f t="shared" si="98"/>
        <v>366</v>
      </c>
    </row>
    <row r="1624" spans="1:6" ht="15" x14ac:dyDescent="0.25">
      <c r="A1624" s="6">
        <v>43923</v>
      </c>
      <c r="B1624" s="46">
        <f t="shared" si="99"/>
        <v>4.3999999999999997E-2</v>
      </c>
      <c r="C1624" s="46">
        <f t="shared" si="97"/>
        <v>8.3999999999999991E-2</v>
      </c>
      <c r="D1624" s="7">
        <f>+C1624*'Submission sheet'!$G$16/F1624</f>
        <v>0</v>
      </c>
      <c r="E1624">
        <f t="shared" si="96"/>
        <v>0</v>
      </c>
      <c r="F1624" s="49">
        <f t="shared" si="98"/>
        <v>366</v>
      </c>
    </row>
    <row r="1625" spans="1:6" ht="15" x14ac:dyDescent="0.25">
      <c r="A1625" s="6">
        <v>43924</v>
      </c>
      <c r="B1625" s="46">
        <f t="shared" si="99"/>
        <v>4.3999999999999997E-2</v>
      </c>
      <c r="C1625" s="46">
        <f t="shared" si="97"/>
        <v>8.3999999999999991E-2</v>
      </c>
      <c r="D1625" s="7">
        <f>+C1625*'Submission sheet'!$G$16/F1625</f>
        <v>0</v>
      </c>
      <c r="E1625">
        <f t="shared" si="96"/>
        <v>0</v>
      </c>
      <c r="F1625" s="49">
        <f t="shared" si="98"/>
        <v>366</v>
      </c>
    </row>
    <row r="1626" spans="1:6" ht="15" x14ac:dyDescent="0.25">
      <c r="A1626" s="6">
        <v>43925</v>
      </c>
      <c r="B1626" s="46">
        <f t="shared" si="99"/>
        <v>4.3999999999999997E-2</v>
      </c>
      <c r="C1626" s="46">
        <f t="shared" si="97"/>
        <v>8.3999999999999991E-2</v>
      </c>
      <c r="D1626" s="7">
        <f>+C1626*'Submission sheet'!$G$16/F1626</f>
        <v>0</v>
      </c>
      <c r="E1626">
        <f t="shared" si="96"/>
        <v>0</v>
      </c>
      <c r="F1626" s="49">
        <f t="shared" si="98"/>
        <v>366</v>
      </c>
    </row>
    <row r="1627" spans="1:6" ht="15" x14ac:dyDescent="0.25">
      <c r="A1627" s="6">
        <v>43926</v>
      </c>
      <c r="B1627" s="46">
        <f t="shared" si="99"/>
        <v>4.3999999999999997E-2</v>
      </c>
      <c r="C1627" s="46">
        <f t="shared" si="97"/>
        <v>8.3999999999999991E-2</v>
      </c>
      <c r="D1627" s="7">
        <f>+C1627*'Submission sheet'!$G$16/F1627</f>
        <v>0</v>
      </c>
      <c r="E1627">
        <f t="shared" si="96"/>
        <v>0</v>
      </c>
      <c r="F1627" s="49">
        <f t="shared" si="98"/>
        <v>366</v>
      </c>
    </row>
    <row r="1628" spans="1:6" ht="15" x14ac:dyDescent="0.25">
      <c r="A1628" s="6">
        <v>43927</v>
      </c>
      <c r="B1628" s="46">
        <f t="shared" si="99"/>
        <v>4.3999999999999997E-2</v>
      </c>
      <c r="C1628" s="46">
        <f t="shared" si="97"/>
        <v>8.3999999999999991E-2</v>
      </c>
      <c r="D1628" s="7">
        <f>+C1628*'Submission sheet'!$G$16/F1628</f>
        <v>0</v>
      </c>
      <c r="E1628">
        <f t="shared" si="96"/>
        <v>0</v>
      </c>
      <c r="F1628" s="49">
        <f t="shared" si="98"/>
        <v>366</v>
      </c>
    </row>
    <row r="1629" spans="1:6" ht="15" x14ac:dyDescent="0.25">
      <c r="A1629" s="6">
        <v>43928</v>
      </c>
      <c r="B1629" s="46">
        <f t="shared" si="99"/>
        <v>4.3999999999999997E-2</v>
      </c>
      <c r="C1629" s="46">
        <f t="shared" si="97"/>
        <v>8.3999999999999991E-2</v>
      </c>
      <c r="D1629" s="7">
        <f>+C1629*'Submission sheet'!$G$16/F1629</f>
        <v>0</v>
      </c>
      <c r="E1629">
        <f t="shared" si="96"/>
        <v>0</v>
      </c>
      <c r="F1629" s="49">
        <f t="shared" si="98"/>
        <v>366</v>
      </c>
    </row>
    <row r="1630" spans="1:6" ht="15" x14ac:dyDescent="0.25">
      <c r="A1630" s="6">
        <v>43929</v>
      </c>
      <c r="B1630" s="46">
        <f t="shared" si="99"/>
        <v>4.3999999999999997E-2</v>
      </c>
      <c r="C1630" s="46">
        <f t="shared" si="97"/>
        <v>8.3999999999999991E-2</v>
      </c>
      <c r="D1630" s="7">
        <f>+C1630*'Submission sheet'!$G$16/F1630</f>
        <v>0</v>
      </c>
      <c r="E1630">
        <f t="shared" si="96"/>
        <v>0</v>
      </c>
      <c r="F1630" s="49">
        <f t="shared" si="98"/>
        <v>366</v>
      </c>
    </row>
    <row r="1631" spans="1:6" ht="15" x14ac:dyDescent="0.25">
      <c r="A1631" s="6">
        <v>43930</v>
      </c>
      <c r="B1631" s="46">
        <f t="shared" si="99"/>
        <v>4.3999999999999997E-2</v>
      </c>
      <c r="C1631" s="46">
        <f t="shared" si="97"/>
        <v>8.3999999999999991E-2</v>
      </c>
      <c r="D1631" s="7">
        <f>+C1631*'Submission sheet'!$G$16/F1631</f>
        <v>0</v>
      </c>
      <c r="E1631">
        <f t="shared" si="96"/>
        <v>0</v>
      </c>
      <c r="F1631" s="49">
        <f t="shared" si="98"/>
        <v>366</v>
      </c>
    </row>
    <row r="1632" spans="1:6" ht="15" x14ac:dyDescent="0.25">
      <c r="A1632" s="6">
        <v>43931</v>
      </c>
      <c r="B1632" s="46">
        <f t="shared" si="99"/>
        <v>4.3999999999999997E-2</v>
      </c>
      <c r="C1632" s="46">
        <f t="shared" si="97"/>
        <v>8.3999999999999991E-2</v>
      </c>
      <c r="D1632" s="7">
        <f>+C1632*'Submission sheet'!$G$16/F1632</f>
        <v>0</v>
      </c>
      <c r="E1632">
        <f t="shared" si="96"/>
        <v>0</v>
      </c>
      <c r="F1632" s="49">
        <f t="shared" si="98"/>
        <v>366</v>
      </c>
    </row>
    <row r="1633" spans="1:6" ht="15" x14ac:dyDescent="0.25">
      <c r="A1633" s="6">
        <v>43932</v>
      </c>
      <c r="B1633" s="46">
        <f t="shared" si="99"/>
        <v>4.3999999999999997E-2</v>
      </c>
      <c r="C1633" s="46">
        <f t="shared" si="97"/>
        <v>8.3999999999999991E-2</v>
      </c>
      <c r="D1633" s="7">
        <f>+C1633*'Submission sheet'!$G$16/F1633</f>
        <v>0</v>
      </c>
      <c r="E1633">
        <f t="shared" si="96"/>
        <v>0</v>
      </c>
      <c r="F1633" s="49">
        <f t="shared" si="98"/>
        <v>366</v>
      </c>
    </row>
    <row r="1634" spans="1:6" ht="15" x14ac:dyDescent="0.25">
      <c r="A1634" s="6">
        <v>43933</v>
      </c>
      <c r="B1634" s="46">
        <f t="shared" si="99"/>
        <v>4.3999999999999997E-2</v>
      </c>
      <c r="C1634" s="46">
        <f t="shared" si="97"/>
        <v>8.3999999999999991E-2</v>
      </c>
      <c r="D1634" s="7">
        <f>+C1634*'Submission sheet'!$G$16/F1634</f>
        <v>0</v>
      </c>
      <c r="E1634">
        <f t="shared" si="96"/>
        <v>0</v>
      </c>
      <c r="F1634" s="49">
        <f t="shared" si="98"/>
        <v>366</v>
      </c>
    </row>
    <row r="1635" spans="1:6" ht="15" x14ac:dyDescent="0.25">
      <c r="A1635" s="6">
        <v>43934</v>
      </c>
      <c r="B1635" s="46">
        <f t="shared" si="99"/>
        <v>4.3999999999999997E-2</v>
      </c>
      <c r="C1635" s="46">
        <f t="shared" si="97"/>
        <v>8.3999999999999991E-2</v>
      </c>
      <c r="D1635" s="7">
        <f>+C1635*'Submission sheet'!$G$16/F1635</f>
        <v>0</v>
      </c>
      <c r="E1635">
        <f t="shared" si="96"/>
        <v>0</v>
      </c>
      <c r="F1635" s="49">
        <f t="shared" si="98"/>
        <v>366</v>
      </c>
    </row>
    <row r="1636" spans="1:6" ht="15" x14ac:dyDescent="0.25">
      <c r="A1636" s="6">
        <v>43935</v>
      </c>
      <c r="B1636" s="46">
        <f t="shared" si="99"/>
        <v>4.3999999999999997E-2</v>
      </c>
      <c r="C1636" s="46">
        <f t="shared" si="97"/>
        <v>8.3999999999999991E-2</v>
      </c>
      <c r="D1636" s="7">
        <f>+C1636*'Submission sheet'!$G$16/F1636</f>
        <v>0</v>
      </c>
      <c r="E1636">
        <f t="shared" si="96"/>
        <v>0</v>
      </c>
      <c r="F1636" s="49">
        <f t="shared" si="98"/>
        <v>366</v>
      </c>
    </row>
    <row r="1637" spans="1:6" ht="15" x14ac:dyDescent="0.25">
      <c r="A1637" s="6">
        <v>43936</v>
      </c>
      <c r="B1637" s="46">
        <f t="shared" si="99"/>
        <v>4.3999999999999997E-2</v>
      </c>
      <c r="C1637" s="46">
        <f t="shared" si="97"/>
        <v>8.3999999999999991E-2</v>
      </c>
      <c r="D1637" s="7">
        <f>+C1637*'Submission sheet'!$G$16/F1637</f>
        <v>0</v>
      </c>
      <c r="E1637">
        <f t="shared" si="96"/>
        <v>0</v>
      </c>
      <c r="F1637" s="49">
        <f t="shared" si="98"/>
        <v>366</v>
      </c>
    </row>
    <row r="1638" spans="1:6" ht="15" x14ac:dyDescent="0.25">
      <c r="A1638" s="6">
        <v>43937</v>
      </c>
      <c r="B1638" s="46">
        <f t="shared" si="99"/>
        <v>4.3999999999999997E-2</v>
      </c>
      <c r="C1638" s="46">
        <f t="shared" si="97"/>
        <v>8.3999999999999991E-2</v>
      </c>
      <c r="D1638" s="7">
        <f>+C1638*'Submission sheet'!$G$16/F1638</f>
        <v>0</v>
      </c>
      <c r="E1638">
        <f t="shared" si="96"/>
        <v>0</v>
      </c>
      <c r="F1638" s="49">
        <f t="shared" si="98"/>
        <v>366</v>
      </c>
    </row>
    <row r="1639" spans="1:6" ht="15" x14ac:dyDescent="0.25">
      <c r="A1639" s="6">
        <v>43938</v>
      </c>
      <c r="B1639" s="46">
        <f t="shared" si="99"/>
        <v>4.3999999999999997E-2</v>
      </c>
      <c r="C1639" s="46">
        <f t="shared" si="97"/>
        <v>8.3999999999999991E-2</v>
      </c>
      <c r="D1639" s="7">
        <f>+C1639*'Submission sheet'!$G$16/F1639</f>
        <v>0</v>
      </c>
      <c r="E1639">
        <f t="shared" si="96"/>
        <v>0</v>
      </c>
      <c r="F1639" s="49">
        <f t="shared" si="98"/>
        <v>366</v>
      </c>
    </row>
    <row r="1640" spans="1:6" ht="15" x14ac:dyDescent="0.25">
      <c r="A1640" s="6">
        <v>43939</v>
      </c>
      <c r="B1640" s="46">
        <f t="shared" si="99"/>
        <v>4.3999999999999997E-2</v>
      </c>
      <c r="C1640" s="46">
        <f t="shared" si="97"/>
        <v>8.3999999999999991E-2</v>
      </c>
      <c r="D1640" s="7">
        <f>+C1640*'Submission sheet'!$G$16/F1640</f>
        <v>0</v>
      </c>
      <c r="E1640">
        <f t="shared" si="96"/>
        <v>0</v>
      </c>
      <c r="F1640" s="49">
        <f t="shared" si="98"/>
        <v>366</v>
      </c>
    </row>
    <row r="1641" spans="1:6" ht="15" x14ac:dyDescent="0.25">
      <c r="A1641" s="6">
        <v>43940</v>
      </c>
      <c r="B1641" s="46">
        <f t="shared" si="99"/>
        <v>4.3999999999999997E-2</v>
      </c>
      <c r="C1641" s="46">
        <f t="shared" si="97"/>
        <v>8.3999999999999991E-2</v>
      </c>
      <c r="D1641" s="7">
        <f>+C1641*'Submission sheet'!$G$16/F1641</f>
        <v>0</v>
      </c>
      <c r="E1641">
        <f t="shared" si="96"/>
        <v>0</v>
      </c>
      <c r="F1641" s="49">
        <f t="shared" si="98"/>
        <v>366</v>
      </c>
    </row>
    <row r="1642" spans="1:6" ht="15" x14ac:dyDescent="0.25">
      <c r="A1642" s="6">
        <v>43941</v>
      </c>
      <c r="B1642" s="46">
        <f t="shared" si="99"/>
        <v>4.3999999999999997E-2</v>
      </c>
      <c r="C1642" s="46">
        <f t="shared" si="97"/>
        <v>8.3999999999999991E-2</v>
      </c>
      <c r="D1642" s="7">
        <f>+C1642*'Submission sheet'!$G$16/F1642</f>
        <v>0</v>
      </c>
      <c r="E1642">
        <f t="shared" si="96"/>
        <v>0</v>
      </c>
      <c r="F1642" s="49">
        <f t="shared" si="98"/>
        <v>366</v>
      </c>
    </row>
    <row r="1643" spans="1:6" ht="15" x14ac:dyDescent="0.25">
      <c r="A1643" s="6">
        <v>43942</v>
      </c>
      <c r="B1643" s="46">
        <f t="shared" si="99"/>
        <v>4.3999999999999997E-2</v>
      </c>
      <c r="C1643" s="46">
        <f t="shared" si="97"/>
        <v>8.3999999999999991E-2</v>
      </c>
      <c r="D1643" s="7">
        <f>+C1643*'Submission sheet'!$G$16/F1643</f>
        <v>0</v>
      </c>
      <c r="E1643">
        <f t="shared" si="96"/>
        <v>0</v>
      </c>
      <c r="F1643" s="49">
        <f t="shared" si="98"/>
        <v>366</v>
      </c>
    </row>
    <row r="1644" spans="1:6" ht="15" x14ac:dyDescent="0.25">
      <c r="A1644" s="6">
        <v>43943</v>
      </c>
      <c r="B1644" s="46">
        <f t="shared" si="99"/>
        <v>4.3999999999999997E-2</v>
      </c>
      <c r="C1644" s="46">
        <f t="shared" si="97"/>
        <v>8.3999999999999991E-2</v>
      </c>
      <c r="D1644" s="7">
        <f>+C1644*'Submission sheet'!$G$16/F1644</f>
        <v>0</v>
      </c>
      <c r="E1644">
        <f t="shared" si="96"/>
        <v>0</v>
      </c>
      <c r="F1644" s="49">
        <f t="shared" si="98"/>
        <v>366</v>
      </c>
    </row>
    <row r="1645" spans="1:6" ht="15" x14ac:dyDescent="0.25">
      <c r="A1645" s="6">
        <v>43944</v>
      </c>
      <c r="B1645" s="46">
        <f t="shared" si="99"/>
        <v>4.3999999999999997E-2</v>
      </c>
      <c r="C1645" s="46">
        <f t="shared" si="97"/>
        <v>8.3999999999999991E-2</v>
      </c>
      <c r="D1645" s="7">
        <f>+C1645*'Submission sheet'!$G$16/F1645</f>
        <v>0</v>
      </c>
      <c r="E1645">
        <f t="shared" si="96"/>
        <v>0</v>
      </c>
      <c r="F1645" s="49">
        <f t="shared" si="98"/>
        <v>366</v>
      </c>
    </row>
    <row r="1646" spans="1:6" ht="15" x14ac:dyDescent="0.25">
      <c r="A1646" s="6">
        <v>43945</v>
      </c>
      <c r="B1646" s="46">
        <f t="shared" si="99"/>
        <v>4.3999999999999997E-2</v>
      </c>
      <c r="C1646" s="46">
        <f t="shared" si="97"/>
        <v>8.3999999999999991E-2</v>
      </c>
      <c r="D1646" s="7">
        <f>+C1646*'Submission sheet'!$G$16/F1646</f>
        <v>0</v>
      </c>
      <c r="E1646">
        <f t="shared" si="96"/>
        <v>0</v>
      </c>
      <c r="F1646" s="49">
        <f t="shared" si="98"/>
        <v>366</v>
      </c>
    </row>
    <row r="1647" spans="1:6" ht="15" x14ac:dyDescent="0.25">
      <c r="A1647" s="6">
        <v>43946</v>
      </c>
      <c r="B1647" s="46">
        <f t="shared" si="99"/>
        <v>4.3999999999999997E-2</v>
      </c>
      <c r="C1647" s="46">
        <f t="shared" si="97"/>
        <v>8.3999999999999991E-2</v>
      </c>
      <c r="D1647" s="7">
        <f>+C1647*'Submission sheet'!$G$16/F1647</f>
        <v>0</v>
      </c>
      <c r="E1647">
        <f t="shared" si="96"/>
        <v>0</v>
      </c>
      <c r="F1647" s="49">
        <f t="shared" si="98"/>
        <v>366</v>
      </c>
    </row>
    <row r="1648" spans="1:6" ht="15" x14ac:dyDescent="0.25">
      <c r="A1648" s="6">
        <v>43947</v>
      </c>
      <c r="B1648" s="46">
        <f t="shared" si="99"/>
        <v>4.3999999999999997E-2</v>
      </c>
      <c r="C1648" s="46">
        <f t="shared" si="97"/>
        <v>8.3999999999999991E-2</v>
      </c>
      <c r="D1648" s="7">
        <f>+C1648*'Submission sheet'!$G$16/F1648</f>
        <v>0</v>
      </c>
      <c r="E1648">
        <f t="shared" si="96"/>
        <v>0</v>
      </c>
      <c r="F1648" s="49">
        <f t="shared" si="98"/>
        <v>366</v>
      </c>
    </row>
    <row r="1649" spans="1:6" ht="15" x14ac:dyDescent="0.25">
      <c r="A1649" s="6">
        <v>43948</v>
      </c>
      <c r="B1649" s="46">
        <f t="shared" si="99"/>
        <v>4.3999999999999997E-2</v>
      </c>
      <c r="C1649" s="46">
        <f t="shared" si="97"/>
        <v>8.3999999999999991E-2</v>
      </c>
      <c r="D1649" s="7">
        <f>+C1649*'Submission sheet'!$G$16/F1649</f>
        <v>0</v>
      </c>
      <c r="E1649">
        <f t="shared" si="96"/>
        <v>0</v>
      </c>
      <c r="F1649" s="49">
        <f t="shared" si="98"/>
        <v>366</v>
      </c>
    </row>
    <row r="1650" spans="1:6" ht="15" x14ac:dyDescent="0.25">
      <c r="A1650" s="6">
        <v>43949</v>
      </c>
      <c r="B1650" s="46">
        <f t="shared" si="99"/>
        <v>4.3999999999999997E-2</v>
      </c>
      <c r="C1650" s="46">
        <f t="shared" si="97"/>
        <v>8.3999999999999991E-2</v>
      </c>
      <c r="D1650" s="7">
        <f>+C1650*'Submission sheet'!$G$16/F1650</f>
        <v>0</v>
      </c>
      <c r="E1650">
        <f t="shared" si="96"/>
        <v>0</v>
      </c>
      <c r="F1650" s="49">
        <f t="shared" si="98"/>
        <v>366</v>
      </c>
    </row>
    <row r="1651" spans="1:6" ht="15" x14ac:dyDescent="0.25">
      <c r="A1651" s="6">
        <v>43950</v>
      </c>
      <c r="B1651" s="46">
        <f t="shared" si="99"/>
        <v>4.3999999999999997E-2</v>
      </c>
      <c r="C1651" s="46">
        <f t="shared" si="97"/>
        <v>8.3999999999999991E-2</v>
      </c>
      <c r="D1651" s="7">
        <f>+C1651*'Submission sheet'!$G$16/F1651</f>
        <v>0</v>
      </c>
      <c r="E1651">
        <f t="shared" si="96"/>
        <v>0</v>
      </c>
      <c r="F1651" s="49">
        <f t="shared" si="98"/>
        <v>366</v>
      </c>
    </row>
    <row r="1652" spans="1:6" ht="15" x14ac:dyDescent="0.25">
      <c r="A1652" s="6">
        <v>43951</v>
      </c>
      <c r="B1652" s="46">
        <f t="shared" si="99"/>
        <v>4.3999999999999997E-2</v>
      </c>
      <c r="C1652" s="46">
        <f t="shared" si="97"/>
        <v>8.3999999999999991E-2</v>
      </c>
      <c r="D1652" s="7">
        <f>+C1652*'Submission sheet'!$G$16/F1652</f>
        <v>0</v>
      </c>
      <c r="E1652">
        <f t="shared" si="96"/>
        <v>0</v>
      </c>
      <c r="F1652" s="49">
        <f t="shared" si="98"/>
        <v>366</v>
      </c>
    </row>
    <row r="1653" spans="1:6" ht="15" x14ac:dyDescent="0.25">
      <c r="A1653" s="6">
        <v>43952</v>
      </c>
      <c r="B1653" s="46">
        <f t="shared" si="99"/>
        <v>4.3999999999999997E-2</v>
      </c>
      <c r="C1653" s="46">
        <f t="shared" si="97"/>
        <v>8.3999999999999991E-2</v>
      </c>
      <c r="D1653" s="7">
        <f>+C1653*'Submission sheet'!$G$16/F1653</f>
        <v>0</v>
      </c>
      <c r="E1653">
        <f t="shared" si="96"/>
        <v>0</v>
      </c>
      <c r="F1653" s="49">
        <f t="shared" si="98"/>
        <v>366</v>
      </c>
    </row>
    <row r="1654" spans="1:6" ht="15" x14ac:dyDescent="0.25">
      <c r="A1654" s="6">
        <v>43953</v>
      </c>
      <c r="B1654" s="46">
        <f t="shared" si="99"/>
        <v>4.3999999999999997E-2</v>
      </c>
      <c r="C1654" s="46">
        <f t="shared" si="97"/>
        <v>8.3999999999999991E-2</v>
      </c>
      <c r="D1654" s="7">
        <f>+C1654*'Submission sheet'!$G$16/F1654</f>
        <v>0</v>
      </c>
      <c r="E1654">
        <f t="shared" si="96"/>
        <v>0</v>
      </c>
      <c r="F1654" s="49">
        <f t="shared" si="98"/>
        <v>366</v>
      </c>
    </row>
    <row r="1655" spans="1:6" ht="15" x14ac:dyDescent="0.25">
      <c r="A1655" s="6">
        <v>43954</v>
      </c>
      <c r="B1655" s="46">
        <f t="shared" si="99"/>
        <v>4.3999999999999997E-2</v>
      </c>
      <c r="C1655" s="46">
        <f t="shared" si="97"/>
        <v>8.3999999999999991E-2</v>
      </c>
      <c r="D1655" s="7">
        <f>+C1655*'Submission sheet'!$G$16/F1655</f>
        <v>0</v>
      </c>
      <c r="E1655">
        <f t="shared" si="96"/>
        <v>0</v>
      </c>
      <c r="F1655" s="49">
        <f t="shared" si="98"/>
        <v>366</v>
      </c>
    </row>
    <row r="1656" spans="1:6" ht="15" x14ac:dyDescent="0.25">
      <c r="A1656" s="6">
        <v>43955</v>
      </c>
      <c r="B1656" s="46">
        <f t="shared" si="99"/>
        <v>4.3999999999999997E-2</v>
      </c>
      <c r="C1656" s="46">
        <f t="shared" si="97"/>
        <v>8.3999999999999991E-2</v>
      </c>
      <c r="D1656" s="7">
        <f>+C1656*'Submission sheet'!$G$16/F1656</f>
        <v>0</v>
      </c>
      <c r="E1656">
        <f t="shared" si="96"/>
        <v>0</v>
      </c>
      <c r="F1656" s="49">
        <f t="shared" si="98"/>
        <v>366</v>
      </c>
    </row>
    <row r="1657" spans="1:6" ht="15" x14ac:dyDescent="0.25">
      <c r="A1657" s="6">
        <v>43956</v>
      </c>
      <c r="B1657" s="46">
        <f t="shared" si="99"/>
        <v>4.3999999999999997E-2</v>
      </c>
      <c r="C1657" s="46">
        <f t="shared" si="97"/>
        <v>8.3999999999999991E-2</v>
      </c>
      <c r="D1657" s="7">
        <f>+C1657*'Submission sheet'!$G$16/F1657</f>
        <v>0</v>
      </c>
      <c r="E1657">
        <f t="shared" si="96"/>
        <v>0</v>
      </c>
      <c r="F1657" s="49">
        <f t="shared" si="98"/>
        <v>366</v>
      </c>
    </row>
    <row r="1658" spans="1:6" ht="15" x14ac:dyDescent="0.25">
      <c r="A1658" s="6">
        <v>43957</v>
      </c>
      <c r="B1658" s="46">
        <f t="shared" si="99"/>
        <v>4.3999999999999997E-2</v>
      </c>
      <c r="C1658" s="46">
        <f t="shared" si="97"/>
        <v>8.3999999999999991E-2</v>
      </c>
      <c r="D1658" s="7">
        <f>+C1658*'Submission sheet'!$G$16/F1658</f>
        <v>0</v>
      </c>
      <c r="E1658">
        <f t="shared" si="96"/>
        <v>0</v>
      </c>
      <c r="F1658" s="49">
        <f t="shared" si="98"/>
        <v>366</v>
      </c>
    </row>
    <row r="1659" spans="1:6" ht="15" x14ac:dyDescent="0.25">
      <c r="A1659" s="6">
        <v>43958</v>
      </c>
      <c r="B1659" s="46">
        <f t="shared" si="99"/>
        <v>4.3999999999999997E-2</v>
      </c>
      <c r="C1659" s="46">
        <f t="shared" si="97"/>
        <v>8.3999999999999991E-2</v>
      </c>
      <c r="D1659" s="7">
        <f>+C1659*'Submission sheet'!$G$16/F1659</f>
        <v>0</v>
      </c>
      <c r="E1659">
        <f t="shared" si="96"/>
        <v>0</v>
      </c>
      <c r="F1659" s="49">
        <f t="shared" si="98"/>
        <v>366</v>
      </c>
    </row>
    <row r="1660" spans="1:6" ht="15" x14ac:dyDescent="0.25">
      <c r="A1660" s="6">
        <v>43959</v>
      </c>
      <c r="B1660" s="46">
        <f t="shared" si="99"/>
        <v>4.3999999999999997E-2</v>
      </c>
      <c r="C1660" s="46">
        <f t="shared" si="97"/>
        <v>8.3999999999999991E-2</v>
      </c>
      <c r="D1660" s="7">
        <f>+C1660*'Submission sheet'!$G$16/F1660</f>
        <v>0</v>
      </c>
      <c r="E1660">
        <f t="shared" si="96"/>
        <v>0</v>
      </c>
      <c r="F1660" s="49">
        <f t="shared" si="98"/>
        <v>366</v>
      </c>
    </row>
    <row r="1661" spans="1:6" ht="15" x14ac:dyDescent="0.25">
      <c r="A1661" s="6">
        <v>43960</v>
      </c>
      <c r="B1661" s="46">
        <f t="shared" si="99"/>
        <v>4.3999999999999997E-2</v>
      </c>
      <c r="C1661" s="46">
        <f t="shared" si="97"/>
        <v>8.3999999999999991E-2</v>
      </c>
      <c r="D1661" s="7">
        <f>+C1661*'Submission sheet'!$G$16/F1661</f>
        <v>0</v>
      </c>
      <c r="E1661">
        <f t="shared" si="96"/>
        <v>0</v>
      </c>
      <c r="F1661" s="49">
        <f t="shared" si="98"/>
        <v>366</v>
      </c>
    </row>
    <row r="1662" spans="1:6" ht="15" x14ac:dyDescent="0.25">
      <c r="A1662" s="6">
        <v>43961</v>
      </c>
      <c r="B1662" s="46">
        <f t="shared" si="99"/>
        <v>4.3999999999999997E-2</v>
      </c>
      <c r="C1662" s="46">
        <f t="shared" si="97"/>
        <v>8.3999999999999991E-2</v>
      </c>
      <c r="D1662" s="7">
        <f>+C1662*'Submission sheet'!$G$16/F1662</f>
        <v>0</v>
      </c>
      <c r="E1662">
        <f t="shared" si="96"/>
        <v>0</v>
      </c>
      <c r="F1662" s="49">
        <f t="shared" si="98"/>
        <v>366</v>
      </c>
    </row>
    <row r="1663" spans="1:6" ht="15" x14ac:dyDescent="0.25">
      <c r="A1663" s="6">
        <v>43962</v>
      </c>
      <c r="B1663" s="46">
        <f t="shared" si="99"/>
        <v>4.3999999999999997E-2</v>
      </c>
      <c r="C1663" s="46">
        <f t="shared" si="97"/>
        <v>8.3999999999999991E-2</v>
      </c>
      <c r="D1663" s="7">
        <f>+C1663*'Submission sheet'!$G$16/F1663</f>
        <v>0</v>
      </c>
      <c r="E1663">
        <f t="shared" si="96"/>
        <v>0</v>
      </c>
      <c r="F1663" s="49">
        <f t="shared" si="98"/>
        <v>366</v>
      </c>
    </row>
    <row r="1664" spans="1:6" ht="15" x14ac:dyDescent="0.25">
      <c r="A1664" s="6">
        <v>43963</v>
      </c>
      <c r="B1664" s="46">
        <f t="shared" si="99"/>
        <v>4.3999999999999997E-2</v>
      </c>
      <c r="C1664" s="46">
        <f t="shared" si="97"/>
        <v>8.3999999999999991E-2</v>
      </c>
      <c r="D1664" s="7">
        <f>+C1664*'Submission sheet'!$G$16/F1664</f>
        <v>0</v>
      </c>
      <c r="E1664">
        <f t="shared" si="96"/>
        <v>0</v>
      </c>
      <c r="F1664" s="49">
        <f t="shared" si="98"/>
        <v>366</v>
      </c>
    </row>
    <row r="1665" spans="1:6" ht="15" x14ac:dyDescent="0.25">
      <c r="A1665" s="6">
        <v>43964</v>
      </c>
      <c r="B1665" s="46">
        <f t="shared" si="99"/>
        <v>4.3999999999999997E-2</v>
      </c>
      <c r="C1665" s="46">
        <f t="shared" si="97"/>
        <v>8.3999999999999991E-2</v>
      </c>
      <c r="D1665" s="7">
        <f>+C1665*'Submission sheet'!$G$16/F1665</f>
        <v>0</v>
      </c>
      <c r="E1665">
        <f t="shared" si="96"/>
        <v>0</v>
      </c>
      <c r="F1665" s="49">
        <f t="shared" si="98"/>
        <v>366</v>
      </c>
    </row>
    <row r="1666" spans="1:6" ht="15" x14ac:dyDescent="0.25">
      <c r="A1666" s="6">
        <v>43965</v>
      </c>
      <c r="B1666" s="46">
        <f t="shared" si="99"/>
        <v>4.3999999999999997E-2</v>
      </c>
      <c r="C1666" s="46">
        <f t="shared" si="97"/>
        <v>8.3999999999999991E-2</v>
      </c>
      <c r="D1666" s="7">
        <f>+C1666*'Submission sheet'!$G$16/F1666</f>
        <v>0</v>
      </c>
      <c r="E1666">
        <f t="shared" si="96"/>
        <v>0</v>
      </c>
      <c r="F1666" s="49">
        <f t="shared" si="98"/>
        <v>366</v>
      </c>
    </row>
    <row r="1667" spans="1:6" ht="15" x14ac:dyDescent="0.25">
      <c r="A1667" s="6">
        <v>43966</v>
      </c>
      <c r="B1667" s="46">
        <f t="shared" si="99"/>
        <v>4.3999999999999997E-2</v>
      </c>
      <c r="C1667" s="46">
        <f t="shared" si="97"/>
        <v>8.3999999999999991E-2</v>
      </c>
      <c r="D1667" s="7">
        <f>+C1667*'Submission sheet'!$G$16/F1667</f>
        <v>0</v>
      </c>
      <c r="E1667">
        <f t="shared" si="96"/>
        <v>0</v>
      </c>
      <c r="F1667" s="49">
        <f t="shared" si="98"/>
        <v>366</v>
      </c>
    </row>
    <row r="1668" spans="1:6" ht="15" x14ac:dyDescent="0.25">
      <c r="A1668" s="6">
        <v>43967</v>
      </c>
      <c r="B1668" s="46">
        <f t="shared" si="99"/>
        <v>4.3999999999999997E-2</v>
      </c>
      <c r="C1668" s="46">
        <f t="shared" si="97"/>
        <v>8.3999999999999991E-2</v>
      </c>
      <c r="D1668" s="7">
        <f>+C1668*'Submission sheet'!$G$16/F1668</f>
        <v>0</v>
      </c>
      <c r="E1668">
        <f t="shared" si="96"/>
        <v>0</v>
      </c>
      <c r="F1668" s="49">
        <f t="shared" si="98"/>
        <v>366</v>
      </c>
    </row>
    <row r="1669" spans="1:6" ht="15" x14ac:dyDescent="0.25">
      <c r="A1669" s="6">
        <v>43968</v>
      </c>
      <c r="B1669" s="46">
        <f t="shared" si="99"/>
        <v>4.3999999999999997E-2</v>
      </c>
      <c r="C1669" s="46">
        <f t="shared" si="97"/>
        <v>8.3999999999999991E-2</v>
      </c>
      <c r="D1669" s="7">
        <f>+C1669*'Submission sheet'!$G$16/F1669</f>
        <v>0</v>
      </c>
      <c r="E1669">
        <f t="shared" si="96"/>
        <v>0</v>
      </c>
      <c r="F1669" s="49">
        <f t="shared" si="98"/>
        <v>366</v>
      </c>
    </row>
    <row r="1670" spans="1:6" ht="15" x14ac:dyDescent="0.25">
      <c r="A1670" s="6">
        <v>43969</v>
      </c>
      <c r="B1670" s="46">
        <f t="shared" si="99"/>
        <v>4.3999999999999997E-2</v>
      </c>
      <c r="C1670" s="46">
        <f t="shared" si="97"/>
        <v>8.3999999999999991E-2</v>
      </c>
      <c r="D1670" s="7">
        <f>+C1670*'Submission sheet'!$G$16/F1670</f>
        <v>0</v>
      </c>
      <c r="E1670">
        <f t="shared" si="96"/>
        <v>0</v>
      </c>
      <c r="F1670" s="49">
        <f t="shared" si="98"/>
        <v>366</v>
      </c>
    </row>
    <row r="1671" spans="1:6" ht="15" x14ac:dyDescent="0.25">
      <c r="A1671" s="6">
        <v>43970</v>
      </c>
      <c r="B1671" s="46">
        <f t="shared" si="99"/>
        <v>4.3999999999999997E-2</v>
      </c>
      <c r="C1671" s="46">
        <f t="shared" si="97"/>
        <v>8.3999999999999991E-2</v>
      </c>
      <c r="D1671" s="7">
        <f>+C1671*'Submission sheet'!$G$16/F1671</f>
        <v>0</v>
      </c>
      <c r="E1671">
        <f t="shared" ref="E1671:E1734" si="100">IF(AND(E$68&lt;A1671,E$69&gt;=A1671),D1671,0)</f>
        <v>0</v>
      </c>
      <c r="F1671" s="49">
        <f t="shared" si="98"/>
        <v>366</v>
      </c>
    </row>
    <row r="1672" spans="1:6" ht="15" x14ac:dyDescent="0.25">
      <c r="A1672" s="6">
        <v>43971</v>
      </c>
      <c r="B1672" s="46">
        <f t="shared" si="99"/>
        <v>4.3999999999999997E-2</v>
      </c>
      <c r="C1672" s="46">
        <f t="shared" ref="C1672:C1735" si="101">+B1672+0.04</f>
        <v>8.3999999999999991E-2</v>
      </c>
      <c r="D1672" s="7">
        <f>+C1672*'Submission sheet'!$G$16/F1672</f>
        <v>0</v>
      </c>
      <c r="E1672">
        <f t="shared" si="100"/>
        <v>0</v>
      </c>
      <c r="F1672" s="49">
        <f t="shared" ref="F1672:F1735" si="102">IF(MOD(YEAR(A1672),4)=0,366,365)</f>
        <v>366</v>
      </c>
    </row>
    <row r="1673" spans="1:6" ht="15" x14ac:dyDescent="0.25">
      <c r="A1673" s="6">
        <v>43972</v>
      </c>
      <c r="B1673" s="46">
        <f t="shared" ref="B1673:B1736" si="103">+B1672</f>
        <v>4.3999999999999997E-2</v>
      </c>
      <c r="C1673" s="46">
        <f t="shared" si="101"/>
        <v>8.3999999999999991E-2</v>
      </c>
      <c r="D1673" s="7">
        <f>+C1673*'Submission sheet'!$G$16/F1673</f>
        <v>0</v>
      </c>
      <c r="E1673">
        <f t="shared" si="100"/>
        <v>0</v>
      </c>
      <c r="F1673" s="49">
        <f t="shared" si="102"/>
        <v>366</v>
      </c>
    </row>
    <row r="1674" spans="1:6" ht="15" x14ac:dyDescent="0.25">
      <c r="A1674" s="6">
        <v>43973</v>
      </c>
      <c r="B1674" s="46">
        <f t="shared" si="103"/>
        <v>4.3999999999999997E-2</v>
      </c>
      <c r="C1674" s="46">
        <f t="shared" si="101"/>
        <v>8.3999999999999991E-2</v>
      </c>
      <c r="D1674" s="7">
        <f>+C1674*'Submission sheet'!$G$16/F1674</f>
        <v>0</v>
      </c>
      <c r="E1674">
        <f t="shared" si="100"/>
        <v>0</v>
      </c>
      <c r="F1674" s="49">
        <f t="shared" si="102"/>
        <v>366</v>
      </c>
    </row>
    <row r="1675" spans="1:6" ht="15" x14ac:dyDescent="0.25">
      <c r="A1675" s="6">
        <v>43974</v>
      </c>
      <c r="B1675" s="46">
        <f t="shared" si="103"/>
        <v>4.3999999999999997E-2</v>
      </c>
      <c r="C1675" s="46">
        <f t="shared" si="101"/>
        <v>8.3999999999999991E-2</v>
      </c>
      <c r="D1675" s="7">
        <f>+C1675*'Submission sheet'!$G$16/F1675</f>
        <v>0</v>
      </c>
      <c r="E1675">
        <f t="shared" si="100"/>
        <v>0</v>
      </c>
      <c r="F1675" s="49">
        <f t="shared" si="102"/>
        <v>366</v>
      </c>
    </row>
    <row r="1676" spans="1:6" ht="15" x14ac:dyDescent="0.25">
      <c r="A1676" s="6">
        <v>43975</v>
      </c>
      <c r="B1676" s="46">
        <f t="shared" si="103"/>
        <v>4.3999999999999997E-2</v>
      </c>
      <c r="C1676" s="46">
        <f t="shared" si="101"/>
        <v>8.3999999999999991E-2</v>
      </c>
      <c r="D1676" s="7">
        <f>+C1676*'Submission sheet'!$G$16/F1676</f>
        <v>0</v>
      </c>
      <c r="E1676">
        <f t="shared" si="100"/>
        <v>0</v>
      </c>
      <c r="F1676" s="49">
        <f t="shared" si="102"/>
        <v>366</v>
      </c>
    </row>
    <row r="1677" spans="1:6" ht="15" x14ac:dyDescent="0.25">
      <c r="A1677" s="6">
        <v>43976</v>
      </c>
      <c r="B1677" s="46">
        <f t="shared" si="103"/>
        <v>4.3999999999999997E-2</v>
      </c>
      <c r="C1677" s="46">
        <f t="shared" si="101"/>
        <v>8.3999999999999991E-2</v>
      </c>
      <c r="D1677" s="7">
        <f>+C1677*'Submission sheet'!$G$16/F1677</f>
        <v>0</v>
      </c>
      <c r="E1677">
        <f t="shared" si="100"/>
        <v>0</v>
      </c>
      <c r="F1677" s="49">
        <f t="shared" si="102"/>
        <v>366</v>
      </c>
    </row>
    <row r="1678" spans="1:6" ht="15" x14ac:dyDescent="0.25">
      <c r="A1678" s="6">
        <v>43977</v>
      </c>
      <c r="B1678" s="46">
        <f t="shared" si="103"/>
        <v>4.3999999999999997E-2</v>
      </c>
      <c r="C1678" s="46">
        <f t="shared" si="101"/>
        <v>8.3999999999999991E-2</v>
      </c>
      <c r="D1678" s="7">
        <f>+C1678*'Submission sheet'!$G$16/F1678</f>
        <v>0</v>
      </c>
      <c r="E1678">
        <f t="shared" si="100"/>
        <v>0</v>
      </c>
      <c r="F1678" s="49">
        <f t="shared" si="102"/>
        <v>366</v>
      </c>
    </row>
    <row r="1679" spans="1:6" ht="15" x14ac:dyDescent="0.25">
      <c r="A1679" s="6">
        <v>43978</v>
      </c>
      <c r="B1679" s="46">
        <f t="shared" si="103"/>
        <v>4.3999999999999997E-2</v>
      </c>
      <c r="C1679" s="46">
        <f t="shared" si="101"/>
        <v>8.3999999999999991E-2</v>
      </c>
      <c r="D1679" s="7">
        <f>+C1679*'Submission sheet'!$G$16/F1679</f>
        <v>0</v>
      </c>
      <c r="E1679">
        <f t="shared" si="100"/>
        <v>0</v>
      </c>
      <c r="F1679" s="49">
        <f t="shared" si="102"/>
        <v>366</v>
      </c>
    </row>
    <row r="1680" spans="1:6" ht="15" x14ac:dyDescent="0.25">
      <c r="A1680" s="6">
        <v>43979</v>
      </c>
      <c r="B1680" s="46">
        <f t="shared" si="103"/>
        <v>4.3999999999999997E-2</v>
      </c>
      <c r="C1680" s="46">
        <f t="shared" si="101"/>
        <v>8.3999999999999991E-2</v>
      </c>
      <c r="D1680" s="7">
        <f>+C1680*'Submission sheet'!$G$16/F1680</f>
        <v>0</v>
      </c>
      <c r="E1680">
        <f t="shared" si="100"/>
        <v>0</v>
      </c>
      <c r="F1680" s="49">
        <f t="shared" si="102"/>
        <v>366</v>
      </c>
    </row>
    <row r="1681" spans="1:6" ht="15" x14ac:dyDescent="0.25">
      <c r="A1681" s="6">
        <v>43980</v>
      </c>
      <c r="B1681" s="46">
        <f t="shared" si="103"/>
        <v>4.3999999999999997E-2</v>
      </c>
      <c r="C1681" s="46">
        <f t="shared" si="101"/>
        <v>8.3999999999999991E-2</v>
      </c>
      <c r="D1681" s="7">
        <f>+C1681*'Submission sheet'!$G$16/F1681</f>
        <v>0</v>
      </c>
      <c r="E1681">
        <f t="shared" si="100"/>
        <v>0</v>
      </c>
      <c r="F1681" s="49">
        <f t="shared" si="102"/>
        <v>366</v>
      </c>
    </row>
    <row r="1682" spans="1:6" ht="15" x14ac:dyDescent="0.25">
      <c r="A1682" s="6">
        <v>43981</v>
      </c>
      <c r="B1682" s="46">
        <f t="shared" si="103"/>
        <v>4.3999999999999997E-2</v>
      </c>
      <c r="C1682" s="46">
        <f t="shared" si="101"/>
        <v>8.3999999999999991E-2</v>
      </c>
      <c r="D1682" s="7">
        <f>+C1682*'Submission sheet'!$G$16/F1682</f>
        <v>0</v>
      </c>
      <c r="E1682">
        <f t="shared" si="100"/>
        <v>0</v>
      </c>
      <c r="F1682" s="49">
        <f t="shared" si="102"/>
        <v>366</v>
      </c>
    </row>
    <row r="1683" spans="1:6" ht="15" x14ac:dyDescent="0.25">
      <c r="A1683" s="6">
        <v>43982</v>
      </c>
      <c r="B1683" s="46">
        <f t="shared" si="103"/>
        <v>4.3999999999999997E-2</v>
      </c>
      <c r="C1683" s="46">
        <f t="shared" si="101"/>
        <v>8.3999999999999991E-2</v>
      </c>
      <c r="D1683" s="7">
        <f>+C1683*'Submission sheet'!$G$16/F1683</f>
        <v>0</v>
      </c>
      <c r="E1683">
        <f t="shared" si="100"/>
        <v>0</v>
      </c>
      <c r="F1683" s="49">
        <f t="shared" si="102"/>
        <v>366</v>
      </c>
    </row>
    <row r="1684" spans="1:6" ht="15" x14ac:dyDescent="0.25">
      <c r="A1684" s="6">
        <v>43983</v>
      </c>
      <c r="B1684" s="46">
        <f t="shared" si="103"/>
        <v>4.3999999999999997E-2</v>
      </c>
      <c r="C1684" s="46">
        <f t="shared" si="101"/>
        <v>8.3999999999999991E-2</v>
      </c>
      <c r="D1684" s="7">
        <f>+C1684*'Submission sheet'!$G$16/F1684</f>
        <v>0</v>
      </c>
      <c r="E1684">
        <f t="shared" si="100"/>
        <v>0</v>
      </c>
      <c r="F1684" s="49">
        <f t="shared" si="102"/>
        <v>366</v>
      </c>
    </row>
    <row r="1685" spans="1:6" ht="15" x14ac:dyDescent="0.25">
      <c r="A1685" s="6">
        <v>43984</v>
      </c>
      <c r="B1685" s="46">
        <f t="shared" si="103"/>
        <v>4.3999999999999997E-2</v>
      </c>
      <c r="C1685" s="46">
        <f t="shared" si="101"/>
        <v>8.3999999999999991E-2</v>
      </c>
      <c r="D1685" s="7">
        <f>+C1685*'Submission sheet'!$G$16/F1685</f>
        <v>0</v>
      </c>
      <c r="E1685">
        <f t="shared" si="100"/>
        <v>0</v>
      </c>
      <c r="F1685" s="49">
        <f t="shared" si="102"/>
        <v>366</v>
      </c>
    </row>
    <row r="1686" spans="1:6" ht="15" x14ac:dyDescent="0.25">
      <c r="A1686" s="6">
        <v>43985</v>
      </c>
      <c r="B1686" s="46">
        <f t="shared" si="103"/>
        <v>4.3999999999999997E-2</v>
      </c>
      <c r="C1686" s="46">
        <f t="shared" si="101"/>
        <v>8.3999999999999991E-2</v>
      </c>
      <c r="D1686" s="7">
        <f>+C1686*'Submission sheet'!$G$16/F1686</f>
        <v>0</v>
      </c>
      <c r="E1686">
        <f t="shared" si="100"/>
        <v>0</v>
      </c>
      <c r="F1686" s="49">
        <f t="shared" si="102"/>
        <v>366</v>
      </c>
    </row>
    <row r="1687" spans="1:6" ht="15" x14ac:dyDescent="0.25">
      <c r="A1687" s="6">
        <v>43986</v>
      </c>
      <c r="B1687" s="46">
        <f t="shared" si="103"/>
        <v>4.3999999999999997E-2</v>
      </c>
      <c r="C1687" s="46">
        <f t="shared" si="101"/>
        <v>8.3999999999999991E-2</v>
      </c>
      <c r="D1687" s="7">
        <f>+C1687*'Submission sheet'!$G$16/F1687</f>
        <v>0</v>
      </c>
      <c r="E1687">
        <f t="shared" si="100"/>
        <v>0</v>
      </c>
      <c r="F1687" s="49">
        <f t="shared" si="102"/>
        <v>366</v>
      </c>
    </row>
    <row r="1688" spans="1:6" ht="15" x14ac:dyDescent="0.25">
      <c r="A1688" s="6">
        <v>43987</v>
      </c>
      <c r="B1688" s="46">
        <f t="shared" si="103"/>
        <v>4.3999999999999997E-2</v>
      </c>
      <c r="C1688" s="46">
        <f t="shared" si="101"/>
        <v>8.3999999999999991E-2</v>
      </c>
      <c r="D1688" s="7">
        <f>+C1688*'Submission sheet'!$G$16/F1688</f>
        <v>0</v>
      </c>
      <c r="E1688">
        <f t="shared" si="100"/>
        <v>0</v>
      </c>
      <c r="F1688" s="49">
        <f t="shared" si="102"/>
        <v>366</v>
      </c>
    </row>
    <row r="1689" spans="1:6" ht="15" x14ac:dyDescent="0.25">
      <c r="A1689" s="6">
        <v>43988</v>
      </c>
      <c r="B1689" s="46">
        <f t="shared" si="103"/>
        <v>4.3999999999999997E-2</v>
      </c>
      <c r="C1689" s="46">
        <f t="shared" si="101"/>
        <v>8.3999999999999991E-2</v>
      </c>
      <c r="D1689" s="7">
        <f>+C1689*'Submission sheet'!$G$16/F1689</f>
        <v>0</v>
      </c>
      <c r="E1689">
        <f t="shared" si="100"/>
        <v>0</v>
      </c>
      <c r="F1689" s="49">
        <f t="shared" si="102"/>
        <v>366</v>
      </c>
    </row>
    <row r="1690" spans="1:6" ht="15" x14ac:dyDescent="0.25">
      <c r="A1690" s="6">
        <v>43989</v>
      </c>
      <c r="B1690" s="46">
        <f t="shared" si="103"/>
        <v>4.3999999999999997E-2</v>
      </c>
      <c r="C1690" s="46">
        <f t="shared" si="101"/>
        <v>8.3999999999999991E-2</v>
      </c>
      <c r="D1690" s="7">
        <f>+C1690*'Submission sheet'!$G$16/F1690</f>
        <v>0</v>
      </c>
      <c r="E1690">
        <f t="shared" si="100"/>
        <v>0</v>
      </c>
      <c r="F1690" s="49">
        <f t="shared" si="102"/>
        <v>366</v>
      </c>
    </row>
    <row r="1691" spans="1:6" ht="15" x14ac:dyDescent="0.25">
      <c r="A1691" s="6">
        <v>43990</v>
      </c>
      <c r="B1691" s="46">
        <f t="shared" si="103"/>
        <v>4.3999999999999997E-2</v>
      </c>
      <c r="C1691" s="46">
        <f t="shared" si="101"/>
        <v>8.3999999999999991E-2</v>
      </c>
      <c r="D1691" s="7">
        <f>+C1691*'Submission sheet'!$G$16/F1691</f>
        <v>0</v>
      </c>
      <c r="E1691">
        <f t="shared" si="100"/>
        <v>0</v>
      </c>
      <c r="F1691" s="49">
        <f t="shared" si="102"/>
        <v>366</v>
      </c>
    </row>
    <row r="1692" spans="1:6" ht="15" x14ac:dyDescent="0.25">
      <c r="A1692" s="6">
        <v>43991</v>
      </c>
      <c r="B1692" s="46">
        <f t="shared" si="103"/>
        <v>4.3999999999999997E-2</v>
      </c>
      <c r="C1692" s="46">
        <f t="shared" si="101"/>
        <v>8.3999999999999991E-2</v>
      </c>
      <c r="D1692" s="7">
        <f>+C1692*'Submission sheet'!$G$16/F1692</f>
        <v>0</v>
      </c>
      <c r="E1692">
        <f t="shared" si="100"/>
        <v>0</v>
      </c>
      <c r="F1692" s="49">
        <f t="shared" si="102"/>
        <v>366</v>
      </c>
    </row>
    <row r="1693" spans="1:6" ht="15" x14ac:dyDescent="0.25">
      <c r="A1693" s="6">
        <v>43992</v>
      </c>
      <c r="B1693" s="46">
        <f t="shared" si="103"/>
        <v>4.3999999999999997E-2</v>
      </c>
      <c r="C1693" s="46">
        <f t="shared" si="101"/>
        <v>8.3999999999999991E-2</v>
      </c>
      <c r="D1693" s="7">
        <f>+C1693*'Submission sheet'!$G$16/F1693</f>
        <v>0</v>
      </c>
      <c r="E1693">
        <f t="shared" si="100"/>
        <v>0</v>
      </c>
      <c r="F1693" s="49">
        <f t="shared" si="102"/>
        <v>366</v>
      </c>
    </row>
    <row r="1694" spans="1:6" ht="15" x14ac:dyDescent="0.25">
      <c r="A1694" s="6">
        <v>43993</v>
      </c>
      <c r="B1694" s="46">
        <f t="shared" si="103"/>
        <v>4.3999999999999997E-2</v>
      </c>
      <c r="C1694" s="46">
        <f t="shared" si="101"/>
        <v>8.3999999999999991E-2</v>
      </c>
      <c r="D1694" s="7">
        <f>+C1694*'Submission sheet'!$G$16/F1694</f>
        <v>0</v>
      </c>
      <c r="E1694">
        <f t="shared" si="100"/>
        <v>0</v>
      </c>
      <c r="F1694" s="49">
        <f t="shared" si="102"/>
        <v>366</v>
      </c>
    </row>
    <row r="1695" spans="1:6" ht="15" x14ac:dyDescent="0.25">
      <c r="A1695" s="6">
        <v>43994</v>
      </c>
      <c r="B1695" s="46">
        <f t="shared" si="103"/>
        <v>4.3999999999999997E-2</v>
      </c>
      <c r="C1695" s="46">
        <f t="shared" si="101"/>
        <v>8.3999999999999991E-2</v>
      </c>
      <c r="D1695" s="7">
        <f>+C1695*'Submission sheet'!$G$16/F1695</f>
        <v>0</v>
      </c>
      <c r="E1695">
        <f t="shared" si="100"/>
        <v>0</v>
      </c>
      <c r="F1695" s="49">
        <f t="shared" si="102"/>
        <v>366</v>
      </c>
    </row>
    <row r="1696" spans="1:6" ht="15" x14ac:dyDescent="0.25">
      <c r="A1696" s="6">
        <v>43995</v>
      </c>
      <c r="B1696" s="46">
        <f t="shared" si="103"/>
        <v>4.3999999999999997E-2</v>
      </c>
      <c r="C1696" s="46">
        <f t="shared" si="101"/>
        <v>8.3999999999999991E-2</v>
      </c>
      <c r="D1696" s="7">
        <f>+C1696*'Submission sheet'!$G$16/F1696</f>
        <v>0</v>
      </c>
      <c r="E1696">
        <f t="shared" si="100"/>
        <v>0</v>
      </c>
      <c r="F1696" s="49">
        <f t="shared" si="102"/>
        <v>366</v>
      </c>
    </row>
    <row r="1697" spans="1:6" ht="15" x14ac:dyDescent="0.25">
      <c r="A1697" s="6">
        <v>43996</v>
      </c>
      <c r="B1697" s="46">
        <f t="shared" si="103"/>
        <v>4.3999999999999997E-2</v>
      </c>
      <c r="C1697" s="46">
        <f t="shared" si="101"/>
        <v>8.3999999999999991E-2</v>
      </c>
      <c r="D1697" s="7">
        <f>+C1697*'Submission sheet'!$G$16/F1697</f>
        <v>0</v>
      </c>
      <c r="E1697">
        <f t="shared" si="100"/>
        <v>0</v>
      </c>
      <c r="F1697" s="49">
        <f t="shared" si="102"/>
        <v>366</v>
      </c>
    </row>
    <row r="1698" spans="1:6" ht="15" x14ac:dyDescent="0.25">
      <c r="A1698" s="6">
        <v>43997</v>
      </c>
      <c r="B1698" s="46">
        <f t="shared" si="103"/>
        <v>4.3999999999999997E-2</v>
      </c>
      <c r="C1698" s="46">
        <f t="shared" si="101"/>
        <v>8.3999999999999991E-2</v>
      </c>
      <c r="D1698" s="7">
        <f>+C1698*'Submission sheet'!$G$16/F1698</f>
        <v>0</v>
      </c>
      <c r="E1698">
        <f t="shared" si="100"/>
        <v>0</v>
      </c>
      <c r="F1698" s="49">
        <f t="shared" si="102"/>
        <v>366</v>
      </c>
    </row>
    <row r="1699" spans="1:6" ht="15" x14ac:dyDescent="0.25">
      <c r="A1699" s="6">
        <v>43998</v>
      </c>
      <c r="B1699" s="46">
        <f t="shared" si="103"/>
        <v>4.3999999999999997E-2</v>
      </c>
      <c r="C1699" s="46">
        <f t="shared" si="101"/>
        <v>8.3999999999999991E-2</v>
      </c>
      <c r="D1699" s="7">
        <f>+C1699*'Submission sheet'!$G$16/F1699</f>
        <v>0</v>
      </c>
      <c r="E1699">
        <f t="shared" si="100"/>
        <v>0</v>
      </c>
      <c r="F1699" s="49">
        <f t="shared" si="102"/>
        <v>366</v>
      </c>
    </row>
    <row r="1700" spans="1:6" ht="15" x14ac:dyDescent="0.25">
      <c r="A1700" s="6">
        <v>43999</v>
      </c>
      <c r="B1700" s="46">
        <f t="shared" si="103"/>
        <v>4.3999999999999997E-2</v>
      </c>
      <c r="C1700" s="46">
        <f t="shared" si="101"/>
        <v>8.3999999999999991E-2</v>
      </c>
      <c r="D1700" s="7">
        <f>+C1700*'Submission sheet'!$G$16/F1700</f>
        <v>0</v>
      </c>
      <c r="E1700">
        <f t="shared" si="100"/>
        <v>0</v>
      </c>
      <c r="F1700" s="49">
        <f t="shared" si="102"/>
        <v>366</v>
      </c>
    </row>
    <row r="1701" spans="1:6" ht="15" x14ac:dyDescent="0.25">
      <c r="A1701" s="6">
        <v>44000</v>
      </c>
      <c r="B1701" s="46">
        <f t="shared" si="103"/>
        <v>4.3999999999999997E-2</v>
      </c>
      <c r="C1701" s="46">
        <f t="shared" si="101"/>
        <v>8.3999999999999991E-2</v>
      </c>
      <c r="D1701" s="7">
        <f>+C1701*'Submission sheet'!$G$16/F1701</f>
        <v>0</v>
      </c>
      <c r="E1701">
        <f t="shared" si="100"/>
        <v>0</v>
      </c>
      <c r="F1701" s="49">
        <f t="shared" si="102"/>
        <v>366</v>
      </c>
    </row>
    <row r="1702" spans="1:6" ht="15" x14ac:dyDescent="0.25">
      <c r="A1702" s="6">
        <v>44001</v>
      </c>
      <c r="B1702" s="46">
        <f t="shared" si="103"/>
        <v>4.3999999999999997E-2</v>
      </c>
      <c r="C1702" s="46">
        <f t="shared" si="101"/>
        <v>8.3999999999999991E-2</v>
      </c>
      <c r="D1702" s="7">
        <f>+C1702*'Submission sheet'!$G$16/F1702</f>
        <v>0</v>
      </c>
      <c r="E1702">
        <f t="shared" si="100"/>
        <v>0</v>
      </c>
      <c r="F1702" s="49">
        <f t="shared" si="102"/>
        <v>366</v>
      </c>
    </row>
    <row r="1703" spans="1:6" ht="15" x14ac:dyDescent="0.25">
      <c r="A1703" s="6">
        <v>44002</v>
      </c>
      <c r="B1703" s="46">
        <f t="shared" si="103"/>
        <v>4.3999999999999997E-2</v>
      </c>
      <c r="C1703" s="46">
        <f t="shared" si="101"/>
        <v>8.3999999999999991E-2</v>
      </c>
      <c r="D1703" s="7">
        <f>+C1703*'Submission sheet'!$G$16/F1703</f>
        <v>0</v>
      </c>
      <c r="E1703">
        <f t="shared" si="100"/>
        <v>0</v>
      </c>
      <c r="F1703" s="49">
        <f t="shared" si="102"/>
        <v>366</v>
      </c>
    </row>
    <row r="1704" spans="1:6" ht="15" x14ac:dyDescent="0.25">
      <c r="A1704" s="6">
        <v>44003</v>
      </c>
      <c r="B1704" s="46">
        <f t="shared" si="103"/>
        <v>4.3999999999999997E-2</v>
      </c>
      <c r="C1704" s="46">
        <f t="shared" si="101"/>
        <v>8.3999999999999991E-2</v>
      </c>
      <c r="D1704" s="7">
        <f>+C1704*'Submission sheet'!$G$16/F1704</f>
        <v>0</v>
      </c>
      <c r="E1704">
        <f t="shared" si="100"/>
        <v>0</v>
      </c>
      <c r="F1704" s="49">
        <f t="shared" si="102"/>
        <v>366</v>
      </c>
    </row>
    <row r="1705" spans="1:6" ht="15" x14ac:dyDescent="0.25">
      <c r="A1705" s="6">
        <v>44004</v>
      </c>
      <c r="B1705" s="46">
        <f t="shared" si="103"/>
        <v>4.3999999999999997E-2</v>
      </c>
      <c r="C1705" s="46">
        <f t="shared" si="101"/>
        <v>8.3999999999999991E-2</v>
      </c>
      <c r="D1705" s="7">
        <f>+C1705*'Submission sheet'!$G$16/F1705</f>
        <v>0</v>
      </c>
      <c r="E1705">
        <f t="shared" si="100"/>
        <v>0</v>
      </c>
      <c r="F1705" s="49">
        <f t="shared" si="102"/>
        <v>366</v>
      </c>
    </row>
    <row r="1706" spans="1:6" ht="15" x14ac:dyDescent="0.25">
      <c r="A1706" s="6">
        <v>44005</v>
      </c>
      <c r="B1706" s="46">
        <f t="shared" si="103"/>
        <v>4.3999999999999997E-2</v>
      </c>
      <c r="C1706" s="46">
        <f t="shared" si="101"/>
        <v>8.3999999999999991E-2</v>
      </c>
      <c r="D1706" s="7">
        <f>+C1706*'Submission sheet'!$G$16/F1706</f>
        <v>0</v>
      </c>
      <c r="E1706">
        <f t="shared" si="100"/>
        <v>0</v>
      </c>
      <c r="F1706" s="49">
        <f t="shared" si="102"/>
        <v>366</v>
      </c>
    </row>
    <row r="1707" spans="1:6" ht="15" x14ac:dyDescent="0.25">
      <c r="A1707" s="6">
        <v>44006</v>
      </c>
      <c r="B1707" s="46">
        <f t="shared" si="103"/>
        <v>4.3999999999999997E-2</v>
      </c>
      <c r="C1707" s="46">
        <f t="shared" si="101"/>
        <v>8.3999999999999991E-2</v>
      </c>
      <c r="D1707" s="7">
        <f>+C1707*'Submission sheet'!$G$16/F1707</f>
        <v>0</v>
      </c>
      <c r="E1707">
        <f t="shared" si="100"/>
        <v>0</v>
      </c>
      <c r="F1707" s="49">
        <f t="shared" si="102"/>
        <v>366</v>
      </c>
    </row>
    <row r="1708" spans="1:6" ht="15" x14ac:dyDescent="0.25">
      <c r="A1708" s="6">
        <v>44007</v>
      </c>
      <c r="B1708" s="46">
        <f t="shared" si="103"/>
        <v>4.3999999999999997E-2</v>
      </c>
      <c r="C1708" s="46">
        <f t="shared" si="101"/>
        <v>8.3999999999999991E-2</v>
      </c>
      <c r="D1708" s="7">
        <f>+C1708*'Submission sheet'!$G$16/F1708</f>
        <v>0</v>
      </c>
      <c r="E1708">
        <f t="shared" si="100"/>
        <v>0</v>
      </c>
      <c r="F1708" s="49">
        <f t="shared" si="102"/>
        <v>366</v>
      </c>
    </row>
    <row r="1709" spans="1:6" ht="15" x14ac:dyDescent="0.25">
      <c r="A1709" s="6">
        <v>44008</v>
      </c>
      <c r="B1709" s="46">
        <f t="shared" si="103"/>
        <v>4.3999999999999997E-2</v>
      </c>
      <c r="C1709" s="46">
        <f t="shared" si="101"/>
        <v>8.3999999999999991E-2</v>
      </c>
      <c r="D1709" s="7">
        <f>+C1709*'Submission sheet'!$G$16/F1709</f>
        <v>0</v>
      </c>
      <c r="E1709">
        <f t="shared" si="100"/>
        <v>0</v>
      </c>
      <c r="F1709" s="49">
        <f t="shared" si="102"/>
        <v>366</v>
      </c>
    </row>
    <row r="1710" spans="1:6" ht="15" x14ac:dyDescent="0.25">
      <c r="A1710" s="6">
        <v>44009</v>
      </c>
      <c r="B1710" s="46">
        <f t="shared" si="103"/>
        <v>4.3999999999999997E-2</v>
      </c>
      <c r="C1710" s="46">
        <f t="shared" si="101"/>
        <v>8.3999999999999991E-2</v>
      </c>
      <c r="D1710" s="7">
        <f>+C1710*'Submission sheet'!$G$16/F1710</f>
        <v>0</v>
      </c>
      <c r="E1710">
        <f t="shared" si="100"/>
        <v>0</v>
      </c>
      <c r="F1710" s="49">
        <f t="shared" si="102"/>
        <v>366</v>
      </c>
    </row>
    <row r="1711" spans="1:6" ht="15" x14ac:dyDescent="0.25">
      <c r="A1711" s="6">
        <v>44010</v>
      </c>
      <c r="B1711" s="46">
        <f t="shared" si="103"/>
        <v>4.3999999999999997E-2</v>
      </c>
      <c r="C1711" s="46">
        <f t="shared" si="101"/>
        <v>8.3999999999999991E-2</v>
      </c>
      <c r="D1711" s="7">
        <f>+C1711*'Submission sheet'!$G$16/F1711</f>
        <v>0</v>
      </c>
      <c r="E1711">
        <f t="shared" si="100"/>
        <v>0</v>
      </c>
      <c r="F1711" s="49">
        <f t="shared" si="102"/>
        <v>366</v>
      </c>
    </row>
    <row r="1712" spans="1:6" ht="15" x14ac:dyDescent="0.25">
      <c r="A1712" s="6">
        <v>44011</v>
      </c>
      <c r="B1712" s="46">
        <f t="shared" si="103"/>
        <v>4.3999999999999997E-2</v>
      </c>
      <c r="C1712" s="46">
        <f t="shared" si="101"/>
        <v>8.3999999999999991E-2</v>
      </c>
      <c r="D1712" s="7">
        <f>+C1712*'Submission sheet'!$G$16/F1712</f>
        <v>0</v>
      </c>
      <c r="E1712">
        <f t="shared" si="100"/>
        <v>0</v>
      </c>
      <c r="F1712" s="49">
        <f t="shared" si="102"/>
        <v>366</v>
      </c>
    </row>
    <row r="1713" spans="1:6" ht="15" x14ac:dyDescent="0.25">
      <c r="A1713" s="6">
        <v>44012</v>
      </c>
      <c r="B1713" s="46">
        <f t="shared" si="103"/>
        <v>4.3999999999999997E-2</v>
      </c>
      <c r="C1713" s="46">
        <f t="shared" si="101"/>
        <v>8.3999999999999991E-2</v>
      </c>
      <c r="D1713" s="7">
        <f>+C1713*'Submission sheet'!$G$16/F1713</f>
        <v>0</v>
      </c>
      <c r="E1713">
        <f t="shared" si="100"/>
        <v>0</v>
      </c>
      <c r="F1713" s="49">
        <f t="shared" si="102"/>
        <v>366</v>
      </c>
    </row>
    <row r="1714" spans="1:6" ht="15" x14ac:dyDescent="0.25">
      <c r="A1714" s="6">
        <v>44013</v>
      </c>
      <c r="B1714" s="46">
        <f t="shared" si="103"/>
        <v>4.3999999999999997E-2</v>
      </c>
      <c r="C1714" s="46">
        <f t="shared" si="101"/>
        <v>8.3999999999999991E-2</v>
      </c>
      <c r="D1714" s="7">
        <f>+C1714*'Submission sheet'!$G$16/F1714</f>
        <v>0</v>
      </c>
      <c r="E1714">
        <f t="shared" si="100"/>
        <v>0</v>
      </c>
      <c r="F1714" s="49">
        <f t="shared" si="102"/>
        <v>366</v>
      </c>
    </row>
    <row r="1715" spans="1:6" ht="15" x14ac:dyDescent="0.25">
      <c r="A1715" s="6">
        <v>44014</v>
      </c>
      <c r="B1715" s="46">
        <f t="shared" si="103"/>
        <v>4.3999999999999997E-2</v>
      </c>
      <c r="C1715" s="46">
        <f t="shared" si="101"/>
        <v>8.3999999999999991E-2</v>
      </c>
      <c r="D1715" s="7">
        <f>+C1715*'Submission sheet'!$G$16/F1715</f>
        <v>0</v>
      </c>
      <c r="E1715">
        <f t="shared" si="100"/>
        <v>0</v>
      </c>
      <c r="F1715" s="49">
        <f t="shared" si="102"/>
        <v>366</v>
      </c>
    </row>
    <row r="1716" spans="1:6" ht="15" x14ac:dyDescent="0.25">
      <c r="A1716" s="6">
        <v>44015</v>
      </c>
      <c r="B1716" s="46">
        <f t="shared" si="103"/>
        <v>4.3999999999999997E-2</v>
      </c>
      <c r="C1716" s="46">
        <f t="shared" si="101"/>
        <v>8.3999999999999991E-2</v>
      </c>
      <c r="D1716" s="7">
        <f>+C1716*'Submission sheet'!$G$16/F1716</f>
        <v>0</v>
      </c>
      <c r="E1716">
        <f t="shared" si="100"/>
        <v>0</v>
      </c>
      <c r="F1716" s="49">
        <f t="shared" si="102"/>
        <v>366</v>
      </c>
    </row>
    <row r="1717" spans="1:6" ht="15" x14ac:dyDescent="0.25">
      <c r="A1717" s="6">
        <v>44016</v>
      </c>
      <c r="B1717" s="46">
        <f t="shared" si="103"/>
        <v>4.3999999999999997E-2</v>
      </c>
      <c r="C1717" s="46">
        <f t="shared" si="101"/>
        <v>8.3999999999999991E-2</v>
      </c>
      <c r="D1717" s="7">
        <f>+C1717*'Submission sheet'!$G$16/F1717</f>
        <v>0</v>
      </c>
      <c r="E1717">
        <f t="shared" si="100"/>
        <v>0</v>
      </c>
      <c r="F1717" s="49">
        <f t="shared" si="102"/>
        <v>366</v>
      </c>
    </row>
    <row r="1718" spans="1:6" ht="15" x14ac:dyDescent="0.25">
      <c r="A1718" s="6">
        <v>44017</v>
      </c>
      <c r="B1718" s="46">
        <f t="shared" si="103"/>
        <v>4.3999999999999997E-2</v>
      </c>
      <c r="C1718" s="46">
        <f t="shared" si="101"/>
        <v>8.3999999999999991E-2</v>
      </c>
      <c r="D1718" s="7">
        <f>+C1718*'Submission sheet'!$G$16/F1718</f>
        <v>0</v>
      </c>
      <c r="E1718">
        <f t="shared" si="100"/>
        <v>0</v>
      </c>
      <c r="F1718" s="49">
        <f t="shared" si="102"/>
        <v>366</v>
      </c>
    </row>
    <row r="1719" spans="1:6" ht="15" x14ac:dyDescent="0.25">
      <c r="A1719" s="6">
        <v>44018</v>
      </c>
      <c r="B1719" s="46">
        <f t="shared" si="103"/>
        <v>4.3999999999999997E-2</v>
      </c>
      <c r="C1719" s="46">
        <f t="shared" si="101"/>
        <v>8.3999999999999991E-2</v>
      </c>
      <c r="D1719" s="7">
        <f>+C1719*'Submission sheet'!$G$16/F1719</f>
        <v>0</v>
      </c>
      <c r="E1719">
        <f t="shared" si="100"/>
        <v>0</v>
      </c>
      <c r="F1719" s="49">
        <f t="shared" si="102"/>
        <v>366</v>
      </c>
    </row>
    <row r="1720" spans="1:6" ht="15" x14ac:dyDescent="0.25">
      <c r="A1720" s="6">
        <v>44019</v>
      </c>
      <c r="B1720" s="46">
        <f t="shared" si="103"/>
        <v>4.3999999999999997E-2</v>
      </c>
      <c r="C1720" s="46">
        <f t="shared" si="101"/>
        <v>8.3999999999999991E-2</v>
      </c>
      <c r="D1720" s="7">
        <f>+C1720*'Submission sheet'!$G$16/F1720</f>
        <v>0</v>
      </c>
      <c r="E1720">
        <f t="shared" si="100"/>
        <v>0</v>
      </c>
      <c r="F1720" s="49">
        <f t="shared" si="102"/>
        <v>366</v>
      </c>
    </row>
    <row r="1721" spans="1:6" ht="15" x14ac:dyDescent="0.25">
      <c r="A1721" s="6">
        <v>44020</v>
      </c>
      <c r="B1721" s="46">
        <f t="shared" si="103"/>
        <v>4.3999999999999997E-2</v>
      </c>
      <c r="C1721" s="46">
        <f t="shared" si="101"/>
        <v>8.3999999999999991E-2</v>
      </c>
      <c r="D1721" s="7">
        <f>+C1721*'Submission sheet'!$G$16/F1721</f>
        <v>0</v>
      </c>
      <c r="E1721">
        <f t="shared" si="100"/>
        <v>0</v>
      </c>
      <c r="F1721" s="49">
        <f t="shared" si="102"/>
        <v>366</v>
      </c>
    </row>
    <row r="1722" spans="1:6" ht="15" x14ac:dyDescent="0.25">
      <c r="A1722" s="6">
        <v>44021</v>
      </c>
      <c r="B1722" s="46">
        <f t="shared" si="103"/>
        <v>4.3999999999999997E-2</v>
      </c>
      <c r="C1722" s="46">
        <f t="shared" si="101"/>
        <v>8.3999999999999991E-2</v>
      </c>
      <c r="D1722" s="7">
        <f>+C1722*'Submission sheet'!$G$16/F1722</f>
        <v>0</v>
      </c>
      <c r="E1722">
        <f t="shared" si="100"/>
        <v>0</v>
      </c>
      <c r="F1722" s="49">
        <f t="shared" si="102"/>
        <v>366</v>
      </c>
    </row>
    <row r="1723" spans="1:6" ht="15" x14ac:dyDescent="0.25">
      <c r="A1723" s="6">
        <v>44022</v>
      </c>
      <c r="B1723" s="46">
        <f t="shared" si="103"/>
        <v>4.3999999999999997E-2</v>
      </c>
      <c r="C1723" s="46">
        <f t="shared" si="101"/>
        <v>8.3999999999999991E-2</v>
      </c>
      <c r="D1723" s="7">
        <f>+C1723*'Submission sheet'!$G$16/F1723</f>
        <v>0</v>
      </c>
      <c r="E1723">
        <f t="shared" si="100"/>
        <v>0</v>
      </c>
      <c r="F1723" s="49">
        <f t="shared" si="102"/>
        <v>366</v>
      </c>
    </row>
    <row r="1724" spans="1:6" ht="15" x14ac:dyDescent="0.25">
      <c r="A1724" s="6">
        <v>44023</v>
      </c>
      <c r="B1724" s="46">
        <f t="shared" si="103"/>
        <v>4.3999999999999997E-2</v>
      </c>
      <c r="C1724" s="46">
        <f t="shared" si="101"/>
        <v>8.3999999999999991E-2</v>
      </c>
      <c r="D1724" s="7">
        <f>+C1724*'Submission sheet'!$G$16/F1724</f>
        <v>0</v>
      </c>
      <c r="E1724">
        <f t="shared" si="100"/>
        <v>0</v>
      </c>
      <c r="F1724" s="49">
        <f t="shared" si="102"/>
        <v>366</v>
      </c>
    </row>
    <row r="1725" spans="1:6" ht="15" x14ac:dyDescent="0.25">
      <c r="A1725" s="6">
        <v>44024</v>
      </c>
      <c r="B1725" s="46">
        <f t="shared" si="103"/>
        <v>4.3999999999999997E-2</v>
      </c>
      <c r="C1725" s="46">
        <f t="shared" si="101"/>
        <v>8.3999999999999991E-2</v>
      </c>
      <c r="D1725" s="7">
        <f>+C1725*'Submission sheet'!$G$16/F1725</f>
        <v>0</v>
      </c>
      <c r="E1725">
        <f t="shared" si="100"/>
        <v>0</v>
      </c>
      <c r="F1725" s="49">
        <f t="shared" si="102"/>
        <v>366</v>
      </c>
    </row>
    <row r="1726" spans="1:6" ht="15" x14ac:dyDescent="0.25">
      <c r="A1726" s="6">
        <v>44025</v>
      </c>
      <c r="B1726" s="46">
        <f t="shared" si="103"/>
        <v>4.3999999999999997E-2</v>
      </c>
      <c r="C1726" s="46">
        <f t="shared" si="101"/>
        <v>8.3999999999999991E-2</v>
      </c>
      <c r="D1726" s="7">
        <f>+C1726*'Submission sheet'!$G$16/F1726</f>
        <v>0</v>
      </c>
      <c r="E1726">
        <f t="shared" si="100"/>
        <v>0</v>
      </c>
      <c r="F1726" s="49">
        <f t="shared" si="102"/>
        <v>366</v>
      </c>
    </row>
    <row r="1727" spans="1:6" ht="15" x14ac:dyDescent="0.25">
      <c r="A1727" s="6">
        <v>44026</v>
      </c>
      <c r="B1727" s="46">
        <f t="shared" si="103"/>
        <v>4.3999999999999997E-2</v>
      </c>
      <c r="C1727" s="46">
        <f t="shared" si="101"/>
        <v>8.3999999999999991E-2</v>
      </c>
      <c r="D1727" s="7">
        <f>+C1727*'Submission sheet'!$G$16/F1727</f>
        <v>0</v>
      </c>
      <c r="E1727">
        <f t="shared" si="100"/>
        <v>0</v>
      </c>
      <c r="F1727" s="49">
        <f t="shared" si="102"/>
        <v>366</v>
      </c>
    </row>
    <row r="1728" spans="1:6" ht="15" x14ac:dyDescent="0.25">
      <c r="A1728" s="6">
        <v>44027</v>
      </c>
      <c r="B1728" s="46">
        <f t="shared" si="103"/>
        <v>4.3999999999999997E-2</v>
      </c>
      <c r="C1728" s="46">
        <f t="shared" si="101"/>
        <v>8.3999999999999991E-2</v>
      </c>
      <c r="D1728" s="7">
        <f>+C1728*'Submission sheet'!$G$16/F1728</f>
        <v>0</v>
      </c>
      <c r="E1728">
        <f t="shared" si="100"/>
        <v>0</v>
      </c>
      <c r="F1728" s="49">
        <f t="shared" si="102"/>
        <v>366</v>
      </c>
    </row>
    <row r="1729" spans="1:6" ht="15" x14ac:dyDescent="0.25">
      <c r="A1729" s="6">
        <v>44028</v>
      </c>
      <c r="B1729" s="46">
        <f t="shared" si="103"/>
        <v>4.3999999999999997E-2</v>
      </c>
      <c r="C1729" s="46">
        <f t="shared" si="101"/>
        <v>8.3999999999999991E-2</v>
      </c>
      <c r="D1729" s="7">
        <f>+C1729*'Submission sheet'!$G$16/F1729</f>
        <v>0</v>
      </c>
      <c r="E1729">
        <f t="shared" si="100"/>
        <v>0</v>
      </c>
      <c r="F1729" s="49">
        <f t="shared" si="102"/>
        <v>366</v>
      </c>
    </row>
    <row r="1730" spans="1:6" ht="15" x14ac:dyDescent="0.25">
      <c r="A1730" s="6">
        <v>44029</v>
      </c>
      <c r="B1730" s="46">
        <f t="shared" si="103"/>
        <v>4.3999999999999997E-2</v>
      </c>
      <c r="C1730" s="46">
        <f t="shared" si="101"/>
        <v>8.3999999999999991E-2</v>
      </c>
      <c r="D1730" s="7">
        <f>+C1730*'Submission sheet'!$G$16/F1730</f>
        <v>0</v>
      </c>
      <c r="E1730">
        <f t="shared" si="100"/>
        <v>0</v>
      </c>
      <c r="F1730" s="49">
        <f t="shared" si="102"/>
        <v>366</v>
      </c>
    </row>
    <row r="1731" spans="1:6" ht="15" x14ac:dyDescent="0.25">
      <c r="A1731" s="6">
        <v>44030</v>
      </c>
      <c r="B1731" s="46">
        <f t="shared" si="103"/>
        <v>4.3999999999999997E-2</v>
      </c>
      <c r="C1731" s="46">
        <f t="shared" si="101"/>
        <v>8.3999999999999991E-2</v>
      </c>
      <c r="D1731" s="7">
        <f>+C1731*'Submission sheet'!$G$16/F1731</f>
        <v>0</v>
      </c>
      <c r="E1731">
        <f t="shared" si="100"/>
        <v>0</v>
      </c>
      <c r="F1731" s="49">
        <f t="shared" si="102"/>
        <v>366</v>
      </c>
    </row>
    <row r="1732" spans="1:6" ht="15" x14ac:dyDescent="0.25">
      <c r="A1732" s="6">
        <v>44031</v>
      </c>
      <c r="B1732" s="46">
        <f t="shared" si="103"/>
        <v>4.3999999999999997E-2</v>
      </c>
      <c r="C1732" s="46">
        <f t="shared" si="101"/>
        <v>8.3999999999999991E-2</v>
      </c>
      <c r="D1732" s="7">
        <f>+C1732*'Submission sheet'!$G$16/F1732</f>
        <v>0</v>
      </c>
      <c r="E1732">
        <f t="shared" si="100"/>
        <v>0</v>
      </c>
      <c r="F1732" s="49">
        <f t="shared" si="102"/>
        <v>366</v>
      </c>
    </row>
    <row r="1733" spans="1:6" ht="15" x14ac:dyDescent="0.25">
      <c r="A1733" s="6">
        <v>44032</v>
      </c>
      <c r="B1733" s="46">
        <f t="shared" si="103"/>
        <v>4.3999999999999997E-2</v>
      </c>
      <c r="C1733" s="46">
        <f t="shared" si="101"/>
        <v>8.3999999999999991E-2</v>
      </c>
      <c r="D1733" s="7">
        <f>+C1733*'Submission sheet'!$G$16/F1733</f>
        <v>0</v>
      </c>
      <c r="E1733">
        <f t="shared" si="100"/>
        <v>0</v>
      </c>
      <c r="F1733" s="49">
        <f t="shared" si="102"/>
        <v>366</v>
      </c>
    </row>
    <row r="1734" spans="1:6" ht="15" x14ac:dyDescent="0.25">
      <c r="A1734" s="6">
        <v>44033</v>
      </c>
      <c r="B1734" s="46">
        <f t="shared" si="103"/>
        <v>4.3999999999999997E-2</v>
      </c>
      <c r="C1734" s="46">
        <f t="shared" si="101"/>
        <v>8.3999999999999991E-2</v>
      </c>
      <c r="D1734" s="7">
        <f>+C1734*'Submission sheet'!$G$16/F1734</f>
        <v>0</v>
      </c>
      <c r="E1734">
        <f t="shared" si="100"/>
        <v>0</v>
      </c>
      <c r="F1734" s="49">
        <f t="shared" si="102"/>
        <v>366</v>
      </c>
    </row>
    <row r="1735" spans="1:6" ht="15" x14ac:dyDescent="0.25">
      <c r="A1735" s="6">
        <v>44034</v>
      </c>
      <c r="B1735" s="46">
        <f t="shared" si="103"/>
        <v>4.3999999999999997E-2</v>
      </c>
      <c r="C1735" s="46">
        <f t="shared" si="101"/>
        <v>8.3999999999999991E-2</v>
      </c>
      <c r="D1735" s="7">
        <f>+C1735*'Submission sheet'!$G$16/F1735</f>
        <v>0</v>
      </c>
      <c r="E1735">
        <f t="shared" ref="E1735:E1798" si="104">IF(AND(E$68&lt;A1735,E$69&gt;=A1735),D1735,0)</f>
        <v>0</v>
      </c>
      <c r="F1735" s="49">
        <f t="shared" si="102"/>
        <v>366</v>
      </c>
    </row>
    <row r="1736" spans="1:6" ht="15" x14ac:dyDescent="0.25">
      <c r="A1736" s="6">
        <v>44035</v>
      </c>
      <c r="B1736" s="46">
        <f t="shared" si="103"/>
        <v>4.3999999999999997E-2</v>
      </c>
      <c r="C1736" s="46">
        <f t="shared" ref="C1736:C1799" si="105">+B1736+0.04</f>
        <v>8.3999999999999991E-2</v>
      </c>
      <c r="D1736" s="7">
        <f>+C1736*'Submission sheet'!$G$16/F1736</f>
        <v>0</v>
      </c>
      <c r="E1736">
        <f t="shared" si="104"/>
        <v>0</v>
      </c>
      <c r="F1736" s="49">
        <f t="shared" ref="F1736:F1799" si="106">IF(MOD(YEAR(A1736),4)=0,366,365)</f>
        <v>366</v>
      </c>
    </row>
    <row r="1737" spans="1:6" ht="15" x14ac:dyDescent="0.25">
      <c r="A1737" s="6">
        <v>44036</v>
      </c>
      <c r="B1737" s="46">
        <f t="shared" ref="B1737:B1800" si="107">+B1736</f>
        <v>4.3999999999999997E-2</v>
      </c>
      <c r="C1737" s="46">
        <f t="shared" si="105"/>
        <v>8.3999999999999991E-2</v>
      </c>
      <c r="D1737" s="7">
        <f>+C1737*'Submission sheet'!$G$16/F1737</f>
        <v>0</v>
      </c>
      <c r="E1737">
        <f t="shared" si="104"/>
        <v>0</v>
      </c>
      <c r="F1737" s="49">
        <f t="shared" si="106"/>
        <v>366</v>
      </c>
    </row>
    <row r="1738" spans="1:6" ht="15" x14ac:dyDescent="0.25">
      <c r="A1738" s="6">
        <v>44037</v>
      </c>
      <c r="B1738" s="46">
        <f t="shared" si="107"/>
        <v>4.3999999999999997E-2</v>
      </c>
      <c r="C1738" s="46">
        <f t="shared" si="105"/>
        <v>8.3999999999999991E-2</v>
      </c>
      <c r="D1738" s="7">
        <f>+C1738*'Submission sheet'!$G$16/F1738</f>
        <v>0</v>
      </c>
      <c r="E1738">
        <f t="shared" si="104"/>
        <v>0</v>
      </c>
      <c r="F1738" s="49">
        <f t="shared" si="106"/>
        <v>366</v>
      </c>
    </row>
    <row r="1739" spans="1:6" ht="15" x14ac:dyDescent="0.25">
      <c r="A1739" s="6">
        <v>44038</v>
      </c>
      <c r="B1739" s="46">
        <f t="shared" si="107"/>
        <v>4.3999999999999997E-2</v>
      </c>
      <c r="C1739" s="46">
        <f t="shared" si="105"/>
        <v>8.3999999999999991E-2</v>
      </c>
      <c r="D1739" s="7">
        <f>+C1739*'Submission sheet'!$G$16/F1739</f>
        <v>0</v>
      </c>
      <c r="E1739">
        <f t="shared" si="104"/>
        <v>0</v>
      </c>
      <c r="F1739" s="49">
        <f t="shared" si="106"/>
        <v>366</v>
      </c>
    </row>
    <row r="1740" spans="1:6" ht="15" x14ac:dyDescent="0.25">
      <c r="A1740" s="6">
        <v>44039</v>
      </c>
      <c r="B1740" s="46">
        <f t="shared" si="107"/>
        <v>4.3999999999999997E-2</v>
      </c>
      <c r="C1740" s="46">
        <f t="shared" si="105"/>
        <v>8.3999999999999991E-2</v>
      </c>
      <c r="D1740" s="7">
        <f>+C1740*'Submission sheet'!$G$16/F1740</f>
        <v>0</v>
      </c>
      <c r="E1740">
        <f t="shared" si="104"/>
        <v>0</v>
      </c>
      <c r="F1740" s="49">
        <f t="shared" si="106"/>
        <v>366</v>
      </c>
    </row>
    <row r="1741" spans="1:6" ht="15" x14ac:dyDescent="0.25">
      <c r="A1741" s="6">
        <v>44040</v>
      </c>
      <c r="B1741" s="46">
        <f t="shared" si="107"/>
        <v>4.3999999999999997E-2</v>
      </c>
      <c r="C1741" s="46">
        <f t="shared" si="105"/>
        <v>8.3999999999999991E-2</v>
      </c>
      <c r="D1741" s="7">
        <f>+C1741*'Submission sheet'!$G$16/F1741</f>
        <v>0</v>
      </c>
      <c r="E1741">
        <f t="shared" si="104"/>
        <v>0</v>
      </c>
      <c r="F1741" s="49">
        <f t="shared" si="106"/>
        <v>366</v>
      </c>
    </row>
    <row r="1742" spans="1:6" ht="15" x14ac:dyDescent="0.25">
      <c r="A1742" s="6">
        <v>44041</v>
      </c>
      <c r="B1742" s="46">
        <f t="shared" si="107"/>
        <v>4.3999999999999997E-2</v>
      </c>
      <c r="C1742" s="46">
        <f t="shared" si="105"/>
        <v>8.3999999999999991E-2</v>
      </c>
      <c r="D1742" s="7">
        <f>+C1742*'Submission sheet'!$G$16/F1742</f>
        <v>0</v>
      </c>
      <c r="E1742">
        <f t="shared" si="104"/>
        <v>0</v>
      </c>
      <c r="F1742" s="49">
        <f t="shared" si="106"/>
        <v>366</v>
      </c>
    </row>
    <row r="1743" spans="1:6" ht="15" x14ac:dyDescent="0.25">
      <c r="A1743" s="6">
        <v>44042</v>
      </c>
      <c r="B1743" s="46">
        <f t="shared" si="107"/>
        <v>4.3999999999999997E-2</v>
      </c>
      <c r="C1743" s="46">
        <f t="shared" si="105"/>
        <v>8.3999999999999991E-2</v>
      </c>
      <c r="D1743" s="7">
        <f>+C1743*'Submission sheet'!$G$16/F1743</f>
        <v>0</v>
      </c>
      <c r="E1743">
        <f t="shared" si="104"/>
        <v>0</v>
      </c>
      <c r="F1743" s="49">
        <f t="shared" si="106"/>
        <v>366</v>
      </c>
    </row>
    <row r="1744" spans="1:6" ht="15" x14ac:dyDescent="0.25">
      <c r="A1744" s="6">
        <v>44043</v>
      </c>
      <c r="B1744" s="46">
        <f t="shared" si="107"/>
        <v>4.3999999999999997E-2</v>
      </c>
      <c r="C1744" s="46">
        <f t="shared" si="105"/>
        <v>8.3999999999999991E-2</v>
      </c>
      <c r="D1744" s="7">
        <f>+C1744*'Submission sheet'!$G$16/F1744</f>
        <v>0</v>
      </c>
      <c r="E1744">
        <f t="shared" si="104"/>
        <v>0</v>
      </c>
      <c r="F1744" s="49">
        <f t="shared" si="106"/>
        <v>366</v>
      </c>
    </row>
    <row r="1745" spans="1:6" ht="15" x14ac:dyDescent="0.25">
      <c r="A1745" s="6">
        <v>44044</v>
      </c>
      <c r="B1745" s="46">
        <f t="shared" si="107"/>
        <v>4.3999999999999997E-2</v>
      </c>
      <c r="C1745" s="46">
        <f t="shared" si="105"/>
        <v>8.3999999999999991E-2</v>
      </c>
      <c r="D1745" s="7">
        <f>+C1745*'Submission sheet'!$G$16/F1745</f>
        <v>0</v>
      </c>
      <c r="E1745">
        <f t="shared" si="104"/>
        <v>0</v>
      </c>
      <c r="F1745" s="49">
        <f t="shared" si="106"/>
        <v>366</v>
      </c>
    </row>
    <row r="1746" spans="1:6" ht="15" x14ac:dyDescent="0.25">
      <c r="A1746" s="6">
        <v>44045</v>
      </c>
      <c r="B1746" s="46">
        <f t="shared" si="107"/>
        <v>4.3999999999999997E-2</v>
      </c>
      <c r="C1746" s="46">
        <f t="shared" si="105"/>
        <v>8.3999999999999991E-2</v>
      </c>
      <c r="D1746" s="7">
        <f>+C1746*'Submission sheet'!$G$16/F1746</f>
        <v>0</v>
      </c>
      <c r="E1746">
        <f t="shared" si="104"/>
        <v>0</v>
      </c>
      <c r="F1746" s="49">
        <f t="shared" si="106"/>
        <v>366</v>
      </c>
    </row>
    <row r="1747" spans="1:6" ht="15" x14ac:dyDescent="0.25">
      <c r="A1747" s="6">
        <v>44046</v>
      </c>
      <c r="B1747" s="46">
        <f t="shared" si="107"/>
        <v>4.3999999999999997E-2</v>
      </c>
      <c r="C1747" s="46">
        <f t="shared" si="105"/>
        <v>8.3999999999999991E-2</v>
      </c>
      <c r="D1747" s="7">
        <f>+C1747*'Submission sheet'!$G$16/F1747</f>
        <v>0</v>
      </c>
      <c r="E1747">
        <f t="shared" si="104"/>
        <v>0</v>
      </c>
      <c r="F1747" s="49">
        <f t="shared" si="106"/>
        <v>366</v>
      </c>
    </row>
    <row r="1748" spans="1:6" ht="15" x14ac:dyDescent="0.25">
      <c r="A1748" s="6">
        <v>44047</v>
      </c>
      <c r="B1748" s="46">
        <f t="shared" si="107"/>
        <v>4.3999999999999997E-2</v>
      </c>
      <c r="C1748" s="46">
        <f t="shared" si="105"/>
        <v>8.3999999999999991E-2</v>
      </c>
      <c r="D1748" s="7">
        <f>+C1748*'Submission sheet'!$G$16/F1748</f>
        <v>0</v>
      </c>
      <c r="E1748">
        <f t="shared" si="104"/>
        <v>0</v>
      </c>
      <c r="F1748" s="49">
        <f t="shared" si="106"/>
        <v>366</v>
      </c>
    </row>
    <row r="1749" spans="1:6" ht="15" x14ac:dyDescent="0.25">
      <c r="A1749" s="6">
        <v>44048</v>
      </c>
      <c r="B1749" s="46">
        <f t="shared" si="107"/>
        <v>4.3999999999999997E-2</v>
      </c>
      <c r="C1749" s="46">
        <f t="shared" si="105"/>
        <v>8.3999999999999991E-2</v>
      </c>
      <c r="D1749" s="7">
        <f>+C1749*'Submission sheet'!$G$16/F1749</f>
        <v>0</v>
      </c>
      <c r="E1749">
        <f t="shared" si="104"/>
        <v>0</v>
      </c>
      <c r="F1749" s="49">
        <f t="shared" si="106"/>
        <v>366</v>
      </c>
    </row>
    <row r="1750" spans="1:6" ht="15" x14ac:dyDescent="0.25">
      <c r="A1750" s="6">
        <v>44049</v>
      </c>
      <c r="B1750" s="46">
        <f t="shared" si="107"/>
        <v>4.3999999999999997E-2</v>
      </c>
      <c r="C1750" s="46">
        <f t="shared" si="105"/>
        <v>8.3999999999999991E-2</v>
      </c>
      <c r="D1750" s="7">
        <f>+C1750*'Submission sheet'!$G$16/F1750</f>
        <v>0</v>
      </c>
      <c r="E1750">
        <f t="shared" si="104"/>
        <v>0</v>
      </c>
      <c r="F1750" s="49">
        <f t="shared" si="106"/>
        <v>366</v>
      </c>
    </row>
    <row r="1751" spans="1:6" ht="15" x14ac:dyDescent="0.25">
      <c r="A1751" s="6">
        <v>44050</v>
      </c>
      <c r="B1751" s="46">
        <f t="shared" si="107"/>
        <v>4.3999999999999997E-2</v>
      </c>
      <c r="C1751" s="46">
        <f t="shared" si="105"/>
        <v>8.3999999999999991E-2</v>
      </c>
      <c r="D1751" s="7">
        <f>+C1751*'Submission sheet'!$G$16/F1751</f>
        <v>0</v>
      </c>
      <c r="E1751">
        <f t="shared" si="104"/>
        <v>0</v>
      </c>
      <c r="F1751" s="49">
        <f t="shared" si="106"/>
        <v>366</v>
      </c>
    </row>
    <row r="1752" spans="1:6" ht="15" x14ac:dyDescent="0.25">
      <c r="A1752" s="6">
        <v>44051</v>
      </c>
      <c r="B1752" s="46">
        <f t="shared" si="107"/>
        <v>4.3999999999999997E-2</v>
      </c>
      <c r="C1752" s="46">
        <f t="shared" si="105"/>
        <v>8.3999999999999991E-2</v>
      </c>
      <c r="D1752" s="7">
        <f>+C1752*'Submission sheet'!$G$16/F1752</f>
        <v>0</v>
      </c>
      <c r="E1752">
        <f t="shared" si="104"/>
        <v>0</v>
      </c>
      <c r="F1752" s="49">
        <f t="shared" si="106"/>
        <v>366</v>
      </c>
    </row>
    <row r="1753" spans="1:6" ht="15" x14ac:dyDescent="0.25">
      <c r="A1753" s="6">
        <v>44052</v>
      </c>
      <c r="B1753" s="46">
        <f t="shared" si="107"/>
        <v>4.3999999999999997E-2</v>
      </c>
      <c r="C1753" s="46">
        <f t="shared" si="105"/>
        <v>8.3999999999999991E-2</v>
      </c>
      <c r="D1753" s="7">
        <f>+C1753*'Submission sheet'!$G$16/F1753</f>
        <v>0</v>
      </c>
      <c r="E1753">
        <f t="shared" si="104"/>
        <v>0</v>
      </c>
      <c r="F1753" s="49">
        <f t="shared" si="106"/>
        <v>366</v>
      </c>
    </row>
    <row r="1754" spans="1:6" ht="15" x14ac:dyDescent="0.25">
      <c r="A1754" s="6">
        <v>44053</v>
      </c>
      <c r="B1754" s="46">
        <f t="shared" si="107"/>
        <v>4.3999999999999997E-2</v>
      </c>
      <c r="C1754" s="46">
        <f t="shared" si="105"/>
        <v>8.3999999999999991E-2</v>
      </c>
      <c r="D1754" s="7">
        <f>+C1754*'Submission sheet'!$G$16/F1754</f>
        <v>0</v>
      </c>
      <c r="E1754">
        <f t="shared" si="104"/>
        <v>0</v>
      </c>
      <c r="F1754" s="49">
        <f t="shared" si="106"/>
        <v>366</v>
      </c>
    </row>
    <row r="1755" spans="1:6" ht="15" x14ac:dyDescent="0.25">
      <c r="A1755" s="6">
        <v>44054</v>
      </c>
      <c r="B1755" s="46">
        <f t="shared" si="107"/>
        <v>4.3999999999999997E-2</v>
      </c>
      <c r="C1755" s="46">
        <f t="shared" si="105"/>
        <v>8.3999999999999991E-2</v>
      </c>
      <c r="D1755" s="7">
        <f>+C1755*'Submission sheet'!$G$16/F1755</f>
        <v>0</v>
      </c>
      <c r="E1755">
        <f t="shared" si="104"/>
        <v>0</v>
      </c>
      <c r="F1755" s="49">
        <f t="shared" si="106"/>
        <v>366</v>
      </c>
    </row>
    <row r="1756" spans="1:6" ht="15" x14ac:dyDescent="0.25">
      <c r="A1756" s="6">
        <v>44055</v>
      </c>
      <c r="B1756" s="46">
        <f t="shared" si="107"/>
        <v>4.3999999999999997E-2</v>
      </c>
      <c r="C1756" s="46">
        <f t="shared" si="105"/>
        <v>8.3999999999999991E-2</v>
      </c>
      <c r="D1756" s="7">
        <f>+C1756*'Submission sheet'!$G$16/F1756</f>
        <v>0</v>
      </c>
      <c r="E1756">
        <f t="shared" si="104"/>
        <v>0</v>
      </c>
      <c r="F1756" s="49">
        <f t="shared" si="106"/>
        <v>366</v>
      </c>
    </row>
    <row r="1757" spans="1:6" ht="15" x14ac:dyDescent="0.25">
      <c r="A1757" s="6">
        <v>44056</v>
      </c>
      <c r="B1757" s="46">
        <f t="shared" si="107"/>
        <v>4.3999999999999997E-2</v>
      </c>
      <c r="C1757" s="46">
        <f t="shared" si="105"/>
        <v>8.3999999999999991E-2</v>
      </c>
      <c r="D1757" s="7">
        <f>+C1757*'Submission sheet'!$G$16/F1757</f>
        <v>0</v>
      </c>
      <c r="E1757">
        <f t="shared" si="104"/>
        <v>0</v>
      </c>
      <c r="F1757" s="49">
        <f t="shared" si="106"/>
        <v>366</v>
      </c>
    </row>
    <row r="1758" spans="1:6" ht="15" x14ac:dyDescent="0.25">
      <c r="A1758" s="6">
        <v>44057</v>
      </c>
      <c r="B1758" s="46">
        <f t="shared" si="107"/>
        <v>4.3999999999999997E-2</v>
      </c>
      <c r="C1758" s="46">
        <f t="shared" si="105"/>
        <v>8.3999999999999991E-2</v>
      </c>
      <c r="D1758" s="7">
        <f>+C1758*'Submission sheet'!$G$16/F1758</f>
        <v>0</v>
      </c>
      <c r="E1758">
        <f t="shared" si="104"/>
        <v>0</v>
      </c>
      <c r="F1758" s="49">
        <f t="shared" si="106"/>
        <v>366</v>
      </c>
    </row>
    <row r="1759" spans="1:6" ht="15" x14ac:dyDescent="0.25">
      <c r="A1759" s="6">
        <v>44058</v>
      </c>
      <c r="B1759" s="46">
        <f t="shared" si="107"/>
        <v>4.3999999999999997E-2</v>
      </c>
      <c r="C1759" s="46">
        <f t="shared" si="105"/>
        <v>8.3999999999999991E-2</v>
      </c>
      <c r="D1759" s="7">
        <f>+C1759*'Submission sheet'!$G$16/F1759</f>
        <v>0</v>
      </c>
      <c r="E1759">
        <f t="shared" si="104"/>
        <v>0</v>
      </c>
      <c r="F1759" s="49">
        <f t="shared" si="106"/>
        <v>366</v>
      </c>
    </row>
    <row r="1760" spans="1:6" ht="15" x14ac:dyDescent="0.25">
      <c r="A1760" s="6">
        <v>44059</v>
      </c>
      <c r="B1760" s="46">
        <f t="shared" si="107"/>
        <v>4.3999999999999997E-2</v>
      </c>
      <c r="C1760" s="46">
        <f t="shared" si="105"/>
        <v>8.3999999999999991E-2</v>
      </c>
      <c r="D1760" s="7">
        <f>+C1760*'Submission sheet'!$G$16/F1760</f>
        <v>0</v>
      </c>
      <c r="E1760">
        <f t="shared" si="104"/>
        <v>0</v>
      </c>
      <c r="F1760" s="49">
        <f t="shared" si="106"/>
        <v>366</v>
      </c>
    </row>
    <row r="1761" spans="1:6" ht="15" x14ac:dyDescent="0.25">
      <c r="A1761" s="6">
        <v>44060</v>
      </c>
      <c r="B1761" s="46">
        <f t="shared" si="107"/>
        <v>4.3999999999999997E-2</v>
      </c>
      <c r="C1761" s="46">
        <f t="shared" si="105"/>
        <v>8.3999999999999991E-2</v>
      </c>
      <c r="D1761" s="7">
        <f>+C1761*'Submission sheet'!$G$16/F1761</f>
        <v>0</v>
      </c>
      <c r="E1761">
        <f t="shared" si="104"/>
        <v>0</v>
      </c>
      <c r="F1761" s="49">
        <f t="shared" si="106"/>
        <v>366</v>
      </c>
    </row>
    <row r="1762" spans="1:6" ht="15" x14ac:dyDescent="0.25">
      <c r="A1762" s="6">
        <v>44061</v>
      </c>
      <c r="B1762" s="46">
        <f t="shared" si="107"/>
        <v>4.3999999999999997E-2</v>
      </c>
      <c r="C1762" s="46">
        <f t="shared" si="105"/>
        <v>8.3999999999999991E-2</v>
      </c>
      <c r="D1762" s="7">
        <f>+C1762*'Submission sheet'!$G$16/F1762</f>
        <v>0</v>
      </c>
      <c r="E1762">
        <f t="shared" si="104"/>
        <v>0</v>
      </c>
      <c r="F1762" s="49">
        <f t="shared" si="106"/>
        <v>366</v>
      </c>
    </row>
    <row r="1763" spans="1:6" ht="15" x14ac:dyDescent="0.25">
      <c r="A1763" s="6">
        <v>44062</v>
      </c>
      <c r="B1763" s="46">
        <f t="shared" si="107"/>
        <v>4.3999999999999997E-2</v>
      </c>
      <c r="C1763" s="46">
        <f t="shared" si="105"/>
        <v>8.3999999999999991E-2</v>
      </c>
      <c r="D1763" s="7">
        <f>+C1763*'Submission sheet'!$G$16/F1763</f>
        <v>0</v>
      </c>
      <c r="E1763">
        <f t="shared" si="104"/>
        <v>0</v>
      </c>
      <c r="F1763" s="49">
        <f t="shared" si="106"/>
        <v>366</v>
      </c>
    </row>
    <row r="1764" spans="1:6" ht="15" x14ac:dyDescent="0.25">
      <c r="A1764" s="6">
        <v>44063</v>
      </c>
      <c r="B1764" s="46">
        <f t="shared" si="107"/>
        <v>4.3999999999999997E-2</v>
      </c>
      <c r="C1764" s="46">
        <f t="shared" si="105"/>
        <v>8.3999999999999991E-2</v>
      </c>
      <c r="D1764" s="7">
        <f>+C1764*'Submission sheet'!$G$16/F1764</f>
        <v>0</v>
      </c>
      <c r="E1764">
        <f t="shared" si="104"/>
        <v>0</v>
      </c>
      <c r="F1764" s="49">
        <f t="shared" si="106"/>
        <v>366</v>
      </c>
    </row>
    <row r="1765" spans="1:6" ht="15" x14ac:dyDescent="0.25">
      <c r="A1765" s="6">
        <v>44064</v>
      </c>
      <c r="B1765" s="46">
        <f t="shared" si="107"/>
        <v>4.3999999999999997E-2</v>
      </c>
      <c r="C1765" s="46">
        <f t="shared" si="105"/>
        <v>8.3999999999999991E-2</v>
      </c>
      <c r="D1765" s="7">
        <f>+C1765*'Submission sheet'!$G$16/F1765</f>
        <v>0</v>
      </c>
      <c r="E1765">
        <f t="shared" si="104"/>
        <v>0</v>
      </c>
      <c r="F1765" s="49">
        <f t="shared" si="106"/>
        <v>366</v>
      </c>
    </row>
    <row r="1766" spans="1:6" ht="15" x14ac:dyDescent="0.25">
      <c r="A1766" s="6">
        <v>44065</v>
      </c>
      <c r="B1766" s="46">
        <f t="shared" si="107"/>
        <v>4.3999999999999997E-2</v>
      </c>
      <c r="C1766" s="46">
        <f t="shared" si="105"/>
        <v>8.3999999999999991E-2</v>
      </c>
      <c r="D1766" s="7">
        <f>+C1766*'Submission sheet'!$G$16/F1766</f>
        <v>0</v>
      </c>
      <c r="E1766">
        <f t="shared" si="104"/>
        <v>0</v>
      </c>
      <c r="F1766" s="49">
        <f t="shared" si="106"/>
        <v>366</v>
      </c>
    </row>
    <row r="1767" spans="1:6" ht="15" x14ac:dyDescent="0.25">
      <c r="A1767" s="6">
        <v>44066</v>
      </c>
      <c r="B1767" s="46">
        <f t="shared" si="107"/>
        <v>4.3999999999999997E-2</v>
      </c>
      <c r="C1767" s="46">
        <f t="shared" si="105"/>
        <v>8.3999999999999991E-2</v>
      </c>
      <c r="D1767" s="7">
        <f>+C1767*'Submission sheet'!$G$16/F1767</f>
        <v>0</v>
      </c>
      <c r="E1767">
        <f t="shared" si="104"/>
        <v>0</v>
      </c>
      <c r="F1767" s="49">
        <f t="shared" si="106"/>
        <v>366</v>
      </c>
    </row>
    <row r="1768" spans="1:6" ht="15" x14ac:dyDescent="0.25">
      <c r="A1768" s="6">
        <v>44067</v>
      </c>
      <c r="B1768" s="46">
        <f t="shared" si="107"/>
        <v>4.3999999999999997E-2</v>
      </c>
      <c r="C1768" s="46">
        <f t="shared" si="105"/>
        <v>8.3999999999999991E-2</v>
      </c>
      <c r="D1768" s="7">
        <f>+C1768*'Submission sheet'!$G$16/F1768</f>
        <v>0</v>
      </c>
      <c r="E1768">
        <f t="shared" si="104"/>
        <v>0</v>
      </c>
      <c r="F1768" s="49">
        <f t="shared" si="106"/>
        <v>366</v>
      </c>
    </row>
    <row r="1769" spans="1:6" ht="15" x14ac:dyDescent="0.25">
      <c r="A1769" s="6">
        <v>44068</v>
      </c>
      <c r="B1769" s="46">
        <f t="shared" si="107"/>
        <v>4.3999999999999997E-2</v>
      </c>
      <c r="C1769" s="46">
        <f t="shared" si="105"/>
        <v>8.3999999999999991E-2</v>
      </c>
      <c r="D1769" s="7">
        <f>+C1769*'Submission sheet'!$G$16/F1769</f>
        <v>0</v>
      </c>
      <c r="E1769">
        <f t="shared" si="104"/>
        <v>0</v>
      </c>
      <c r="F1769" s="49">
        <f t="shared" si="106"/>
        <v>366</v>
      </c>
    </row>
    <row r="1770" spans="1:6" ht="15" x14ac:dyDescent="0.25">
      <c r="A1770" s="6">
        <v>44069</v>
      </c>
      <c r="B1770" s="46">
        <f t="shared" si="107"/>
        <v>4.3999999999999997E-2</v>
      </c>
      <c r="C1770" s="46">
        <f t="shared" si="105"/>
        <v>8.3999999999999991E-2</v>
      </c>
      <c r="D1770" s="7">
        <f>+C1770*'Submission sheet'!$G$16/F1770</f>
        <v>0</v>
      </c>
      <c r="E1770">
        <f t="shared" si="104"/>
        <v>0</v>
      </c>
      <c r="F1770" s="49">
        <f t="shared" si="106"/>
        <v>366</v>
      </c>
    </row>
    <row r="1771" spans="1:6" ht="15" x14ac:dyDescent="0.25">
      <c r="A1771" s="6">
        <v>44070</v>
      </c>
      <c r="B1771" s="46">
        <f t="shared" si="107"/>
        <v>4.3999999999999997E-2</v>
      </c>
      <c r="C1771" s="46">
        <f t="shared" si="105"/>
        <v>8.3999999999999991E-2</v>
      </c>
      <c r="D1771" s="7">
        <f>+C1771*'Submission sheet'!$G$16/F1771</f>
        <v>0</v>
      </c>
      <c r="E1771">
        <f t="shared" si="104"/>
        <v>0</v>
      </c>
      <c r="F1771" s="49">
        <f t="shared" si="106"/>
        <v>366</v>
      </c>
    </row>
    <row r="1772" spans="1:6" ht="15" x14ac:dyDescent="0.25">
      <c r="A1772" s="6">
        <v>44071</v>
      </c>
      <c r="B1772" s="46">
        <f t="shared" si="107"/>
        <v>4.3999999999999997E-2</v>
      </c>
      <c r="C1772" s="46">
        <f t="shared" si="105"/>
        <v>8.3999999999999991E-2</v>
      </c>
      <c r="D1772" s="7">
        <f>+C1772*'Submission sheet'!$G$16/F1772</f>
        <v>0</v>
      </c>
      <c r="E1772">
        <f t="shared" si="104"/>
        <v>0</v>
      </c>
      <c r="F1772" s="49">
        <f t="shared" si="106"/>
        <v>366</v>
      </c>
    </row>
    <row r="1773" spans="1:6" ht="15" x14ac:dyDescent="0.25">
      <c r="A1773" s="6">
        <v>44072</v>
      </c>
      <c r="B1773" s="46">
        <f t="shared" si="107"/>
        <v>4.3999999999999997E-2</v>
      </c>
      <c r="C1773" s="46">
        <f t="shared" si="105"/>
        <v>8.3999999999999991E-2</v>
      </c>
      <c r="D1773" s="7">
        <f>+C1773*'Submission sheet'!$G$16/F1773</f>
        <v>0</v>
      </c>
      <c r="E1773">
        <f t="shared" si="104"/>
        <v>0</v>
      </c>
      <c r="F1773" s="49">
        <f t="shared" si="106"/>
        <v>366</v>
      </c>
    </row>
    <row r="1774" spans="1:6" ht="15" x14ac:dyDescent="0.25">
      <c r="A1774" s="6">
        <v>44073</v>
      </c>
      <c r="B1774" s="46">
        <f t="shared" si="107"/>
        <v>4.3999999999999997E-2</v>
      </c>
      <c r="C1774" s="46">
        <f t="shared" si="105"/>
        <v>8.3999999999999991E-2</v>
      </c>
      <c r="D1774" s="7">
        <f>+C1774*'Submission sheet'!$G$16/F1774</f>
        <v>0</v>
      </c>
      <c r="E1774">
        <f t="shared" si="104"/>
        <v>0</v>
      </c>
      <c r="F1774" s="49">
        <f t="shared" si="106"/>
        <v>366</v>
      </c>
    </row>
    <row r="1775" spans="1:6" ht="15" x14ac:dyDescent="0.25">
      <c r="A1775" s="6">
        <v>44074</v>
      </c>
      <c r="B1775" s="46">
        <f t="shared" si="107"/>
        <v>4.3999999999999997E-2</v>
      </c>
      <c r="C1775" s="46">
        <f t="shared" si="105"/>
        <v>8.3999999999999991E-2</v>
      </c>
      <c r="D1775" s="7">
        <f>+C1775*'Submission sheet'!$G$16/F1775</f>
        <v>0</v>
      </c>
      <c r="E1775">
        <f t="shared" si="104"/>
        <v>0</v>
      </c>
      <c r="F1775" s="49">
        <f t="shared" si="106"/>
        <v>366</v>
      </c>
    </row>
    <row r="1776" spans="1:6" ht="15" x14ac:dyDescent="0.25">
      <c r="A1776" s="6">
        <v>44075</v>
      </c>
      <c r="B1776" s="46">
        <f t="shared" si="107"/>
        <v>4.3999999999999997E-2</v>
      </c>
      <c r="C1776" s="46">
        <f t="shared" si="105"/>
        <v>8.3999999999999991E-2</v>
      </c>
      <c r="D1776" s="7">
        <f>+C1776*'Submission sheet'!$G$16/F1776</f>
        <v>0</v>
      </c>
      <c r="E1776">
        <f t="shared" si="104"/>
        <v>0</v>
      </c>
      <c r="F1776" s="49">
        <f t="shared" si="106"/>
        <v>366</v>
      </c>
    </row>
    <row r="1777" spans="1:6" ht="15" x14ac:dyDescent="0.25">
      <c r="A1777" s="6">
        <v>44076</v>
      </c>
      <c r="B1777" s="46">
        <f t="shared" si="107"/>
        <v>4.3999999999999997E-2</v>
      </c>
      <c r="C1777" s="46">
        <f t="shared" si="105"/>
        <v>8.3999999999999991E-2</v>
      </c>
      <c r="D1777" s="7">
        <f>+C1777*'Submission sheet'!$G$16/F1777</f>
        <v>0</v>
      </c>
      <c r="E1777">
        <f t="shared" si="104"/>
        <v>0</v>
      </c>
      <c r="F1777" s="49">
        <f t="shared" si="106"/>
        <v>366</v>
      </c>
    </row>
    <row r="1778" spans="1:6" ht="15" x14ac:dyDescent="0.25">
      <c r="A1778" s="6">
        <v>44077</v>
      </c>
      <c r="B1778" s="46">
        <f t="shared" si="107"/>
        <v>4.3999999999999997E-2</v>
      </c>
      <c r="C1778" s="46">
        <f t="shared" si="105"/>
        <v>8.3999999999999991E-2</v>
      </c>
      <c r="D1778" s="7">
        <f>+C1778*'Submission sheet'!$G$16/F1778</f>
        <v>0</v>
      </c>
      <c r="E1778">
        <f t="shared" si="104"/>
        <v>0</v>
      </c>
      <c r="F1778" s="49">
        <f t="shared" si="106"/>
        <v>366</v>
      </c>
    </row>
    <row r="1779" spans="1:6" ht="15" x14ac:dyDescent="0.25">
      <c r="A1779" s="6">
        <v>44078</v>
      </c>
      <c r="B1779" s="46">
        <f t="shared" si="107"/>
        <v>4.3999999999999997E-2</v>
      </c>
      <c r="C1779" s="46">
        <f t="shared" si="105"/>
        <v>8.3999999999999991E-2</v>
      </c>
      <c r="D1779" s="7">
        <f>+C1779*'Submission sheet'!$G$16/F1779</f>
        <v>0</v>
      </c>
      <c r="E1779">
        <f t="shared" si="104"/>
        <v>0</v>
      </c>
      <c r="F1779" s="49">
        <f t="shared" si="106"/>
        <v>366</v>
      </c>
    </row>
    <row r="1780" spans="1:6" ht="15" x14ac:dyDescent="0.25">
      <c r="A1780" s="6">
        <v>44079</v>
      </c>
      <c r="B1780" s="46">
        <f t="shared" si="107"/>
        <v>4.3999999999999997E-2</v>
      </c>
      <c r="C1780" s="46">
        <f t="shared" si="105"/>
        <v>8.3999999999999991E-2</v>
      </c>
      <c r="D1780" s="7">
        <f>+C1780*'Submission sheet'!$G$16/F1780</f>
        <v>0</v>
      </c>
      <c r="E1780">
        <f t="shared" si="104"/>
        <v>0</v>
      </c>
      <c r="F1780" s="49">
        <f t="shared" si="106"/>
        <v>366</v>
      </c>
    </row>
    <row r="1781" spans="1:6" ht="15" x14ac:dyDescent="0.25">
      <c r="A1781" s="6">
        <v>44080</v>
      </c>
      <c r="B1781" s="46">
        <f t="shared" si="107"/>
        <v>4.3999999999999997E-2</v>
      </c>
      <c r="C1781" s="46">
        <f t="shared" si="105"/>
        <v>8.3999999999999991E-2</v>
      </c>
      <c r="D1781" s="7">
        <f>+C1781*'Submission sheet'!$G$16/F1781</f>
        <v>0</v>
      </c>
      <c r="E1781">
        <f t="shared" si="104"/>
        <v>0</v>
      </c>
      <c r="F1781" s="49">
        <f t="shared" si="106"/>
        <v>366</v>
      </c>
    </row>
    <row r="1782" spans="1:6" ht="15" x14ac:dyDescent="0.25">
      <c r="A1782" s="6">
        <v>44081</v>
      </c>
      <c r="B1782" s="46">
        <f t="shared" si="107"/>
        <v>4.3999999999999997E-2</v>
      </c>
      <c r="C1782" s="46">
        <f t="shared" si="105"/>
        <v>8.3999999999999991E-2</v>
      </c>
      <c r="D1782" s="7">
        <f>+C1782*'Submission sheet'!$G$16/F1782</f>
        <v>0</v>
      </c>
      <c r="E1782">
        <f t="shared" si="104"/>
        <v>0</v>
      </c>
      <c r="F1782" s="49">
        <f t="shared" si="106"/>
        <v>366</v>
      </c>
    </row>
    <row r="1783" spans="1:6" ht="15" x14ac:dyDescent="0.25">
      <c r="A1783" s="6">
        <v>44082</v>
      </c>
      <c r="B1783" s="46">
        <f t="shared" si="107"/>
        <v>4.3999999999999997E-2</v>
      </c>
      <c r="C1783" s="46">
        <f t="shared" si="105"/>
        <v>8.3999999999999991E-2</v>
      </c>
      <c r="D1783" s="7">
        <f>+C1783*'Submission sheet'!$G$16/F1783</f>
        <v>0</v>
      </c>
      <c r="E1783">
        <f t="shared" si="104"/>
        <v>0</v>
      </c>
      <c r="F1783" s="49">
        <f t="shared" si="106"/>
        <v>366</v>
      </c>
    </row>
    <row r="1784" spans="1:6" ht="15" x14ac:dyDescent="0.25">
      <c r="A1784" s="6">
        <v>44083</v>
      </c>
      <c r="B1784" s="46">
        <f t="shared" si="107"/>
        <v>4.3999999999999997E-2</v>
      </c>
      <c r="C1784" s="46">
        <f t="shared" si="105"/>
        <v>8.3999999999999991E-2</v>
      </c>
      <c r="D1784" s="7">
        <f>+C1784*'Submission sheet'!$G$16/F1784</f>
        <v>0</v>
      </c>
      <c r="E1784">
        <f t="shared" si="104"/>
        <v>0</v>
      </c>
      <c r="F1784" s="49">
        <f t="shared" si="106"/>
        <v>366</v>
      </c>
    </row>
    <row r="1785" spans="1:6" ht="15" x14ac:dyDescent="0.25">
      <c r="A1785" s="6">
        <v>44084</v>
      </c>
      <c r="B1785" s="46">
        <f t="shared" si="107"/>
        <v>4.3999999999999997E-2</v>
      </c>
      <c r="C1785" s="46">
        <f t="shared" si="105"/>
        <v>8.3999999999999991E-2</v>
      </c>
      <c r="D1785" s="7">
        <f>+C1785*'Submission sheet'!$G$16/F1785</f>
        <v>0</v>
      </c>
      <c r="E1785">
        <f t="shared" si="104"/>
        <v>0</v>
      </c>
      <c r="F1785" s="49">
        <f t="shared" si="106"/>
        <v>366</v>
      </c>
    </row>
    <row r="1786" spans="1:6" ht="15" x14ac:dyDescent="0.25">
      <c r="A1786" s="6">
        <v>44085</v>
      </c>
      <c r="B1786" s="46">
        <f t="shared" si="107"/>
        <v>4.3999999999999997E-2</v>
      </c>
      <c r="C1786" s="46">
        <f t="shared" si="105"/>
        <v>8.3999999999999991E-2</v>
      </c>
      <c r="D1786" s="7">
        <f>+C1786*'Submission sheet'!$G$16/F1786</f>
        <v>0</v>
      </c>
      <c r="E1786">
        <f t="shared" si="104"/>
        <v>0</v>
      </c>
      <c r="F1786" s="49">
        <f t="shared" si="106"/>
        <v>366</v>
      </c>
    </row>
    <row r="1787" spans="1:6" ht="15" x14ac:dyDescent="0.25">
      <c r="A1787" s="6">
        <v>44086</v>
      </c>
      <c r="B1787" s="46">
        <f t="shared" si="107"/>
        <v>4.3999999999999997E-2</v>
      </c>
      <c r="C1787" s="46">
        <f t="shared" si="105"/>
        <v>8.3999999999999991E-2</v>
      </c>
      <c r="D1787" s="7">
        <f>+C1787*'Submission sheet'!$G$16/F1787</f>
        <v>0</v>
      </c>
      <c r="E1787">
        <f t="shared" si="104"/>
        <v>0</v>
      </c>
      <c r="F1787" s="49">
        <f t="shared" si="106"/>
        <v>366</v>
      </c>
    </row>
    <row r="1788" spans="1:6" ht="15" x14ac:dyDescent="0.25">
      <c r="A1788" s="6">
        <v>44087</v>
      </c>
      <c r="B1788" s="46">
        <f t="shared" si="107"/>
        <v>4.3999999999999997E-2</v>
      </c>
      <c r="C1788" s="46">
        <f t="shared" si="105"/>
        <v>8.3999999999999991E-2</v>
      </c>
      <c r="D1788" s="7">
        <f>+C1788*'Submission sheet'!$G$16/F1788</f>
        <v>0</v>
      </c>
      <c r="E1788">
        <f t="shared" si="104"/>
        <v>0</v>
      </c>
      <c r="F1788" s="49">
        <f t="shared" si="106"/>
        <v>366</v>
      </c>
    </row>
    <row r="1789" spans="1:6" ht="15" x14ac:dyDescent="0.25">
      <c r="A1789" s="6">
        <v>44088</v>
      </c>
      <c r="B1789" s="46">
        <f t="shared" si="107"/>
        <v>4.3999999999999997E-2</v>
      </c>
      <c r="C1789" s="46">
        <f t="shared" si="105"/>
        <v>8.3999999999999991E-2</v>
      </c>
      <c r="D1789" s="7">
        <f>+C1789*'Submission sheet'!$G$16/F1789</f>
        <v>0</v>
      </c>
      <c r="E1789">
        <f t="shared" si="104"/>
        <v>0</v>
      </c>
      <c r="F1789" s="49">
        <f t="shared" si="106"/>
        <v>366</v>
      </c>
    </row>
    <row r="1790" spans="1:6" ht="15" x14ac:dyDescent="0.25">
      <c r="A1790" s="6">
        <v>44089</v>
      </c>
      <c r="B1790" s="46">
        <f t="shared" si="107"/>
        <v>4.3999999999999997E-2</v>
      </c>
      <c r="C1790" s="46">
        <f t="shared" si="105"/>
        <v>8.3999999999999991E-2</v>
      </c>
      <c r="D1790" s="7">
        <f>+C1790*'Submission sheet'!$G$16/F1790</f>
        <v>0</v>
      </c>
      <c r="E1790">
        <f t="shared" si="104"/>
        <v>0</v>
      </c>
      <c r="F1790" s="49">
        <f t="shared" si="106"/>
        <v>366</v>
      </c>
    </row>
    <row r="1791" spans="1:6" ht="15" x14ac:dyDescent="0.25">
      <c r="A1791" s="6">
        <v>44090</v>
      </c>
      <c r="B1791" s="46">
        <f t="shared" si="107"/>
        <v>4.3999999999999997E-2</v>
      </c>
      <c r="C1791" s="46">
        <f t="shared" si="105"/>
        <v>8.3999999999999991E-2</v>
      </c>
      <c r="D1791" s="7">
        <f>+C1791*'Submission sheet'!$G$16/F1791</f>
        <v>0</v>
      </c>
      <c r="E1791">
        <f t="shared" si="104"/>
        <v>0</v>
      </c>
      <c r="F1791" s="49">
        <f t="shared" si="106"/>
        <v>366</v>
      </c>
    </row>
    <row r="1792" spans="1:6" ht="15" x14ac:dyDescent="0.25">
      <c r="A1792" s="6">
        <v>44091</v>
      </c>
      <c r="B1792" s="46">
        <f t="shared" si="107"/>
        <v>4.3999999999999997E-2</v>
      </c>
      <c r="C1792" s="46">
        <f t="shared" si="105"/>
        <v>8.3999999999999991E-2</v>
      </c>
      <c r="D1792" s="7">
        <f>+C1792*'Submission sheet'!$G$16/F1792</f>
        <v>0</v>
      </c>
      <c r="E1792">
        <f t="shared" si="104"/>
        <v>0</v>
      </c>
      <c r="F1792" s="49">
        <f t="shared" si="106"/>
        <v>366</v>
      </c>
    </row>
    <row r="1793" spans="1:6" ht="15" x14ac:dyDescent="0.25">
      <c r="A1793" s="6">
        <v>44092</v>
      </c>
      <c r="B1793" s="46">
        <f t="shared" si="107"/>
        <v>4.3999999999999997E-2</v>
      </c>
      <c r="C1793" s="46">
        <f t="shared" si="105"/>
        <v>8.3999999999999991E-2</v>
      </c>
      <c r="D1793" s="7">
        <f>+C1793*'Submission sheet'!$G$16/F1793</f>
        <v>0</v>
      </c>
      <c r="E1793">
        <f t="shared" si="104"/>
        <v>0</v>
      </c>
      <c r="F1793" s="49">
        <f t="shared" si="106"/>
        <v>366</v>
      </c>
    </row>
    <row r="1794" spans="1:6" ht="15" x14ac:dyDescent="0.25">
      <c r="A1794" s="6">
        <v>44093</v>
      </c>
      <c r="B1794" s="46">
        <f t="shared" si="107"/>
        <v>4.3999999999999997E-2</v>
      </c>
      <c r="C1794" s="46">
        <f t="shared" si="105"/>
        <v>8.3999999999999991E-2</v>
      </c>
      <c r="D1794" s="7">
        <f>+C1794*'Submission sheet'!$G$16/F1794</f>
        <v>0</v>
      </c>
      <c r="E1794">
        <f t="shared" si="104"/>
        <v>0</v>
      </c>
      <c r="F1794" s="49">
        <f t="shared" si="106"/>
        <v>366</v>
      </c>
    </row>
    <row r="1795" spans="1:6" ht="15" x14ac:dyDescent="0.25">
      <c r="A1795" s="6">
        <v>44094</v>
      </c>
      <c r="B1795" s="46">
        <f t="shared" si="107"/>
        <v>4.3999999999999997E-2</v>
      </c>
      <c r="C1795" s="46">
        <f t="shared" si="105"/>
        <v>8.3999999999999991E-2</v>
      </c>
      <c r="D1795" s="7">
        <f>+C1795*'Submission sheet'!$G$16/F1795</f>
        <v>0</v>
      </c>
      <c r="E1795">
        <f t="shared" si="104"/>
        <v>0</v>
      </c>
      <c r="F1795" s="49">
        <f t="shared" si="106"/>
        <v>366</v>
      </c>
    </row>
    <row r="1796" spans="1:6" ht="15" x14ac:dyDescent="0.25">
      <c r="A1796" s="6">
        <v>44095</v>
      </c>
      <c r="B1796" s="46">
        <f t="shared" si="107"/>
        <v>4.3999999999999997E-2</v>
      </c>
      <c r="C1796" s="46">
        <f t="shared" si="105"/>
        <v>8.3999999999999991E-2</v>
      </c>
      <c r="D1796" s="7">
        <f>+C1796*'Submission sheet'!$G$16/F1796</f>
        <v>0</v>
      </c>
      <c r="E1796">
        <f t="shared" si="104"/>
        <v>0</v>
      </c>
      <c r="F1796" s="49">
        <f t="shared" si="106"/>
        <v>366</v>
      </c>
    </row>
    <row r="1797" spans="1:6" ht="15" x14ac:dyDescent="0.25">
      <c r="A1797" s="6">
        <v>44096</v>
      </c>
      <c r="B1797" s="46">
        <f t="shared" si="107"/>
        <v>4.3999999999999997E-2</v>
      </c>
      <c r="C1797" s="46">
        <f t="shared" si="105"/>
        <v>8.3999999999999991E-2</v>
      </c>
      <c r="D1797" s="7">
        <f>+C1797*'Submission sheet'!$G$16/F1797</f>
        <v>0</v>
      </c>
      <c r="E1797">
        <f t="shared" si="104"/>
        <v>0</v>
      </c>
      <c r="F1797" s="49">
        <f t="shared" si="106"/>
        <v>366</v>
      </c>
    </row>
    <row r="1798" spans="1:6" ht="15" x14ac:dyDescent="0.25">
      <c r="A1798" s="6">
        <v>44097</v>
      </c>
      <c r="B1798" s="46">
        <f t="shared" si="107"/>
        <v>4.3999999999999997E-2</v>
      </c>
      <c r="C1798" s="46">
        <f t="shared" si="105"/>
        <v>8.3999999999999991E-2</v>
      </c>
      <c r="D1798" s="7">
        <f>+C1798*'Submission sheet'!$G$16/F1798</f>
        <v>0</v>
      </c>
      <c r="E1798">
        <f t="shared" si="104"/>
        <v>0</v>
      </c>
      <c r="F1798" s="49">
        <f t="shared" si="106"/>
        <v>366</v>
      </c>
    </row>
    <row r="1799" spans="1:6" ht="15" x14ac:dyDescent="0.25">
      <c r="A1799" s="6">
        <v>44098</v>
      </c>
      <c r="B1799" s="46">
        <f t="shared" si="107"/>
        <v>4.3999999999999997E-2</v>
      </c>
      <c r="C1799" s="46">
        <f t="shared" si="105"/>
        <v>8.3999999999999991E-2</v>
      </c>
      <c r="D1799" s="7">
        <f>+C1799*'Submission sheet'!$G$16/F1799</f>
        <v>0</v>
      </c>
      <c r="E1799">
        <f t="shared" ref="E1799:E1862" si="108">IF(AND(E$68&lt;A1799,E$69&gt;=A1799),D1799,0)</f>
        <v>0</v>
      </c>
      <c r="F1799" s="49">
        <f t="shared" si="106"/>
        <v>366</v>
      </c>
    </row>
    <row r="1800" spans="1:6" ht="15" x14ac:dyDescent="0.25">
      <c r="A1800" s="6">
        <v>44099</v>
      </c>
      <c r="B1800" s="46">
        <f t="shared" si="107"/>
        <v>4.3999999999999997E-2</v>
      </c>
      <c r="C1800" s="46">
        <f t="shared" ref="C1800:C1863" si="109">+B1800+0.04</f>
        <v>8.3999999999999991E-2</v>
      </c>
      <c r="D1800" s="7">
        <f>+C1800*'Submission sheet'!$G$16/F1800</f>
        <v>0</v>
      </c>
      <c r="E1800">
        <f t="shared" si="108"/>
        <v>0</v>
      </c>
      <c r="F1800" s="49">
        <f t="shared" ref="F1800:F1863" si="110">IF(MOD(YEAR(A1800),4)=0,366,365)</f>
        <v>366</v>
      </c>
    </row>
    <row r="1801" spans="1:6" ht="15" x14ac:dyDescent="0.25">
      <c r="A1801" s="6">
        <v>44100</v>
      </c>
      <c r="B1801" s="46">
        <f t="shared" ref="B1801:B1864" si="111">+B1800</f>
        <v>4.3999999999999997E-2</v>
      </c>
      <c r="C1801" s="46">
        <f t="shared" si="109"/>
        <v>8.3999999999999991E-2</v>
      </c>
      <c r="D1801" s="7">
        <f>+C1801*'Submission sheet'!$G$16/F1801</f>
        <v>0</v>
      </c>
      <c r="E1801">
        <f t="shared" si="108"/>
        <v>0</v>
      </c>
      <c r="F1801" s="49">
        <f t="shared" si="110"/>
        <v>366</v>
      </c>
    </row>
    <row r="1802" spans="1:6" ht="15" x14ac:dyDescent="0.25">
      <c r="A1802" s="6">
        <v>44101</v>
      </c>
      <c r="B1802" s="46">
        <f t="shared" si="111"/>
        <v>4.3999999999999997E-2</v>
      </c>
      <c r="C1802" s="46">
        <f t="shared" si="109"/>
        <v>8.3999999999999991E-2</v>
      </c>
      <c r="D1802" s="7">
        <f>+C1802*'Submission sheet'!$G$16/F1802</f>
        <v>0</v>
      </c>
      <c r="E1802">
        <f t="shared" si="108"/>
        <v>0</v>
      </c>
      <c r="F1802" s="49">
        <f t="shared" si="110"/>
        <v>366</v>
      </c>
    </row>
    <row r="1803" spans="1:6" ht="15" x14ac:dyDescent="0.25">
      <c r="A1803" s="6">
        <v>44102</v>
      </c>
      <c r="B1803" s="46">
        <f t="shared" si="111"/>
        <v>4.3999999999999997E-2</v>
      </c>
      <c r="C1803" s="46">
        <f t="shared" si="109"/>
        <v>8.3999999999999991E-2</v>
      </c>
      <c r="D1803" s="7">
        <f>+C1803*'Submission sheet'!$G$16/F1803</f>
        <v>0</v>
      </c>
      <c r="E1803">
        <f t="shared" si="108"/>
        <v>0</v>
      </c>
      <c r="F1803" s="49">
        <f t="shared" si="110"/>
        <v>366</v>
      </c>
    </row>
    <row r="1804" spans="1:6" ht="15" x14ac:dyDescent="0.25">
      <c r="A1804" s="6">
        <v>44103</v>
      </c>
      <c r="B1804" s="46">
        <f t="shared" si="111"/>
        <v>4.3999999999999997E-2</v>
      </c>
      <c r="C1804" s="46">
        <f t="shared" si="109"/>
        <v>8.3999999999999991E-2</v>
      </c>
      <c r="D1804" s="7">
        <f>+C1804*'Submission sheet'!$G$16/F1804</f>
        <v>0</v>
      </c>
      <c r="E1804">
        <f t="shared" si="108"/>
        <v>0</v>
      </c>
      <c r="F1804" s="49">
        <f t="shared" si="110"/>
        <v>366</v>
      </c>
    </row>
    <row r="1805" spans="1:6" ht="15" x14ac:dyDescent="0.25">
      <c r="A1805" s="6">
        <v>44104</v>
      </c>
      <c r="B1805" s="46">
        <f t="shared" si="111"/>
        <v>4.3999999999999997E-2</v>
      </c>
      <c r="C1805" s="46">
        <f t="shared" si="109"/>
        <v>8.3999999999999991E-2</v>
      </c>
      <c r="D1805" s="7">
        <f>+C1805*'Submission sheet'!$G$16/F1805</f>
        <v>0</v>
      </c>
      <c r="E1805">
        <f t="shared" si="108"/>
        <v>0</v>
      </c>
      <c r="F1805" s="49">
        <f t="shared" si="110"/>
        <v>366</v>
      </c>
    </row>
    <row r="1806" spans="1:6" ht="15" x14ac:dyDescent="0.25">
      <c r="A1806" s="6">
        <v>44105</v>
      </c>
      <c r="B1806" s="46">
        <f t="shared" si="111"/>
        <v>4.3999999999999997E-2</v>
      </c>
      <c r="C1806" s="46">
        <f t="shared" si="109"/>
        <v>8.3999999999999991E-2</v>
      </c>
      <c r="D1806" s="7">
        <f>+C1806*'Submission sheet'!$G$16/F1806</f>
        <v>0</v>
      </c>
      <c r="E1806">
        <f t="shared" si="108"/>
        <v>0</v>
      </c>
      <c r="F1806" s="49">
        <f t="shared" si="110"/>
        <v>366</v>
      </c>
    </row>
    <row r="1807" spans="1:6" ht="15" x14ac:dyDescent="0.25">
      <c r="A1807" s="6">
        <v>44106</v>
      </c>
      <c r="B1807" s="46">
        <f t="shared" si="111"/>
        <v>4.3999999999999997E-2</v>
      </c>
      <c r="C1807" s="46">
        <f t="shared" si="109"/>
        <v>8.3999999999999991E-2</v>
      </c>
      <c r="D1807" s="7">
        <f>+C1807*'Submission sheet'!$G$16/F1807</f>
        <v>0</v>
      </c>
      <c r="E1807">
        <f t="shared" si="108"/>
        <v>0</v>
      </c>
      <c r="F1807" s="49">
        <f t="shared" si="110"/>
        <v>366</v>
      </c>
    </row>
    <row r="1808" spans="1:6" ht="15" x14ac:dyDescent="0.25">
      <c r="A1808" s="6">
        <v>44107</v>
      </c>
      <c r="B1808" s="46">
        <f t="shared" si="111"/>
        <v>4.3999999999999997E-2</v>
      </c>
      <c r="C1808" s="46">
        <f t="shared" si="109"/>
        <v>8.3999999999999991E-2</v>
      </c>
      <c r="D1808" s="7">
        <f>+C1808*'Submission sheet'!$G$16/F1808</f>
        <v>0</v>
      </c>
      <c r="E1808">
        <f t="shared" si="108"/>
        <v>0</v>
      </c>
      <c r="F1808" s="49">
        <f t="shared" si="110"/>
        <v>366</v>
      </c>
    </row>
    <row r="1809" spans="1:6" ht="15" x14ac:dyDescent="0.25">
      <c r="A1809" s="6">
        <v>44108</v>
      </c>
      <c r="B1809" s="46">
        <f t="shared" si="111"/>
        <v>4.3999999999999997E-2</v>
      </c>
      <c r="C1809" s="46">
        <f t="shared" si="109"/>
        <v>8.3999999999999991E-2</v>
      </c>
      <c r="D1809" s="7">
        <f>+C1809*'Submission sheet'!$G$16/F1809</f>
        <v>0</v>
      </c>
      <c r="E1809">
        <f t="shared" si="108"/>
        <v>0</v>
      </c>
      <c r="F1809" s="49">
        <f t="shared" si="110"/>
        <v>366</v>
      </c>
    </row>
    <row r="1810" spans="1:6" ht="15" x14ac:dyDescent="0.25">
      <c r="A1810" s="6">
        <v>44109</v>
      </c>
      <c r="B1810" s="46">
        <f t="shared" si="111"/>
        <v>4.3999999999999997E-2</v>
      </c>
      <c r="C1810" s="46">
        <f t="shared" si="109"/>
        <v>8.3999999999999991E-2</v>
      </c>
      <c r="D1810" s="7">
        <f>+C1810*'Submission sheet'!$G$16/F1810</f>
        <v>0</v>
      </c>
      <c r="E1810">
        <f t="shared" si="108"/>
        <v>0</v>
      </c>
      <c r="F1810" s="49">
        <f t="shared" si="110"/>
        <v>366</v>
      </c>
    </row>
    <row r="1811" spans="1:6" ht="15" x14ac:dyDescent="0.25">
      <c r="A1811" s="6">
        <v>44110</v>
      </c>
      <c r="B1811" s="46">
        <f t="shared" si="111"/>
        <v>4.3999999999999997E-2</v>
      </c>
      <c r="C1811" s="46">
        <f t="shared" si="109"/>
        <v>8.3999999999999991E-2</v>
      </c>
      <c r="D1811" s="7">
        <f>+C1811*'Submission sheet'!$G$16/F1811</f>
        <v>0</v>
      </c>
      <c r="E1811">
        <f t="shared" si="108"/>
        <v>0</v>
      </c>
      <c r="F1811" s="49">
        <f t="shared" si="110"/>
        <v>366</v>
      </c>
    </row>
    <row r="1812" spans="1:6" ht="15" x14ac:dyDescent="0.25">
      <c r="A1812" s="6">
        <v>44111</v>
      </c>
      <c r="B1812" s="46">
        <f t="shared" si="111"/>
        <v>4.3999999999999997E-2</v>
      </c>
      <c r="C1812" s="46">
        <f t="shared" si="109"/>
        <v>8.3999999999999991E-2</v>
      </c>
      <c r="D1812" s="7">
        <f>+C1812*'Submission sheet'!$G$16/F1812</f>
        <v>0</v>
      </c>
      <c r="E1812">
        <f t="shared" si="108"/>
        <v>0</v>
      </c>
      <c r="F1812" s="49">
        <f t="shared" si="110"/>
        <v>366</v>
      </c>
    </row>
    <row r="1813" spans="1:6" ht="15" x14ac:dyDescent="0.25">
      <c r="A1813" s="6">
        <v>44112</v>
      </c>
      <c r="B1813" s="46">
        <f t="shared" si="111"/>
        <v>4.3999999999999997E-2</v>
      </c>
      <c r="C1813" s="46">
        <f t="shared" si="109"/>
        <v>8.3999999999999991E-2</v>
      </c>
      <c r="D1813" s="7">
        <f>+C1813*'Submission sheet'!$G$16/F1813</f>
        <v>0</v>
      </c>
      <c r="E1813">
        <f t="shared" si="108"/>
        <v>0</v>
      </c>
      <c r="F1813" s="49">
        <f t="shared" si="110"/>
        <v>366</v>
      </c>
    </row>
    <row r="1814" spans="1:6" ht="15" x14ac:dyDescent="0.25">
      <c r="A1814" s="6">
        <v>44113</v>
      </c>
      <c r="B1814" s="46">
        <f t="shared" si="111"/>
        <v>4.3999999999999997E-2</v>
      </c>
      <c r="C1814" s="46">
        <f t="shared" si="109"/>
        <v>8.3999999999999991E-2</v>
      </c>
      <c r="D1814" s="7">
        <f>+C1814*'Submission sheet'!$G$16/F1814</f>
        <v>0</v>
      </c>
      <c r="E1814">
        <f t="shared" si="108"/>
        <v>0</v>
      </c>
      <c r="F1814" s="49">
        <f t="shared" si="110"/>
        <v>366</v>
      </c>
    </row>
    <row r="1815" spans="1:6" ht="15" x14ac:dyDescent="0.25">
      <c r="A1815" s="6">
        <v>44114</v>
      </c>
      <c r="B1815" s="46">
        <f t="shared" si="111"/>
        <v>4.3999999999999997E-2</v>
      </c>
      <c r="C1815" s="46">
        <f t="shared" si="109"/>
        <v>8.3999999999999991E-2</v>
      </c>
      <c r="D1815" s="7">
        <f>+C1815*'Submission sheet'!$G$16/F1815</f>
        <v>0</v>
      </c>
      <c r="E1815">
        <f t="shared" si="108"/>
        <v>0</v>
      </c>
      <c r="F1815" s="49">
        <f t="shared" si="110"/>
        <v>366</v>
      </c>
    </row>
    <row r="1816" spans="1:6" ht="15" x14ac:dyDescent="0.25">
      <c r="A1816" s="6">
        <v>44115</v>
      </c>
      <c r="B1816" s="46">
        <f t="shared" si="111"/>
        <v>4.3999999999999997E-2</v>
      </c>
      <c r="C1816" s="46">
        <f t="shared" si="109"/>
        <v>8.3999999999999991E-2</v>
      </c>
      <c r="D1816" s="7">
        <f>+C1816*'Submission sheet'!$G$16/F1816</f>
        <v>0</v>
      </c>
      <c r="E1816">
        <f t="shared" si="108"/>
        <v>0</v>
      </c>
      <c r="F1816" s="49">
        <f t="shared" si="110"/>
        <v>366</v>
      </c>
    </row>
    <row r="1817" spans="1:6" ht="15" x14ac:dyDescent="0.25">
      <c r="A1817" s="6">
        <v>44116</v>
      </c>
      <c r="B1817" s="46">
        <f t="shared" si="111"/>
        <v>4.3999999999999997E-2</v>
      </c>
      <c r="C1817" s="46">
        <f t="shared" si="109"/>
        <v>8.3999999999999991E-2</v>
      </c>
      <c r="D1817" s="7">
        <f>+C1817*'Submission sheet'!$G$16/F1817</f>
        <v>0</v>
      </c>
      <c r="E1817">
        <f t="shared" si="108"/>
        <v>0</v>
      </c>
      <c r="F1817" s="49">
        <f t="shared" si="110"/>
        <v>366</v>
      </c>
    </row>
    <row r="1818" spans="1:6" ht="15" x14ac:dyDescent="0.25">
      <c r="A1818" s="6">
        <v>44117</v>
      </c>
      <c r="B1818" s="46">
        <f t="shared" si="111"/>
        <v>4.3999999999999997E-2</v>
      </c>
      <c r="C1818" s="46">
        <f t="shared" si="109"/>
        <v>8.3999999999999991E-2</v>
      </c>
      <c r="D1818" s="7">
        <f>+C1818*'Submission sheet'!$G$16/F1818</f>
        <v>0</v>
      </c>
      <c r="E1818">
        <f t="shared" si="108"/>
        <v>0</v>
      </c>
      <c r="F1818" s="49">
        <f t="shared" si="110"/>
        <v>366</v>
      </c>
    </row>
    <row r="1819" spans="1:6" ht="15" x14ac:dyDescent="0.25">
      <c r="A1819" s="6">
        <v>44118</v>
      </c>
      <c r="B1819" s="46">
        <f t="shared" si="111"/>
        <v>4.3999999999999997E-2</v>
      </c>
      <c r="C1819" s="46">
        <f t="shared" si="109"/>
        <v>8.3999999999999991E-2</v>
      </c>
      <c r="D1819" s="7">
        <f>+C1819*'Submission sheet'!$G$16/F1819</f>
        <v>0</v>
      </c>
      <c r="E1819">
        <f t="shared" si="108"/>
        <v>0</v>
      </c>
      <c r="F1819" s="49">
        <f t="shared" si="110"/>
        <v>366</v>
      </c>
    </row>
    <row r="1820" spans="1:6" ht="15" x14ac:dyDescent="0.25">
      <c r="A1820" s="6">
        <v>44119</v>
      </c>
      <c r="B1820" s="46">
        <f t="shared" si="111"/>
        <v>4.3999999999999997E-2</v>
      </c>
      <c r="C1820" s="46">
        <f t="shared" si="109"/>
        <v>8.3999999999999991E-2</v>
      </c>
      <c r="D1820" s="7">
        <f>+C1820*'Submission sheet'!$G$16/F1820</f>
        <v>0</v>
      </c>
      <c r="E1820">
        <f t="shared" si="108"/>
        <v>0</v>
      </c>
      <c r="F1820" s="49">
        <f t="shared" si="110"/>
        <v>366</v>
      </c>
    </row>
    <row r="1821" spans="1:6" ht="15" x14ac:dyDescent="0.25">
      <c r="A1821" s="6">
        <v>44120</v>
      </c>
      <c r="B1821" s="46">
        <f t="shared" si="111"/>
        <v>4.3999999999999997E-2</v>
      </c>
      <c r="C1821" s="46">
        <f t="shared" si="109"/>
        <v>8.3999999999999991E-2</v>
      </c>
      <c r="D1821" s="7">
        <f>+C1821*'Submission sheet'!$G$16/F1821</f>
        <v>0</v>
      </c>
      <c r="E1821">
        <f t="shared" si="108"/>
        <v>0</v>
      </c>
      <c r="F1821" s="49">
        <f t="shared" si="110"/>
        <v>366</v>
      </c>
    </row>
    <row r="1822" spans="1:6" ht="15" x14ac:dyDescent="0.25">
      <c r="A1822" s="6">
        <v>44121</v>
      </c>
      <c r="B1822" s="46">
        <f t="shared" si="111"/>
        <v>4.3999999999999997E-2</v>
      </c>
      <c r="C1822" s="46">
        <f t="shared" si="109"/>
        <v>8.3999999999999991E-2</v>
      </c>
      <c r="D1822" s="7">
        <f>+C1822*'Submission sheet'!$G$16/F1822</f>
        <v>0</v>
      </c>
      <c r="E1822">
        <f t="shared" si="108"/>
        <v>0</v>
      </c>
      <c r="F1822" s="49">
        <f t="shared" si="110"/>
        <v>366</v>
      </c>
    </row>
    <row r="1823" spans="1:6" ht="15" x14ac:dyDescent="0.25">
      <c r="A1823" s="6">
        <v>44122</v>
      </c>
      <c r="B1823" s="46">
        <f t="shared" si="111"/>
        <v>4.3999999999999997E-2</v>
      </c>
      <c r="C1823" s="46">
        <f t="shared" si="109"/>
        <v>8.3999999999999991E-2</v>
      </c>
      <c r="D1823" s="7">
        <f>+C1823*'Submission sheet'!$G$16/F1823</f>
        <v>0</v>
      </c>
      <c r="E1823">
        <f t="shared" si="108"/>
        <v>0</v>
      </c>
      <c r="F1823" s="49">
        <f t="shared" si="110"/>
        <v>366</v>
      </c>
    </row>
    <row r="1824" spans="1:6" ht="15" x14ac:dyDescent="0.25">
      <c r="A1824" s="6">
        <v>44123</v>
      </c>
      <c r="B1824" s="46">
        <f t="shared" si="111"/>
        <v>4.3999999999999997E-2</v>
      </c>
      <c r="C1824" s="46">
        <f t="shared" si="109"/>
        <v>8.3999999999999991E-2</v>
      </c>
      <c r="D1824" s="7">
        <f>+C1824*'Submission sheet'!$G$16/F1824</f>
        <v>0</v>
      </c>
      <c r="E1824">
        <f t="shared" si="108"/>
        <v>0</v>
      </c>
      <c r="F1824" s="49">
        <f t="shared" si="110"/>
        <v>366</v>
      </c>
    </row>
    <row r="1825" spans="1:6" ht="15" x14ac:dyDescent="0.25">
      <c r="A1825" s="6">
        <v>44124</v>
      </c>
      <c r="B1825" s="46">
        <f t="shared" si="111"/>
        <v>4.3999999999999997E-2</v>
      </c>
      <c r="C1825" s="46">
        <f t="shared" si="109"/>
        <v>8.3999999999999991E-2</v>
      </c>
      <c r="D1825" s="7">
        <f>+C1825*'Submission sheet'!$G$16/F1825</f>
        <v>0</v>
      </c>
      <c r="E1825">
        <f t="shared" si="108"/>
        <v>0</v>
      </c>
      <c r="F1825" s="49">
        <f t="shared" si="110"/>
        <v>366</v>
      </c>
    </row>
    <row r="1826" spans="1:6" ht="15" x14ac:dyDescent="0.25">
      <c r="A1826" s="6">
        <v>44125</v>
      </c>
      <c r="B1826" s="46">
        <f t="shared" si="111"/>
        <v>4.3999999999999997E-2</v>
      </c>
      <c r="C1826" s="46">
        <f t="shared" si="109"/>
        <v>8.3999999999999991E-2</v>
      </c>
      <c r="D1826" s="7">
        <f>+C1826*'Submission sheet'!$G$16/F1826</f>
        <v>0</v>
      </c>
      <c r="E1826">
        <f t="shared" si="108"/>
        <v>0</v>
      </c>
      <c r="F1826" s="49">
        <f t="shared" si="110"/>
        <v>366</v>
      </c>
    </row>
    <row r="1827" spans="1:6" ht="15" x14ac:dyDescent="0.25">
      <c r="A1827" s="6">
        <v>44126</v>
      </c>
      <c r="B1827" s="46">
        <f t="shared" si="111"/>
        <v>4.3999999999999997E-2</v>
      </c>
      <c r="C1827" s="46">
        <f t="shared" si="109"/>
        <v>8.3999999999999991E-2</v>
      </c>
      <c r="D1827" s="7">
        <f>+C1827*'Submission sheet'!$G$16/F1827</f>
        <v>0</v>
      </c>
      <c r="E1827">
        <f t="shared" si="108"/>
        <v>0</v>
      </c>
      <c r="F1827" s="49">
        <f t="shared" si="110"/>
        <v>366</v>
      </c>
    </row>
    <row r="1828" spans="1:6" ht="15" x14ac:dyDescent="0.25">
      <c r="A1828" s="6">
        <v>44127</v>
      </c>
      <c r="B1828" s="46">
        <f t="shared" si="111"/>
        <v>4.3999999999999997E-2</v>
      </c>
      <c r="C1828" s="46">
        <f t="shared" si="109"/>
        <v>8.3999999999999991E-2</v>
      </c>
      <c r="D1828" s="7">
        <f>+C1828*'Submission sheet'!$G$16/F1828</f>
        <v>0</v>
      </c>
      <c r="E1828">
        <f t="shared" si="108"/>
        <v>0</v>
      </c>
      <c r="F1828" s="49">
        <f t="shared" si="110"/>
        <v>366</v>
      </c>
    </row>
    <row r="1829" spans="1:6" ht="15" x14ac:dyDescent="0.25">
      <c r="A1829" s="6">
        <v>44128</v>
      </c>
      <c r="B1829" s="46">
        <f t="shared" si="111"/>
        <v>4.3999999999999997E-2</v>
      </c>
      <c r="C1829" s="46">
        <f t="shared" si="109"/>
        <v>8.3999999999999991E-2</v>
      </c>
      <c r="D1829" s="7">
        <f>+C1829*'Submission sheet'!$G$16/F1829</f>
        <v>0</v>
      </c>
      <c r="E1829">
        <f t="shared" si="108"/>
        <v>0</v>
      </c>
      <c r="F1829" s="49">
        <f t="shared" si="110"/>
        <v>366</v>
      </c>
    </row>
    <row r="1830" spans="1:6" ht="15" x14ac:dyDescent="0.25">
      <c r="A1830" s="6">
        <v>44129</v>
      </c>
      <c r="B1830" s="46">
        <f t="shared" si="111"/>
        <v>4.3999999999999997E-2</v>
      </c>
      <c r="C1830" s="46">
        <f t="shared" si="109"/>
        <v>8.3999999999999991E-2</v>
      </c>
      <c r="D1830" s="7">
        <f>+C1830*'Submission sheet'!$G$16/F1830</f>
        <v>0</v>
      </c>
      <c r="E1830">
        <f t="shared" si="108"/>
        <v>0</v>
      </c>
      <c r="F1830" s="49">
        <f t="shared" si="110"/>
        <v>366</v>
      </c>
    </row>
    <row r="1831" spans="1:6" ht="15" x14ac:dyDescent="0.25">
      <c r="A1831" s="6">
        <v>44130</v>
      </c>
      <c r="B1831" s="46">
        <f t="shared" si="111"/>
        <v>4.3999999999999997E-2</v>
      </c>
      <c r="C1831" s="46">
        <f t="shared" si="109"/>
        <v>8.3999999999999991E-2</v>
      </c>
      <c r="D1831" s="7">
        <f>+C1831*'Submission sheet'!$G$16/F1831</f>
        <v>0</v>
      </c>
      <c r="E1831">
        <f t="shared" si="108"/>
        <v>0</v>
      </c>
      <c r="F1831" s="49">
        <f t="shared" si="110"/>
        <v>366</v>
      </c>
    </row>
    <row r="1832" spans="1:6" ht="15" x14ac:dyDescent="0.25">
      <c r="A1832" s="6">
        <v>44131</v>
      </c>
      <c r="B1832" s="46">
        <f t="shared" si="111"/>
        <v>4.3999999999999997E-2</v>
      </c>
      <c r="C1832" s="46">
        <f t="shared" si="109"/>
        <v>8.3999999999999991E-2</v>
      </c>
      <c r="D1832" s="7">
        <f>+C1832*'Submission sheet'!$G$16/F1832</f>
        <v>0</v>
      </c>
      <c r="E1832">
        <f t="shared" si="108"/>
        <v>0</v>
      </c>
      <c r="F1832" s="49">
        <f t="shared" si="110"/>
        <v>366</v>
      </c>
    </row>
    <row r="1833" spans="1:6" ht="15" x14ac:dyDescent="0.25">
      <c r="A1833" s="6">
        <v>44132</v>
      </c>
      <c r="B1833" s="46">
        <f t="shared" si="111"/>
        <v>4.3999999999999997E-2</v>
      </c>
      <c r="C1833" s="46">
        <f t="shared" si="109"/>
        <v>8.3999999999999991E-2</v>
      </c>
      <c r="D1833" s="7">
        <f>+C1833*'Submission sheet'!$G$16/F1833</f>
        <v>0</v>
      </c>
      <c r="E1833">
        <f t="shared" si="108"/>
        <v>0</v>
      </c>
      <c r="F1833" s="49">
        <f t="shared" si="110"/>
        <v>366</v>
      </c>
    </row>
    <row r="1834" spans="1:6" ht="15" x14ac:dyDescent="0.25">
      <c r="A1834" s="6">
        <v>44133</v>
      </c>
      <c r="B1834" s="46">
        <f t="shared" si="111"/>
        <v>4.3999999999999997E-2</v>
      </c>
      <c r="C1834" s="46">
        <f t="shared" si="109"/>
        <v>8.3999999999999991E-2</v>
      </c>
      <c r="D1834" s="7">
        <f>+C1834*'Submission sheet'!$G$16/F1834</f>
        <v>0</v>
      </c>
      <c r="E1834">
        <f t="shared" si="108"/>
        <v>0</v>
      </c>
      <c r="F1834" s="49">
        <f t="shared" si="110"/>
        <v>366</v>
      </c>
    </row>
    <row r="1835" spans="1:6" ht="15" x14ac:dyDescent="0.25">
      <c r="A1835" s="6">
        <v>44134</v>
      </c>
      <c r="B1835" s="46">
        <f t="shared" si="111"/>
        <v>4.3999999999999997E-2</v>
      </c>
      <c r="C1835" s="46">
        <f t="shared" si="109"/>
        <v>8.3999999999999991E-2</v>
      </c>
      <c r="D1835" s="7">
        <f>+C1835*'Submission sheet'!$G$16/F1835</f>
        <v>0</v>
      </c>
      <c r="E1835">
        <f t="shared" si="108"/>
        <v>0</v>
      </c>
      <c r="F1835" s="49">
        <f t="shared" si="110"/>
        <v>366</v>
      </c>
    </row>
    <row r="1836" spans="1:6" ht="15" x14ac:dyDescent="0.25">
      <c r="A1836" s="6">
        <v>44135</v>
      </c>
      <c r="B1836" s="46">
        <f t="shared" si="111"/>
        <v>4.3999999999999997E-2</v>
      </c>
      <c r="C1836" s="46">
        <f t="shared" si="109"/>
        <v>8.3999999999999991E-2</v>
      </c>
      <c r="D1836" s="7">
        <f>+C1836*'Submission sheet'!$G$16/F1836</f>
        <v>0</v>
      </c>
      <c r="E1836">
        <f t="shared" si="108"/>
        <v>0</v>
      </c>
      <c r="F1836" s="49">
        <f t="shared" si="110"/>
        <v>366</v>
      </c>
    </row>
    <row r="1837" spans="1:6" ht="15" x14ac:dyDescent="0.25">
      <c r="A1837" s="6">
        <v>44136</v>
      </c>
      <c r="B1837" s="46">
        <f t="shared" si="111"/>
        <v>4.3999999999999997E-2</v>
      </c>
      <c r="C1837" s="46">
        <f t="shared" si="109"/>
        <v>8.3999999999999991E-2</v>
      </c>
      <c r="D1837" s="7">
        <f>+C1837*'Submission sheet'!$G$16/F1837</f>
        <v>0</v>
      </c>
      <c r="E1837">
        <f t="shared" si="108"/>
        <v>0</v>
      </c>
      <c r="F1837" s="49">
        <f t="shared" si="110"/>
        <v>366</v>
      </c>
    </row>
    <row r="1838" spans="1:6" ht="15" x14ac:dyDescent="0.25">
      <c r="A1838" s="6">
        <v>44137</v>
      </c>
      <c r="B1838" s="46">
        <f t="shared" si="111"/>
        <v>4.3999999999999997E-2</v>
      </c>
      <c r="C1838" s="46">
        <f t="shared" si="109"/>
        <v>8.3999999999999991E-2</v>
      </c>
      <c r="D1838" s="7">
        <f>+C1838*'Submission sheet'!$G$16/F1838</f>
        <v>0</v>
      </c>
      <c r="E1838">
        <f t="shared" si="108"/>
        <v>0</v>
      </c>
      <c r="F1838" s="49">
        <f t="shared" si="110"/>
        <v>366</v>
      </c>
    </row>
    <row r="1839" spans="1:6" ht="15" x14ac:dyDescent="0.25">
      <c r="A1839" s="6">
        <v>44138</v>
      </c>
      <c r="B1839" s="46">
        <f t="shared" si="111"/>
        <v>4.3999999999999997E-2</v>
      </c>
      <c r="C1839" s="46">
        <f t="shared" si="109"/>
        <v>8.3999999999999991E-2</v>
      </c>
      <c r="D1839" s="7">
        <f>+C1839*'Submission sheet'!$G$16/F1839</f>
        <v>0</v>
      </c>
      <c r="E1839">
        <f t="shared" si="108"/>
        <v>0</v>
      </c>
      <c r="F1839" s="49">
        <f t="shared" si="110"/>
        <v>366</v>
      </c>
    </row>
    <row r="1840" spans="1:6" ht="15" x14ac:dyDescent="0.25">
      <c r="A1840" s="6">
        <v>44139</v>
      </c>
      <c r="B1840" s="46">
        <f t="shared" si="111"/>
        <v>4.3999999999999997E-2</v>
      </c>
      <c r="C1840" s="46">
        <f t="shared" si="109"/>
        <v>8.3999999999999991E-2</v>
      </c>
      <c r="D1840" s="7">
        <f>+C1840*'Submission sheet'!$G$16/F1840</f>
        <v>0</v>
      </c>
      <c r="E1840">
        <f t="shared" si="108"/>
        <v>0</v>
      </c>
      <c r="F1840" s="49">
        <f t="shared" si="110"/>
        <v>366</v>
      </c>
    </row>
    <row r="1841" spans="1:6" ht="15" x14ac:dyDescent="0.25">
      <c r="A1841" s="6">
        <v>44140</v>
      </c>
      <c r="B1841" s="46">
        <f t="shared" si="111"/>
        <v>4.3999999999999997E-2</v>
      </c>
      <c r="C1841" s="46">
        <f t="shared" si="109"/>
        <v>8.3999999999999991E-2</v>
      </c>
      <c r="D1841" s="7">
        <f>+C1841*'Submission sheet'!$G$16/F1841</f>
        <v>0</v>
      </c>
      <c r="E1841">
        <f t="shared" si="108"/>
        <v>0</v>
      </c>
      <c r="F1841" s="49">
        <f t="shared" si="110"/>
        <v>366</v>
      </c>
    </row>
    <row r="1842" spans="1:6" ht="15" x14ac:dyDescent="0.25">
      <c r="A1842" s="6">
        <v>44141</v>
      </c>
      <c r="B1842" s="46">
        <f t="shared" si="111"/>
        <v>4.3999999999999997E-2</v>
      </c>
      <c r="C1842" s="46">
        <f t="shared" si="109"/>
        <v>8.3999999999999991E-2</v>
      </c>
      <c r="D1842" s="7">
        <f>+C1842*'Submission sheet'!$G$16/F1842</f>
        <v>0</v>
      </c>
      <c r="E1842">
        <f t="shared" si="108"/>
        <v>0</v>
      </c>
      <c r="F1842" s="49">
        <f t="shared" si="110"/>
        <v>366</v>
      </c>
    </row>
    <row r="1843" spans="1:6" ht="15" x14ac:dyDescent="0.25">
      <c r="A1843" s="6">
        <v>44142</v>
      </c>
      <c r="B1843" s="46">
        <f t="shared" si="111"/>
        <v>4.3999999999999997E-2</v>
      </c>
      <c r="C1843" s="46">
        <f t="shared" si="109"/>
        <v>8.3999999999999991E-2</v>
      </c>
      <c r="D1843" s="7">
        <f>+C1843*'Submission sheet'!$G$16/F1843</f>
        <v>0</v>
      </c>
      <c r="E1843">
        <f t="shared" si="108"/>
        <v>0</v>
      </c>
      <c r="F1843" s="49">
        <f t="shared" si="110"/>
        <v>366</v>
      </c>
    </row>
    <row r="1844" spans="1:6" ht="15" x14ac:dyDescent="0.25">
      <c r="A1844" s="6">
        <v>44143</v>
      </c>
      <c r="B1844" s="46">
        <f t="shared" si="111"/>
        <v>4.3999999999999997E-2</v>
      </c>
      <c r="C1844" s="46">
        <f t="shared" si="109"/>
        <v>8.3999999999999991E-2</v>
      </c>
      <c r="D1844" s="7">
        <f>+C1844*'Submission sheet'!$G$16/F1844</f>
        <v>0</v>
      </c>
      <c r="E1844">
        <f t="shared" si="108"/>
        <v>0</v>
      </c>
      <c r="F1844" s="49">
        <f t="shared" si="110"/>
        <v>366</v>
      </c>
    </row>
    <row r="1845" spans="1:6" ht="15" x14ac:dyDescent="0.25">
      <c r="A1845" s="6">
        <v>44144</v>
      </c>
      <c r="B1845" s="46">
        <f t="shared" si="111"/>
        <v>4.3999999999999997E-2</v>
      </c>
      <c r="C1845" s="46">
        <f t="shared" si="109"/>
        <v>8.3999999999999991E-2</v>
      </c>
      <c r="D1845" s="7">
        <f>+C1845*'Submission sheet'!$G$16/F1845</f>
        <v>0</v>
      </c>
      <c r="E1845">
        <f t="shared" si="108"/>
        <v>0</v>
      </c>
      <c r="F1845" s="49">
        <f t="shared" si="110"/>
        <v>366</v>
      </c>
    </row>
    <row r="1846" spans="1:6" ht="15" x14ac:dyDescent="0.25">
      <c r="A1846" s="6">
        <v>44145</v>
      </c>
      <c r="B1846" s="46">
        <f t="shared" si="111"/>
        <v>4.3999999999999997E-2</v>
      </c>
      <c r="C1846" s="46">
        <f t="shared" si="109"/>
        <v>8.3999999999999991E-2</v>
      </c>
      <c r="D1846" s="7">
        <f>+C1846*'Submission sheet'!$G$16/F1846</f>
        <v>0</v>
      </c>
      <c r="E1846">
        <f t="shared" si="108"/>
        <v>0</v>
      </c>
      <c r="F1846" s="49">
        <f t="shared" si="110"/>
        <v>366</v>
      </c>
    </row>
    <row r="1847" spans="1:6" ht="15" x14ac:dyDescent="0.25">
      <c r="A1847" s="6">
        <v>44146</v>
      </c>
      <c r="B1847" s="46">
        <f t="shared" si="111"/>
        <v>4.3999999999999997E-2</v>
      </c>
      <c r="C1847" s="46">
        <f t="shared" si="109"/>
        <v>8.3999999999999991E-2</v>
      </c>
      <c r="D1847" s="7">
        <f>+C1847*'Submission sheet'!$G$16/F1847</f>
        <v>0</v>
      </c>
      <c r="E1847">
        <f t="shared" si="108"/>
        <v>0</v>
      </c>
      <c r="F1847" s="49">
        <f t="shared" si="110"/>
        <v>366</v>
      </c>
    </row>
    <row r="1848" spans="1:6" ht="15" x14ac:dyDescent="0.25">
      <c r="A1848" s="6">
        <v>44147</v>
      </c>
      <c r="B1848" s="46">
        <f t="shared" si="111"/>
        <v>4.3999999999999997E-2</v>
      </c>
      <c r="C1848" s="46">
        <f t="shared" si="109"/>
        <v>8.3999999999999991E-2</v>
      </c>
      <c r="D1848" s="7">
        <f>+C1848*'Submission sheet'!$G$16/F1848</f>
        <v>0</v>
      </c>
      <c r="E1848">
        <f t="shared" si="108"/>
        <v>0</v>
      </c>
      <c r="F1848" s="49">
        <f t="shared" si="110"/>
        <v>366</v>
      </c>
    </row>
    <row r="1849" spans="1:6" ht="15" x14ac:dyDescent="0.25">
      <c r="A1849" s="6">
        <v>44148</v>
      </c>
      <c r="B1849" s="46">
        <f t="shared" si="111"/>
        <v>4.3999999999999997E-2</v>
      </c>
      <c r="C1849" s="46">
        <f t="shared" si="109"/>
        <v>8.3999999999999991E-2</v>
      </c>
      <c r="D1849" s="7">
        <f>+C1849*'Submission sheet'!$G$16/F1849</f>
        <v>0</v>
      </c>
      <c r="E1849">
        <f t="shared" si="108"/>
        <v>0</v>
      </c>
      <c r="F1849" s="49">
        <f t="shared" si="110"/>
        <v>366</v>
      </c>
    </row>
    <row r="1850" spans="1:6" ht="15" x14ac:dyDescent="0.25">
      <c r="A1850" s="6">
        <v>44149</v>
      </c>
      <c r="B1850" s="46">
        <f t="shared" si="111"/>
        <v>4.3999999999999997E-2</v>
      </c>
      <c r="C1850" s="46">
        <f t="shared" si="109"/>
        <v>8.3999999999999991E-2</v>
      </c>
      <c r="D1850" s="7">
        <f>+C1850*'Submission sheet'!$G$16/F1850</f>
        <v>0</v>
      </c>
      <c r="E1850">
        <f t="shared" si="108"/>
        <v>0</v>
      </c>
      <c r="F1850" s="49">
        <f t="shared" si="110"/>
        <v>366</v>
      </c>
    </row>
    <row r="1851" spans="1:6" ht="15" x14ac:dyDescent="0.25">
      <c r="A1851" s="6">
        <v>44150</v>
      </c>
      <c r="B1851" s="46">
        <f t="shared" si="111"/>
        <v>4.3999999999999997E-2</v>
      </c>
      <c r="C1851" s="46">
        <f t="shared" si="109"/>
        <v>8.3999999999999991E-2</v>
      </c>
      <c r="D1851" s="7">
        <f>+C1851*'Submission sheet'!$G$16/F1851</f>
        <v>0</v>
      </c>
      <c r="E1851">
        <f t="shared" si="108"/>
        <v>0</v>
      </c>
      <c r="F1851" s="49">
        <f t="shared" si="110"/>
        <v>366</v>
      </c>
    </row>
    <row r="1852" spans="1:6" ht="15" x14ac:dyDescent="0.25">
      <c r="A1852" s="6">
        <v>44151</v>
      </c>
      <c r="B1852" s="46">
        <f t="shared" si="111"/>
        <v>4.3999999999999997E-2</v>
      </c>
      <c r="C1852" s="46">
        <f t="shared" si="109"/>
        <v>8.3999999999999991E-2</v>
      </c>
      <c r="D1852" s="7">
        <f>+C1852*'Submission sheet'!$G$16/F1852</f>
        <v>0</v>
      </c>
      <c r="E1852">
        <f t="shared" si="108"/>
        <v>0</v>
      </c>
      <c r="F1852" s="49">
        <f t="shared" si="110"/>
        <v>366</v>
      </c>
    </row>
    <row r="1853" spans="1:6" ht="15" x14ac:dyDescent="0.25">
      <c r="A1853" s="6">
        <v>44152</v>
      </c>
      <c r="B1853" s="46">
        <f t="shared" si="111"/>
        <v>4.3999999999999997E-2</v>
      </c>
      <c r="C1853" s="46">
        <f t="shared" si="109"/>
        <v>8.3999999999999991E-2</v>
      </c>
      <c r="D1853" s="7">
        <f>+C1853*'Submission sheet'!$G$16/F1853</f>
        <v>0</v>
      </c>
      <c r="E1853">
        <f t="shared" si="108"/>
        <v>0</v>
      </c>
      <c r="F1853" s="49">
        <f t="shared" si="110"/>
        <v>366</v>
      </c>
    </row>
    <row r="1854" spans="1:6" ht="15" x14ac:dyDescent="0.25">
      <c r="A1854" s="6">
        <v>44153</v>
      </c>
      <c r="B1854" s="46">
        <f t="shared" si="111"/>
        <v>4.3999999999999997E-2</v>
      </c>
      <c r="C1854" s="46">
        <f t="shared" si="109"/>
        <v>8.3999999999999991E-2</v>
      </c>
      <c r="D1854" s="7">
        <f>+C1854*'Submission sheet'!$G$16/F1854</f>
        <v>0</v>
      </c>
      <c r="E1854">
        <f t="shared" si="108"/>
        <v>0</v>
      </c>
      <c r="F1854" s="49">
        <f t="shared" si="110"/>
        <v>366</v>
      </c>
    </row>
    <row r="1855" spans="1:6" ht="15" x14ac:dyDescent="0.25">
      <c r="A1855" s="6">
        <v>44154</v>
      </c>
      <c r="B1855" s="46">
        <f t="shared" si="111"/>
        <v>4.3999999999999997E-2</v>
      </c>
      <c r="C1855" s="46">
        <f t="shared" si="109"/>
        <v>8.3999999999999991E-2</v>
      </c>
      <c r="D1855" s="7">
        <f>+C1855*'Submission sheet'!$G$16/F1855</f>
        <v>0</v>
      </c>
      <c r="E1855">
        <f t="shared" si="108"/>
        <v>0</v>
      </c>
      <c r="F1855" s="49">
        <f t="shared" si="110"/>
        <v>366</v>
      </c>
    </row>
    <row r="1856" spans="1:6" ht="15" x14ac:dyDescent="0.25">
      <c r="A1856" s="6">
        <v>44155</v>
      </c>
      <c r="B1856" s="46">
        <f t="shared" si="111"/>
        <v>4.3999999999999997E-2</v>
      </c>
      <c r="C1856" s="46">
        <f t="shared" si="109"/>
        <v>8.3999999999999991E-2</v>
      </c>
      <c r="D1856" s="7">
        <f>+C1856*'Submission sheet'!$G$16/F1856</f>
        <v>0</v>
      </c>
      <c r="E1856">
        <f t="shared" si="108"/>
        <v>0</v>
      </c>
      <c r="F1856" s="49">
        <f t="shared" si="110"/>
        <v>366</v>
      </c>
    </row>
    <row r="1857" spans="1:6" ht="15" x14ac:dyDescent="0.25">
      <c r="A1857" s="6">
        <v>44156</v>
      </c>
      <c r="B1857" s="46">
        <f t="shared" si="111"/>
        <v>4.3999999999999997E-2</v>
      </c>
      <c r="C1857" s="46">
        <f t="shared" si="109"/>
        <v>8.3999999999999991E-2</v>
      </c>
      <c r="D1857" s="7">
        <f>+C1857*'Submission sheet'!$G$16/F1857</f>
        <v>0</v>
      </c>
      <c r="E1857">
        <f t="shared" si="108"/>
        <v>0</v>
      </c>
      <c r="F1857" s="49">
        <f t="shared" si="110"/>
        <v>366</v>
      </c>
    </row>
    <row r="1858" spans="1:6" ht="15" x14ac:dyDescent="0.25">
      <c r="A1858" s="6">
        <v>44157</v>
      </c>
      <c r="B1858" s="46">
        <f t="shared" si="111"/>
        <v>4.3999999999999997E-2</v>
      </c>
      <c r="C1858" s="46">
        <f t="shared" si="109"/>
        <v>8.3999999999999991E-2</v>
      </c>
      <c r="D1858" s="7">
        <f>+C1858*'Submission sheet'!$G$16/F1858</f>
        <v>0</v>
      </c>
      <c r="E1858">
        <f t="shared" si="108"/>
        <v>0</v>
      </c>
      <c r="F1858" s="49">
        <f t="shared" si="110"/>
        <v>366</v>
      </c>
    </row>
    <row r="1859" spans="1:6" ht="15" x14ac:dyDescent="0.25">
      <c r="A1859" s="6">
        <v>44158</v>
      </c>
      <c r="B1859" s="46">
        <f t="shared" si="111"/>
        <v>4.3999999999999997E-2</v>
      </c>
      <c r="C1859" s="46">
        <f t="shared" si="109"/>
        <v>8.3999999999999991E-2</v>
      </c>
      <c r="D1859" s="7">
        <f>+C1859*'Submission sheet'!$G$16/F1859</f>
        <v>0</v>
      </c>
      <c r="E1859">
        <f t="shared" si="108"/>
        <v>0</v>
      </c>
      <c r="F1859" s="49">
        <f t="shared" si="110"/>
        <v>366</v>
      </c>
    </row>
    <row r="1860" spans="1:6" ht="15" x14ac:dyDescent="0.25">
      <c r="A1860" s="6">
        <v>44159</v>
      </c>
      <c r="B1860" s="46">
        <f t="shared" si="111"/>
        <v>4.3999999999999997E-2</v>
      </c>
      <c r="C1860" s="46">
        <f t="shared" si="109"/>
        <v>8.3999999999999991E-2</v>
      </c>
      <c r="D1860" s="7">
        <f>+C1860*'Submission sheet'!$G$16/F1860</f>
        <v>0</v>
      </c>
      <c r="E1860">
        <f t="shared" si="108"/>
        <v>0</v>
      </c>
      <c r="F1860" s="49">
        <f t="shared" si="110"/>
        <v>366</v>
      </c>
    </row>
    <row r="1861" spans="1:6" ht="15" x14ac:dyDescent="0.25">
      <c r="A1861" s="6">
        <v>44160</v>
      </c>
      <c r="B1861" s="46">
        <f t="shared" si="111"/>
        <v>4.3999999999999997E-2</v>
      </c>
      <c r="C1861" s="46">
        <f t="shared" si="109"/>
        <v>8.3999999999999991E-2</v>
      </c>
      <c r="D1861" s="7">
        <f>+C1861*'Submission sheet'!$G$16/F1861</f>
        <v>0</v>
      </c>
      <c r="E1861">
        <f t="shared" si="108"/>
        <v>0</v>
      </c>
      <c r="F1861" s="49">
        <f t="shared" si="110"/>
        <v>366</v>
      </c>
    </row>
    <row r="1862" spans="1:6" ht="15" x14ac:dyDescent="0.25">
      <c r="A1862" s="6">
        <v>44161</v>
      </c>
      <c r="B1862" s="46">
        <f t="shared" si="111"/>
        <v>4.3999999999999997E-2</v>
      </c>
      <c r="C1862" s="46">
        <f t="shared" si="109"/>
        <v>8.3999999999999991E-2</v>
      </c>
      <c r="D1862" s="7">
        <f>+C1862*'Submission sheet'!$G$16/F1862</f>
        <v>0</v>
      </c>
      <c r="E1862">
        <f t="shared" si="108"/>
        <v>0</v>
      </c>
      <c r="F1862" s="49">
        <f t="shared" si="110"/>
        <v>366</v>
      </c>
    </row>
    <row r="1863" spans="1:6" ht="15" x14ac:dyDescent="0.25">
      <c r="A1863" s="6">
        <v>44162</v>
      </c>
      <c r="B1863" s="46">
        <f t="shared" si="111"/>
        <v>4.3999999999999997E-2</v>
      </c>
      <c r="C1863" s="46">
        <f t="shared" si="109"/>
        <v>8.3999999999999991E-2</v>
      </c>
      <c r="D1863" s="7">
        <f>+C1863*'Submission sheet'!$G$16/F1863</f>
        <v>0</v>
      </c>
      <c r="E1863">
        <f t="shared" ref="E1863:E1897" si="112">IF(AND(E$68&lt;A1863,E$69&gt;=A1863),D1863,0)</f>
        <v>0</v>
      </c>
      <c r="F1863" s="49">
        <f t="shared" si="110"/>
        <v>366</v>
      </c>
    </row>
    <row r="1864" spans="1:6" ht="15" x14ac:dyDescent="0.25">
      <c r="A1864" s="6">
        <v>44163</v>
      </c>
      <c r="B1864" s="46">
        <f t="shared" si="111"/>
        <v>4.3999999999999997E-2</v>
      </c>
      <c r="C1864" s="46">
        <f t="shared" ref="C1864:C1897" si="113">+B1864+0.04</f>
        <v>8.3999999999999991E-2</v>
      </c>
      <c r="D1864" s="7">
        <f>+C1864*'Submission sheet'!$G$16/F1864</f>
        <v>0</v>
      </c>
      <c r="E1864">
        <f t="shared" si="112"/>
        <v>0</v>
      </c>
      <c r="F1864" s="49">
        <f t="shared" ref="F1864:F1897" si="114">IF(MOD(YEAR(A1864),4)=0,366,365)</f>
        <v>366</v>
      </c>
    </row>
    <row r="1865" spans="1:6" ht="15" x14ac:dyDescent="0.25">
      <c r="A1865" s="6">
        <v>44164</v>
      </c>
      <c r="B1865" s="46">
        <f t="shared" ref="B1865:B1897" si="115">+B1864</f>
        <v>4.3999999999999997E-2</v>
      </c>
      <c r="C1865" s="46">
        <f t="shared" si="113"/>
        <v>8.3999999999999991E-2</v>
      </c>
      <c r="D1865" s="7">
        <f>+C1865*'Submission sheet'!$G$16/F1865</f>
        <v>0</v>
      </c>
      <c r="E1865">
        <f t="shared" si="112"/>
        <v>0</v>
      </c>
      <c r="F1865" s="49">
        <f t="shared" si="114"/>
        <v>366</v>
      </c>
    </row>
    <row r="1866" spans="1:6" ht="15" x14ac:dyDescent="0.25">
      <c r="A1866" s="6">
        <v>44165</v>
      </c>
      <c r="B1866" s="46">
        <f t="shared" si="115"/>
        <v>4.3999999999999997E-2</v>
      </c>
      <c r="C1866" s="46">
        <f t="shared" si="113"/>
        <v>8.3999999999999991E-2</v>
      </c>
      <c r="D1866" s="7">
        <f>+C1866*'Submission sheet'!$G$16/F1866</f>
        <v>0</v>
      </c>
      <c r="E1866">
        <f t="shared" si="112"/>
        <v>0</v>
      </c>
      <c r="F1866" s="49">
        <f t="shared" si="114"/>
        <v>366</v>
      </c>
    </row>
    <row r="1867" spans="1:6" ht="15" x14ac:dyDescent="0.25">
      <c r="A1867" s="6">
        <v>44166</v>
      </c>
      <c r="B1867" s="46">
        <f t="shared" si="115"/>
        <v>4.3999999999999997E-2</v>
      </c>
      <c r="C1867" s="46">
        <f t="shared" si="113"/>
        <v>8.3999999999999991E-2</v>
      </c>
      <c r="D1867" s="7">
        <f>+C1867*'Submission sheet'!$G$16/F1867</f>
        <v>0</v>
      </c>
      <c r="E1867">
        <f t="shared" si="112"/>
        <v>0</v>
      </c>
      <c r="F1867" s="49">
        <f t="shared" si="114"/>
        <v>366</v>
      </c>
    </row>
    <row r="1868" spans="1:6" ht="15" x14ac:dyDescent="0.25">
      <c r="A1868" s="6">
        <v>44167</v>
      </c>
      <c r="B1868" s="46">
        <f t="shared" si="115"/>
        <v>4.3999999999999997E-2</v>
      </c>
      <c r="C1868" s="46">
        <f t="shared" si="113"/>
        <v>8.3999999999999991E-2</v>
      </c>
      <c r="D1868" s="7">
        <f>+C1868*'Submission sheet'!$G$16/F1868</f>
        <v>0</v>
      </c>
      <c r="E1868">
        <f t="shared" si="112"/>
        <v>0</v>
      </c>
      <c r="F1868" s="49">
        <f t="shared" si="114"/>
        <v>366</v>
      </c>
    </row>
    <row r="1869" spans="1:6" ht="15" x14ac:dyDescent="0.25">
      <c r="A1869" s="6">
        <v>44168</v>
      </c>
      <c r="B1869" s="46">
        <f t="shared" si="115"/>
        <v>4.3999999999999997E-2</v>
      </c>
      <c r="C1869" s="46">
        <f t="shared" si="113"/>
        <v>8.3999999999999991E-2</v>
      </c>
      <c r="D1869" s="7">
        <f>+C1869*'Submission sheet'!$G$16/F1869</f>
        <v>0</v>
      </c>
      <c r="E1869">
        <f t="shared" si="112"/>
        <v>0</v>
      </c>
      <c r="F1869" s="49">
        <f t="shared" si="114"/>
        <v>366</v>
      </c>
    </row>
    <row r="1870" spans="1:6" ht="15" x14ac:dyDescent="0.25">
      <c r="A1870" s="6">
        <v>44169</v>
      </c>
      <c r="B1870" s="46">
        <f t="shared" si="115"/>
        <v>4.3999999999999997E-2</v>
      </c>
      <c r="C1870" s="46">
        <f t="shared" si="113"/>
        <v>8.3999999999999991E-2</v>
      </c>
      <c r="D1870" s="7">
        <f>+C1870*'Submission sheet'!$G$16/F1870</f>
        <v>0</v>
      </c>
      <c r="E1870">
        <f t="shared" si="112"/>
        <v>0</v>
      </c>
      <c r="F1870" s="49">
        <f t="shared" si="114"/>
        <v>366</v>
      </c>
    </row>
    <row r="1871" spans="1:6" ht="15" x14ac:dyDescent="0.25">
      <c r="A1871" s="6">
        <v>44170</v>
      </c>
      <c r="B1871" s="46">
        <f t="shared" si="115"/>
        <v>4.3999999999999997E-2</v>
      </c>
      <c r="C1871" s="46">
        <f t="shared" si="113"/>
        <v>8.3999999999999991E-2</v>
      </c>
      <c r="D1871" s="7">
        <f>+C1871*'Submission sheet'!$G$16/F1871</f>
        <v>0</v>
      </c>
      <c r="E1871">
        <f t="shared" si="112"/>
        <v>0</v>
      </c>
      <c r="F1871" s="49">
        <f t="shared" si="114"/>
        <v>366</v>
      </c>
    </row>
    <row r="1872" spans="1:6" ht="15" x14ac:dyDescent="0.25">
      <c r="A1872" s="6">
        <v>44171</v>
      </c>
      <c r="B1872" s="46">
        <f t="shared" si="115"/>
        <v>4.3999999999999997E-2</v>
      </c>
      <c r="C1872" s="46">
        <f t="shared" si="113"/>
        <v>8.3999999999999991E-2</v>
      </c>
      <c r="D1872" s="7">
        <f>+C1872*'Submission sheet'!$G$16/F1872</f>
        <v>0</v>
      </c>
      <c r="E1872">
        <f t="shared" si="112"/>
        <v>0</v>
      </c>
      <c r="F1872" s="49">
        <f t="shared" si="114"/>
        <v>366</v>
      </c>
    </row>
    <row r="1873" spans="1:6" ht="15" x14ac:dyDescent="0.25">
      <c r="A1873" s="6">
        <v>44172</v>
      </c>
      <c r="B1873" s="46">
        <f t="shared" si="115"/>
        <v>4.3999999999999997E-2</v>
      </c>
      <c r="C1873" s="46">
        <f t="shared" si="113"/>
        <v>8.3999999999999991E-2</v>
      </c>
      <c r="D1873" s="7">
        <f>+C1873*'Submission sheet'!$G$16/F1873</f>
        <v>0</v>
      </c>
      <c r="E1873">
        <f t="shared" si="112"/>
        <v>0</v>
      </c>
      <c r="F1873" s="49">
        <f t="shared" si="114"/>
        <v>366</v>
      </c>
    </row>
    <row r="1874" spans="1:6" ht="15" x14ac:dyDescent="0.25">
      <c r="A1874" s="6">
        <v>44173</v>
      </c>
      <c r="B1874" s="46">
        <f t="shared" si="115"/>
        <v>4.3999999999999997E-2</v>
      </c>
      <c r="C1874" s="46">
        <f t="shared" si="113"/>
        <v>8.3999999999999991E-2</v>
      </c>
      <c r="D1874" s="7">
        <f>+C1874*'Submission sheet'!$G$16/F1874</f>
        <v>0</v>
      </c>
      <c r="E1874">
        <f t="shared" si="112"/>
        <v>0</v>
      </c>
      <c r="F1874" s="49">
        <f t="shared" si="114"/>
        <v>366</v>
      </c>
    </row>
    <row r="1875" spans="1:6" ht="15" x14ac:dyDescent="0.25">
      <c r="A1875" s="6">
        <v>44174</v>
      </c>
      <c r="B1875" s="46">
        <f t="shared" si="115"/>
        <v>4.3999999999999997E-2</v>
      </c>
      <c r="C1875" s="46">
        <f t="shared" si="113"/>
        <v>8.3999999999999991E-2</v>
      </c>
      <c r="D1875" s="7">
        <f>+C1875*'Submission sheet'!$G$16/F1875</f>
        <v>0</v>
      </c>
      <c r="E1875">
        <f t="shared" si="112"/>
        <v>0</v>
      </c>
      <c r="F1875" s="49">
        <f t="shared" si="114"/>
        <v>366</v>
      </c>
    </row>
    <row r="1876" spans="1:6" ht="15" x14ac:dyDescent="0.25">
      <c r="A1876" s="6">
        <v>44175</v>
      </c>
      <c r="B1876" s="46">
        <f t="shared" si="115"/>
        <v>4.3999999999999997E-2</v>
      </c>
      <c r="C1876" s="46">
        <f t="shared" si="113"/>
        <v>8.3999999999999991E-2</v>
      </c>
      <c r="D1876" s="7">
        <f>+C1876*'Submission sheet'!$G$16/F1876</f>
        <v>0</v>
      </c>
      <c r="E1876">
        <f t="shared" si="112"/>
        <v>0</v>
      </c>
      <c r="F1876" s="49">
        <f t="shared" si="114"/>
        <v>366</v>
      </c>
    </row>
    <row r="1877" spans="1:6" ht="15" x14ac:dyDescent="0.25">
      <c r="A1877" s="6">
        <v>44176</v>
      </c>
      <c r="B1877" s="46">
        <f t="shared" si="115"/>
        <v>4.3999999999999997E-2</v>
      </c>
      <c r="C1877" s="46">
        <f t="shared" si="113"/>
        <v>8.3999999999999991E-2</v>
      </c>
      <c r="D1877" s="7">
        <f>+C1877*'Submission sheet'!$G$16/F1877</f>
        <v>0</v>
      </c>
      <c r="E1877">
        <f t="shared" si="112"/>
        <v>0</v>
      </c>
      <c r="F1877" s="49">
        <f t="shared" si="114"/>
        <v>366</v>
      </c>
    </row>
    <row r="1878" spans="1:6" ht="15" x14ac:dyDescent="0.25">
      <c r="A1878" s="6">
        <v>44177</v>
      </c>
      <c r="B1878" s="46">
        <f t="shared" si="115"/>
        <v>4.3999999999999997E-2</v>
      </c>
      <c r="C1878" s="46">
        <f t="shared" si="113"/>
        <v>8.3999999999999991E-2</v>
      </c>
      <c r="D1878" s="7">
        <f>+C1878*'Submission sheet'!$G$16/F1878</f>
        <v>0</v>
      </c>
      <c r="E1878">
        <f t="shared" si="112"/>
        <v>0</v>
      </c>
      <c r="F1878" s="49">
        <f t="shared" si="114"/>
        <v>366</v>
      </c>
    </row>
    <row r="1879" spans="1:6" ht="15" x14ac:dyDescent="0.25">
      <c r="A1879" s="6">
        <v>44178</v>
      </c>
      <c r="B1879" s="46">
        <f t="shared" si="115"/>
        <v>4.3999999999999997E-2</v>
      </c>
      <c r="C1879" s="46">
        <f t="shared" si="113"/>
        <v>8.3999999999999991E-2</v>
      </c>
      <c r="D1879" s="7">
        <f>+C1879*'Submission sheet'!$G$16/F1879</f>
        <v>0</v>
      </c>
      <c r="E1879">
        <f t="shared" si="112"/>
        <v>0</v>
      </c>
      <c r="F1879" s="49">
        <f t="shared" si="114"/>
        <v>366</v>
      </c>
    </row>
    <row r="1880" spans="1:6" ht="15" x14ac:dyDescent="0.25">
      <c r="A1880" s="6">
        <v>44179</v>
      </c>
      <c r="B1880" s="46">
        <f t="shared" si="115"/>
        <v>4.3999999999999997E-2</v>
      </c>
      <c r="C1880" s="46">
        <f t="shared" si="113"/>
        <v>8.3999999999999991E-2</v>
      </c>
      <c r="D1880" s="7">
        <f>+C1880*'Submission sheet'!$G$16/F1880</f>
        <v>0</v>
      </c>
      <c r="E1880">
        <f t="shared" si="112"/>
        <v>0</v>
      </c>
      <c r="F1880" s="49">
        <f t="shared" si="114"/>
        <v>366</v>
      </c>
    </row>
    <row r="1881" spans="1:6" ht="15" x14ac:dyDescent="0.25">
      <c r="A1881" s="6">
        <v>44180</v>
      </c>
      <c r="B1881" s="46">
        <f t="shared" si="115"/>
        <v>4.3999999999999997E-2</v>
      </c>
      <c r="C1881" s="46">
        <f t="shared" si="113"/>
        <v>8.3999999999999991E-2</v>
      </c>
      <c r="D1881" s="7">
        <f>+C1881*'Submission sheet'!$G$16/F1881</f>
        <v>0</v>
      </c>
      <c r="E1881">
        <f t="shared" si="112"/>
        <v>0</v>
      </c>
      <c r="F1881" s="49">
        <f t="shared" si="114"/>
        <v>366</v>
      </c>
    </row>
    <row r="1882" spans="1:6" ht="15" x14ac:dyDescent="0.25">
      <c r="A1882" s="6">
        <v>44181</v>
      </c>
      <c r="B1882" s="46">
        <f t="shared" si="115"/>
        <v>4.3999999999999997E-2</v>
      </c>
      <c r="C1882" s="46">
        <f t="shared" si="113"/>
        <v>8.3999999999999991E-2</v>
      </c>
      <c r="D1882" s="7">
        <f>+C1882*'Submission sheet'!$G$16/F1882</f>
        <v>0</v>
      </c>
      <c r="E1882">
        <f t="shared" si="112"/>
        <v>0</v>
      </c>
      <c r="F1882" s="49">
        <f t="shared" si="114"/>
        <v>366</v>
      </c>
    </row>
    <row r="1883" spans="1:6" ht="15" x14ac:dyDescent="0.25">
      <c r="A1883" s="6">
        <v>44182</v>
      </c>
      <c r="B1883" s="46">
        <f t="shared" si="115"/>
        <v>4.3999999999999997E-2</v>
      </c>
      <c r="C1883" s="46">
        <f t="shared" si="113"/>
        <v>8.3999999999999991E-2</v>
      </c>
      <c r="D1883" s="7">
        <f>+C1883*'Submission sheet'!$G$16/F1883</f>
        <v>0</v>
      </c>
      <c r="E1883">
        <f t="shared" si="112"/>
        <v>0</v>
      </c>
      <c r="F1883" s="49">
        <f t="shared" si="114"/>
        <v>366</v>
      </c>
    </row>
    <row r="1884" spans="1:6" ht="15" x14ac:dyDescent="0.25">
      <c r="A1884" s="6">
        <v>44183</v>
      </c>
      <c r="B1884" s="46">
        <f t="shared" si="115"/>
        <v>4.3999999999999997E-2</v>
      </c>
      <c r="C1884" s="46">
        <f t="shared" si="113"/>
        <v>8.3999999999999991E-2</v>
      </c>
      <c r="D1884" s="7">
        <f>+C1884*'Submission sheet'!$G$16/F1884</f>
        <v>0</v>
      </c>
      <c r="E1884">
        <f t="shared" si="112"/>
        <v>0</v>
      </c>
      <c r="F1884" s="49">
        <f t="shared" si="114"/>
        <v>366</v>
      </c>
    </row>
    <row r="1885" spans="1:6" ht="15" x14ac:dyDescent="0.25">
      <c r="A1885" s="6">
        <v>44184</v>
      </c>
      <c r="B1885" s="46">
        <f t="shared" si="115"/>
        <v>4.3999999999999997E-2</v>
      </c>
      <c r="C1885" s="46">
        <f t="shared" si="113"/>
        <v>8.3999999999999991E-2</v>
      </c>
      <c r="D1885" s="7">
        <f>+C1885*'Submission sheet'!$G$16/F1885</f>
        <v>0</v>
      </c>
      <c r="E1885">
        <f t="shared" si="112"/>
        <v>0</v>
      </c>
      <c r="F1885" s="49">
        <f t="shared" si="114"/>
        <v>366</v>
      </c>
    </row>
    <row r="1886" spans="1:6" ht="15" x14ac:dyDescent="0.25">
      <c r="A1886" s="6">
        <v>44185</v>
      </c>
      <c r="B1886" s="46">
        <f t="shared" si="115"/>
        <v>4.3999999999999997E-2</v>
      </c>
      <c r="C1886" s="46">
        <f t="shared" si="113"/>
        <v>8.3999999999999991E-2</v>
      </c>
      <c r="D1886" s="7">
        <f>+C1886*'Submission sheet'!$G$16/F1886</f>
        <v>0</v>
      </c>
      <c r="E1886">
        <f t="shared" si="112"/>
        <v>0</v>
      </c>
      <c r="F1886" s="49">
        <f t="shared" si="114"/>
        <v>366</v>
      </c>
    </row>
    <row r="1887" spans="1:6" ht="15" x14ac:dyDescent="0.25">
      <c r="A1887" s="6">
        <v>44186</v>
      </c>
      <c r="B1887" s="46">
        <f t="shared" si="115"/>
        <v>4.3999999999999997E-2</v>
      </c>
      <c r="C1887" s="46">
        <f t="shared" si="113"/>
        <v>8.3999999999999991E-2</v>
      </c>
      <c r="D1887" s="7">
        <f>+C1887*'Submission sheet'!$G$16/F1887</f>
        <v>0</v>
      </c>
      <c r="E1887">
        <f t="shared" si="112"/>
        <v>0</v>
      </c>
      <c r="F1887" s="49">
        <f t="shared" si="114"/>
        <v>366</v>
      </c>
    </row>
    <row r="1888" spans="1:6" ht="15" x14ac:dyDescent="0.25">
      <c r="A1888" s="6">
        <v>44187</v>
      </c>
      <c r="B1888" s="46">
        <f t="shared" si="115"/>
        <v>4.3999999999999997E-2</v>
      </c>
      <c r="C1888" s="46">
        <f t="shared" si="113"/>
        <v>8.3999999999999991E-2</v>
      </c>
      <c r="D1888" s="7">
        <f>+C1888*'Submission sheet'!$G$16/F1888</f>
        <v>0</v>
      </c>
      <c r="E1888">
        <f t="shared" si="112"/>
        <v>0</v>
      </c>
      <c r="F1888" s="49">
        <f t="shared" si="114"/>
        <v>366</v>
      </c>
    </row>
    <row r="1889" spans="1:6" ht="15" x14ac:dyDescent="0.25">
      <c r="A1889" s="6">
        <v>44188</v>
      </c>
      <c r="B1889" s="46">
        <f t="shared" si="115"/>
        <v>4.3999999999999997E-2</v>
      </c>
      <c r="C1889" s="46">
        <f t="shared" si="113"/>
        <v>8.3999999999999991E-2</v>
      </c>
      <c r="D1889" s="7">
        <f>+C1889*'Submission sheet'!$G$16/F1889</f>
        <v>0</v>
      </c>
      <c r="E1889">
        <f t="shared" si="112"/>
        <v>0</v>
      </c>
      <c r="F1889" s="49">
        <f t="shared" si="114"/>
        <v>366</v>
      </c>
    </row>
    <row r="1890" spans="1:6" ht="15" x14ac:dyDescent="0.25">
      <c r="A1890" s="6">
        <v>44189</v>
      </c>
      <c r="B1890" s="46">
        <f t="shared" si="115"/>
        <v>4.3999999999999997E-2</v>
      </c>
      <c r="C1890" s="46">
        <f t="shared" si="113"/>
        <v>8.3999999999999991E-2</v>
      </c>
      <c r="D1890" s="7">
        <f>+C1890*'Submission sheet'!$G$16/F1890</f>
        <v>0</v>
      </c>
      <c r="E1890">
        <f t="shared" si="112"/>
        <v>0</v>
      </c>
      <c r="F1890" s="49">
        <f t="shared" si="114"/>
        <v>366</v>
      </c>
    </row>
    <row r="1891" spans="1:6" ht="15" x14ac:dyDescent="0.25">
      <c r="A1891" s="6">
        <v>44190</v>
      </c>
      <c r="B1891" s="46">
        <f t="shared" si="115"/>
        <v>4.3999999999999997E-2</v>
      </c>
      <c r="C1891" s="46">
        <f t="shared" si="113"/>
        <v>8.3999999999999991E-2</v>
      </c>
      <c r="D1891" s="7">
        <f>+C1891*'Submission sheet'!$G$16/F1891</f>
        <v>0</v>
      </c>
      <c r="E1891">
        <f t="shared" si="112"/>
        <v>0</v>
      </c>
      <c r="F1891" s="49">
        <f t="shared" si="114"/>
        <v>366</v>
      </c>
    </row>
    <row r="1892" spans="1:6" ht="15" x14ac:dyDescent="0.25">
      <c r="A1892" s="6">
        <v>44191</v>
      </c>
      <c r="B1892" s="46">
        <f t="shared" si="115"/>
        <v>4.3999999999999997E-2</v>
      </c>
      <c r="C1892" s="46">
        <f t="shared" si="113"/>
        <v>8.3999999999999991E-2</v>
      </c>
      <c r="D1892" s="7">
        <f>+C1892*'Submission sheet'!$G$16/F1892</f>
        <v>0</v>
      </c>
      <c r="E1892">
        <f t="shared" si="112"/>
        <v>0</v>
      </c>
      <c r="F1892" s="49">
        <f t="shared" si="114"/>
        <v>366</v>
      </c>
    </row>
    <row r="1893" spans="1:6" ht="15" x14ac:dyDescent="0.25">
      <c r="A1893" s="6">
        <v>44192</v>
      </c>
      <c r="B1893" s="46">
        <f t="shared" si="115"/>
        <v>4.3999999999999997E-2</v>
      </c>
      <c r="C1893" s="46">
        <f t="shared" si="113"/>
        <v>8.3999999999999991E-2</v>
      </c>
      <c r="D1893" s="7">
        <f>+C1893*'Submission sheet'!$G$16/F1893</f>
        <v>0</v>
      </c>
      <c r="E1893">
        <f t="shared" si="112"/>
        <v>0</v>
      </c>
      <c r="F1893" s="49">
        <f t="shared" si="114"/>
        <v>366</v>
      </c>
    </row>
    <row r="1894" spans="1:6" ht="15" x14ac:dyDescent="0.25">
      <c r="A1894" s="6">
        <v>44193</v>
      </c>
      <c r="B1894" s="46">
        <f t="shared" si="115"/>
        <v>4.3999999999999997E-2</v>
      </c>
      <c r="C1894" s="46">
        <f t="shared" si="113"/>
        <v>8.3999999999999991E-2</v>
      </c>
      <c r="D1894" s="7">
        <f>+C1894*'Submission sheet'!$G$16/F1894</f>
        <v>0</v>
      </c>
      <c r="E1894">
        <f t="shared" si="112"/>
        <v>0</v>
      </c>
      <c r="F1894" s="49">
        <f t="shared" si="114"/>
        <v>366</v>
      </c>
    </row>
    <row r="1895" spans="1:6" ht="15" x14ac:dyDescent="0.25">
      <c r="A1895" s="6">
        <v>44194</v>
      </c>
      <c r="B1895" s="46">
        <f t="shared" si="115"/>
        <v>4.3999999999999997E-2</v>
      </c>
      <c r="C1895" s="46">
        <f t="shared" si="113"/>
        <v>8.3999999999999991E-2</v>
      </c>
      <c r="D1895" s="7">
        <f>+C1895*'Submission sheet'!$G$16/F1895</f>
        <v>0</v>
      </c>
      <c r="E1895">
        <f t="shared" si="112"/>
        <v>0</v>
      </c>
      <c r="F1895" s="49">
        <f t="shared" si="114"/>
        <v>366</v>
      </c>
    </row>
    <row r="1896" spans="1:6" ht="15" x14ac:dyDescent="0.25">
      <c r="A1896" s="6">
        <v>44195</v>
      </c>
      <c r="B1896" s="46">
        <f t="shared" si="115"/>
        <v>4.3999999999999997E-2</v>
      </c>
      <c r="C1896" s="46">
        <f t="shared" si="113"/>
        <v>8.3999999999999991E-2</v>
      </c>
      <c r="D1896" s="7">
        <f>+C1896*'Submission sheet'!$G$16/F1896</f>
        <v>0</v>
      </c>
      <c r="E1896">
        <f t="shared" si="112"/>
        <v>0</v>
      </c>
      <c r="F1896" s="49">
        <f t="shared" si="114"/>
        <v>366</v>
      </c>
    </row>
    <row r="1897" spans="1:6" ht="15" x14ac:dyDescent="0.25">
      <c r="A1897" s="6">
        <v>44196</v>
      </c>
      <c r="B1897" s="46">
        <f t="shared" si="115"/>
        <v>4.3999999999999997E-2</v>
      </c>
      <c r="C1897" s="46">
        <f t="shared" si="113"/>
        <v>8.3999999999999991E-2</v>
      </c>
      <c r="D1897" s="7">
        <f>+C1897*'Submission sheet'!$G$16/F1897</f>
        <v>0</v>
      </c>
      <c r="E1897">
        <f t="shared" si="112"/>
        <v>0</v>
      </c>
      <c r="F1897" s="49">
        <f t="shared" si="114"/>
        <v>366</v>
      </c>
    </row>
    <row r="1898" spans="1:6" ht="13.5" thickBot="1" x14ac:dyDescent="0.25"/>
    <row r="1899" spans="1:6" ht="23.25" thickBot="1" x14ac:dyDescent="0.25">
      <c r="A1899" s="9" t="s">
        <v>12</v>
      </c>
      <c r="B1899" s="10" t="s">
        <v>28</v>
      </c>
    </row>
    <row r="1900" spans="1:6" ht="45" x14ac:dyDescent="0.2">
      <c r="A1900" s="11" t="s">
        <v>29</v>
      </c>
      <c r="B1900" s="12" t="s">
        <v>30</v>
      </c>
    </row>
    <row r="1901" spans="1:6" ht="33.75" x14ac:dyDescent="0.2">
      <c r="A1901" s="13" t="s">
        <v>31</v>
      </c>
      <c r="B1901" s="14" t="s">
        <v>32</v>
      </c>
    </row>
    <row r="1902" spans="1:6" ht="45" x14ac:dyDescent="0.2">
      <c r="A1902" s="13" t="s">
        <v>33</v>
      </c>
      <c r="B1902" s="14" t="s">
        <v>34</v>
      </c>
    </row>
    <row r="1903" spans="1:6" ht="45" x14ac:dyDescent="0.2">
      <c r="A1903" s="13" t="s">
        <v>35</v>
      </c>
      <c r="B1903" s="14" t="s">
        <v>36</v>
      </c>
    </row>
    <row r="1904" spans="1:6" ht="33.75" x14ac:dyDescent="0.2">
      <c r="A1904" s="13" t="s">
        <v>37</v>
      </c>
      <c r="B1904" s="14" t="s">
        <v>38</v>
      </c>
    </row>
    <row r="1905" spans="1:2" ht="45" x14ac:dyDescent="0.2">
      <c r="A1905" s="13" t="s">
        <v>39</v>
      </c>
      <c r="B1905" s="14" t="s">
        <v>40</v>
      </c>
    </row>
    <row r="1906" spans="1:2" ht="56.25" x14ac:dyDescent="0.2">
      <c r="A1906" s="13" t="s">
        <v>41</v>
      </c>
      <c r="B1906" s="14" t="s">
        <v>42</v>
      </c>
    </row>
    <row r="1907" spans="1:2" ht="33.75" x14ac:dyDescent="0.2">
      <c r="A1907" s="13" t="s">
        <v>43</v>
      </c>
      <c r="B1907" s="14" t="s">
        <v>44</v>
      </c>
    </row>
    <row r="1908" spans="1:2" ht="45" x14ac:dyDescent="0.2">
      <c r="A1908" s="13" t="s">
        <v>45</v>
      </c>
      <c r="B1908" s="14" t="s">
        <v>46</v>
      </c>
    </row>
    <row r="1909" spans="1:2" ht="45" x14ac:dyDescent="0.2">
      <c r="A1909" s="13" t="s">
        <v>47</v>
      </c>
      <c r="B1909" s="14" t="s">
        <v>48</v>
      </c>
    </row>
    <row r="1910" spans="1:2" ht="45" x14ac:dyDescent="0.2">
      <c r="A1910" s="13" t="s">
        <v>49</v>
      </c>
      <c r="B1910" s="14" t="s">
        <v>50</v>
      </c>
    </row>
    <row r="1911" spans="1:2" ht="56.25" x14ac:dyDescent="0.2">
      <c r="A1911" s="13" t="s">
        <v>51</v>
      </c>
      <c r="B1911" s="14" t="s">
        <v>52</v>
      </c>
    </row>
    <row r="1912" spans="1:2" ht="33.75" x14ac:dyDescent="0.2">
      <c r="A1912" s="13" t="s">
        <v>53</v>
      </c>
      <c r="B1912" s="14" t="s">
        <v>54</v>
      </c>
    </row>
    <row r="1913" spans="1:2" ht="45" x14ac:dyDescent="0.2">
      <c r="A1913" s="13" t="s">
        <v>55</v>
      </c>
      <c r="B1913" s="14" t="s">
        <v>56</v>
      </c>
    </row>
    <row r="1914" spans="1:2" ht="22.5" x14ac:dyDescent="0.2">
      <c r="A1914" s="13" t="s">
        <v>57</v>
      </c>
      <c r="B1914" s="14" t="s">
        <v>58</v>
      </c>
    </row>
    <row r="1915" spans="1:2" ht="57" thickBot="1" x14ac:dyDescent="0.25">
      <c r="A1915" s="15" t="s">
        <v>59</v>
      </c>
      <c r="B1915" s="16" t="s">
        <v>60</v>
      </c>
    </row>
    <row r="1917" spans="1:2" x14ac:dyDescent="0.2">
      <c r="A1917" s="17" t="s">
        <v>62</v>
      </c>
    </row>
    <row r="1918" spans="1:2" ht="22.5" x14ac:dyDescent="0.2">
      <c r="A1918" s="17" t="s">
        <v>63</v>
      </c>
    </row>
    <row r="1919" spans="1:2" x14ac:dyDescent="0.2">
      <c r="A1919" s="17" t="s">
        <v>64</v>
      </c>
    </row>
    <row r="1921" spans="1:1" x14ac:dyDescent="0.2">
      <c r="A1921">
        <v>1</v>
      </c>
    </row>
    <row r="1922" spans="1:1" x14ac:dyDescent="0.2">
      <c r="A1922">
        <f>+A1921+1</f>
        <v>2</v>
      </c>
    </row>
    <row r="1923" spans="1:1" x14ac:dyDescent="0.2">
      <c r="A1923">
        <f t="shared" ref="A1923:A1986" si="116">+A1922+1</f>
        <v>3</v>
      </c>
    </row>
    <row r="1924" spans="1:1" x14ac:dyDescent="0.2">
      <c r="A1924">
        <f t="shared" si="116"/>
        <v>4</v>
      </c>
    </row>
    <row r="1925" spans="1:1" x14ac:dyDescent="0.2">
      <c r="A1925">
        <f t="shared" si="116"/>
        <v>5</v>
      </c>
    </row>
    <row r="1926" spans="1:1" x14ac:dyDescent="0.2">
      <c r="A1926">
        <f t="shared" si="116"/>
        <v>6</v>
      </c>
    </row>
    <row r="1927" spans="1:1" x14ac:dyDescent="0.2">
      <c r="A1927">
        <f t="shared" si="116"/>
        <v>7</v>
      </c>
    </row>
    <row r="1928" spans="1:1" x14ac:dyDescent="0.2">
      <c r="A1928">
        <f t="shared" si="116"/>
        <v>8</v>
      </c>
    </row>
    <row r="1929" spans="1:1" x14ac:dyDescent="0.2">
      <c r="A1929">
        <f t="shared" si="116"/>
        <v>9</v>
      </c>
    </row>
    <row r="1930" spans="1:1" x14ac:dyDescent="0.2">
      <c r="A1930">
        <f t="shared" si="116"/>
        <v>10</v>
      </c>
    </row>
    <row r="1931" spans="1:1" x14ac:dyDescent="0.2">
      <c r="A1931">
        <f t="shared" si="116"/>
        <v>11</v>
      </c>
    </row>
    <row r="1932" spans="1:1" x14ac:dyDescent="0.2">
      <c r="A1932">
        <f t="shared" si="116"/>
        <v>12</v>
      </c>
    </row>
    <row r="1933" spans="1:1" x14ac:dyDescent="0.2">
      <c r="A1933">
        <f t="shared" si="116"/>
        <v>13</v>
      </c>
    </row>
    <row r="1934" spans="1:1" x14ac:dyDescent="0.2">
      <c r="A1934">
        <f t="shared" si="116"/>
        <v>14</v>
      </c>
    </row>
    <row r="1935" spans="1:1" x14ac:dyDescent="0.2">
      <c r="A1935">
        <f t="shared" si="116"/>
        <v>15</v>
      </c>
    </row>
    <row r="1936" spans="1:1" x14ac:dyDescent="0.2">
      <c r="A1936">
        <f t="shared" si="116"/>
        <v>16</v>
      </c>
    </row>
    <row r="1937" spans="1:1" x14ac:dyDescent="0.2">
      <c r="A1937">
        <f t="shared" si="116"/>
        <v>17</v>
      </c>
    </row>
    <row r="1938" spans="1:1" x14ac:dyDescent="0.2">
      <c r="A1938">
        <f t="shared" si="116"/>
        <v>18</v>
      </c>
    </row>
    <row r="1939" spans="1:1" x14ac:dyDescent="0.2">
      <c r="A1939">
        <f t="shared" si="116"/>
        <v>19</v>
      </c>
    </row>
    <row r="1940" spans="1:1" x14ac:dyDescent="0.2">
      <c r="A1940">
        <f t="shared" si="116"/>
        <v>20</v>
      </c>
    </row>
    <row r="1941" spans="1:1" x14ac:dyDescent="0.2">
      <c r="A1941">
        <f t="shared" si="116"/>
        <v>21</v>
      </c>
    </row>
    <row r="1942" spans="1:1" x14ac:dyDescent="0.2">
      <c r="A1942">
        <f t="shared" si="116"/>
        <v>22</v>
      </c>
    </row>
    <row r="1943" spans="1:1" x14ac:dyDescent="0.2">
      <c r="A1943">
        <f t="shared" si="116"/>
        <v>23</v>
      </c>
    </row>
    <row r="1944" spans="1:1" x14ac:dyDescent="0.2">
      <c r="A1944">
        <f t="shared" si="116"/>
        <v>24</v>
      </c>
    </row>
    <row r="1945" spans="1:1" x14ac:dyDescent="0.2">
      <c r="A1945">
        <f t="shared" si="116"/>
        <v>25</v>
      </c>
    </row>
    <row r="1946" spans="1:1" x14ac:dyDescent="0.2">
      <c r="A1946">
        <f t="shared" si="116"/>
        <v>26</v>
      </c>
    </row>
    <row r="1947" spans="1:1" x14ac:dyDescent="0.2">
      <c r="A1947">
        <f t="shared" si="116"/>
        <v>27</v>
      </c>
    </row>
    <row r="1948" spans="1:1" x14ac:dyDescent="0.2">
      <c r="A1948">
        <f t="shared" si="116"/>
        <v>28</v>
      </c>
    </row>
    <row r="1949" spans="1:1" x14ac:dyDescent="0.2">
      <c r="A1949">
        <f t="shared" si="116"/>
        <v>29</v>
      </c>
    </row>
    <row r="1950" spans="1:1" x14ac:dyDescent="0.2">
      <c r="A1950">
        <f t="shared" si="116"/>
        <v>30</v>
      </c>
    </row>
    <row r="1951" spans="1:1" x14ac:dyDescent="0.2">
      <c r="A1951">
        <f t="shared" si="116"/>
        <v>31</v>
      </c>
    </row>
    <row r="1952" spans="1:1" x14ac:dyDescent="0.2">
      <c r="A1952">
        <f t="shared" si="116"/>
        <v>32</v>
      </c>
    </row>
    <row r="1953" spans="1:1" x14ac:dyDescent="0.2">
      <c r="A1953">
        <f t="shared" si="116"/>
        <v>33</v>
      </c>
    </row>
    <row r="1954" spans="1:1" x14ac:dyDescent="0.2">
      <c r="A1954">
        <f t="shared" si="116"/>
        <v>34</v>
      </c>
    </row>
    <row r="1955" spans="1:1" x14ac:dyDescent="0.2">
      <c r="A1955">
        <f t="shared" si="116"/>
        <v>35</v>
      </c>
    </row>
    <row r="1956" spans="1:1" x14ac:dyDescent="0.2">
      <c r="A1956">
        <f t="shared" si="116"/>
        <v>36</v>
      </c>
    </row>
    <row r="1957" spans="1:1" x14ac:dyDescent="0.2">
      <c r="A1957">
        <f t="shared" si="116"/>
        <v>37</v>
      </c>
    </row>
    <row r="1958" spans="1:1" x14ac:dyDescent="0.2">
      <c r="A1958">
        <f t="shared" si="116"/>
        <v>38</v>
      </c>
    </row>
    <row r="1959" spans="1:1" x14ac:dyDescent="0.2">
      <c r="A1959">
        <f t="shared" si="116"/>
        <v>39</v>
      </c>
    </row>
    <row r="1960" spans="1:1" x14ac:dyDescent="0.2">
      <c r="A1960">
        <f t="shared" si="116"/>
        <v>40</v>
      </c>
    </row>
    <row r="1961" spans="1:1" x14ac:dyDescent="0.2">
      <c r="A1961">
        <f t="shared" si="116"/>
        <v>41</v>
      </c>
    </row>
    <row r="1962" spans="1:1" x14ac:dyDescent="0.2">
      <c r="A1962">
        <f t="shared" si="116"/>
        <v>42</v>
      </c>
    </row>
    <row r="1963" spans="1:1" x14ac:dyDescent="0.2">
      <c r="A1963">
        <f t="shared" si="116"/>
        <v>43</v>
      </c>
    </row>
    <row r="1964" spans="1:1" x14ac:dyDescent="0.2">
      <c r="A1964">
        <f t="shared" si="116"/>
        <v>44</v>
      </c>
    </row>
    <row r="1965" spans="1:1" x14ac:dyDescent="0.2">
      <c r="A1965">
        <f t="shared" si="116"/>
        <v>45</v>
      </c>
    </row>
    <row r="1966" spans="1:1" x14ac:dyDescent="0.2">
      <c r="A1966">
        <f t="shared" si="116"/>
        <v>46</v>
      </c>
    </row>
    <row r="1967" spans="1:1" x14ac:dyDescent="0.2">
      <c r="A1967">
        <f t="shared" si="116"/>
        <v>47</v>
      </c>
    </row>
    <row r="1968" spans="1:1" x14ac:dyDescent="0.2">
      <c r="A1968">
        <f t="shared" si="116"/>
        <v>48</v>
      </c>
    </row>
    <row r="1969" spans="1:1" x14ac:dyDescent="0.2">
      <c r="A1969">
        <f t="shared" si="116"/>
        <v>49</v>
      </c>
    </row>
    <row r="1970" spans="1:1" x14ac:dyDescent="0.2">
      <c r="A1970">
        <f t="shared" si="116"/>
        <v>50</v>
      </c>
    </row>
    <row r="1971" spans="1:1" x14ac:dyDescent="0.2">
      <c r="A1971">
        <f t="shared" si="116"/>
        <v>51</v>
      </c>
    </row>
    <row r="1972" spans="1:1" x14ac:dyDescent="0.2">
      <c r="A1972">
        <f t="shared" si="116"/>
        <v>52</v>
      </c>
    </row>
    <row r="1973" spans="1:1" x14ac:dyDescent="0.2">
      <c r="A1973">
        <f t="shared" si="116"/>
        <v>53</v>
      </c>
    </row>
    <row r="1974" spans="1:1" x14ac:dyDescent="0.2">
      <c r="A1974">
        <f t="shared" si="116"/>
        <v>54</v>
      </c>
    </row>
    <row r="1975" spans="1:1" x14ac:dyDescent="0.2">
      <c r="A1975">
        <f t="shared" si="116"/>
        <v>55</v>
      </c>
    </row>
    <row r="1976" spans="1:1" x14ac:dyDescent="0.2">
      <c r="A1976">
        <f t="shared" si="116"/>
        <v>56</v>
      </c>
    </row>
    <row r="1977" spans="1:1" x14ac:dyDescent="0.2">
      <c r="A1977">
        <f t="shared" si="116"/>
        <v>57</v>
      </c>
    </row>
    <row r="1978" spans="1:1" x14ac:dyDescent="0.2">
      <c r="A1978">
        <f t="shared" si="116"/>
        <v>58</v>
      </c>
    </row>
    <row r="1979" spans="1:1" x14ac:dyDescent="0.2">
      <c r="A1979">
        <f t="shared" si="116"/>
        <v>59</v>
      </c>
    </row>
    <row r="1980" spans="1:1" x14ac:dyDescent="0.2">
      <c r="A1980">
        <f t="shared" si="116"/>
        <v>60</v>
      </c>
    </row>
    <row r="1981" spans="1:1" x14ac:dyDescent="0.2">
      <c r="A1981">
        <f t="shared" si="116"/>
        <v>61</v>
      </c>
    </row>
    <row r="1982" spans="1:1" x14ac:dyDescent="0.2">
      <c r="A1982">
        <f t="shared" si="116"/>
        <v>62</v>
      </c>
    </row>
    <row r="1983" spans="1:1" x14ac:dyDescent="0.2">
      <c r="A1983">
        <f t="shared" si="116"/>
        <v>63</v>
      </c>
    </row>
    <row r="1984" spans="1:1" x14ac:dyDescent="0.2">
      <c r="A1984">
        <f t="shared" si="116"/>
        <v>64</v>
      </c>
    </row>
    <row r="1985" spans="1:1" x14ac:dyDescent="0.2">
      <c r="A1985">
        <f t="shared" si="116"/>
        <v>65</v>
      </c>
    </row>
    <row r="1986" spans="1:1" x14ac:dyDescent="0.2">
      <c r="A1986">
        <f t="shared" si="116"/>
        <v>66</v>
      </c>
    </row>
    <row r="1987" spans="1:1" x14ac:dyDescent="0.2">
      <c r="A1987">
        <f t="shared" ref="A1987:A2050" si="117">+A1986+1</f>
        <v>67</v>
      </c>
    </row>
    <row r="1988" spans="1:1" x14ac:dyDescent="0.2">
      <c r="A1988">
        <f t="shared" si="117"/>
        <v>68</v>
      </c>
    </row>
    <row r="1989" spans="1:1" x14ac:dyDescent="0.2">
      <c r="A1989">
        <f t="shared" si="117"/>
        <v>69</v>
      </c>
    </row>
    <row r="1990" spans="1:1" x14ac:dyDescent="0.2">
      <c r="A1990">
        <f t="shared" si="117"/>
        <v>70</v>
      </c>
    </row>
    <row r="1991" spans="1:1" x14ac:dyDescent="0.2">
      <c r="A1991">
        <f t="shared" si="117"/>
        <v>71</v>
      </c>
    </row>
    <row r="1992" spans="1:1" x14ac:dyDescent="0.2">
      <c r="A1992">
        <f t="shared" si="117"/>
        <v>72</v>
      </c>
    </row>
    <row r="1993" spans="1:1" x14ac:dyDescent="0.2">
      <c r="A1993">
        <f t="shared" si="117"/>
        <v>73</v>
      </c>
    </row>
    <row r="1994" spans="1:1" x14ac:dyDescent="0.2">
      <c r="A1994">
        <f t="shared" si="117"/>
        <v>74</v>
      </c>
    </row>
    <row r="1995" spans="1:1" x14ac:dyDescent="0.2">
      <c r="A1995">
        <f t="shared" si="117"/>
        <v>75</v>
      </c>
    </row>
    <row r="1996" spans="1:1" x14ac:dyDescent="0.2">
      <c r="A1996">
        <f t="shared" si="117"/>
        <v>76</v>
      </c>
    </row>
    <row r="1997" spans="1:1" x14ac:dyDescent="0.2">
      <c r="A1997">
        <f t="shared" si="117"/>
        <v>77</v>
      </c>
    </row>
    <row r="1998" spans="1:1" x14ac:dyDescent="0.2">
      <c r="A1998">
        <f t="shared" si="117"/>
        <v>78</v>
      </c>
    </row>
    <row r="1999" spans="1:1" x14ac:dyDescent="0.2">
      <c r="A1999">
        <f t="shared" si="117"/>
        <v>79</v>
      </c>
    </row>
    <row r="2000" spans="1:1" x14ac:dyDescent="0.2">
      <c r="A2000">
        <f t="shared" si="117"/>
        <v>80</v>
      </c>
    </row>
    <row r="2001" spans="1:1" x14ac:dyDescent="0.2">
      <c r="A2001">
        <f t="shared" si="117"/>
        <v>81</v>
      </c>
    </row>
    <row r="2002" spans="1:1" x14ac:dyDescent="0.2">
      <c r="A2002">
        <f t="shared" si="117"/>
        <v>82</v>
      </c>
    </row>
    <row r="2003" spans="1:1" x14ac:dyDescent="0.2">
      <c r="A2003">
        <f t="shared" si="117"/>
        <v>83</v>
      </c>
    </row>
    <row r="2004" spans="1:1" x14ac:dyDescent="0.2">
      <c r="A2004">
        <f t="shared" si="117"/>
        <v>84</v>
      </c>
    </row>
    <row r="2005" spans="1:1" x14ac:dyDescent="0.2">
      <c r="A2005">
        <f t="shared" si="117"/>
        <v>85</v>
      </c>
    </row>
    <row r="2006" spans="1:1" x14ac:dyDescent="0.2">
      <c r="A2006">
        <f t="shared" si="117"/>
        <v>86</v>
      </c>
    </row>
    <row r="2007" spans="1:1" x14ac:dyDescent="0.2">
      <c r="A2007">
        <f t="shared" si="117"/>
        <v>87</v>
      </c>
    </row>
    <row r="2008" spans="1:1" x14ac:dyDescent="0.2">
      <c r="A2008">
        <f t="shared" si="117"/>
        <v>88</v>
      </c>
    </row>
    <row r="2009" spans="1:1" x14ac:dyDescent="0.2">
      <c r="A2009">
        <f t="shared" si="117"/>
        <v>89</v>
      </c>
    </row>
    <row r="2010" spans="1:1" x14ac:dyDescent="0.2">
      <c r="A2010">
        <f t="shared" si="117"/>
        <v>90</v>
      </c>
    </row>
    <row r="2011" spans="1:1" x14ac:dyDescent="0.2">
      <c r="A2011">
        <f t="shared" si="117"/>
        <v>91</v>
      </c>
    </row>
    <row r="2012" spans="1:1" x14ac:dyDescent="0.2">
      <c r="A2012">
        <f t="shared" si="117"/>
        <v>92</v>
      </c>
    </row>
    <row r="2013" spans="1:1" x14ac:dyDescent="0.2">
      <c r="A2013">
        <f t="shared" si="117"/>
        <v>93</v>
      </c>
    </row>
    <row r="2014" spans="1:1" x14ac:dyDescent="0.2">
      <c r="A2014">
        <f t="shared" si="117"/>
        <v>94</v>
      </c>
    </row>
    <row r="2015" spans="1:1" x14ac:dyDescent="0.2">
      <c r="A2015">
        <f t="shared" si="117"/>
        <v>95</v>
      </c>
    </row>
    <row r="2016" spans="1:1" x14ac:dyDescent="0.2">
      <c r="A2016">
        <f t="shared" si="117"/>
        <v>96</v>
      </c>
    </row>
    <row r="2017" spans="1:1" x14ac:dyDescent="0.2">
      <c r="A2017">
        <f t="shared" si="117"/>
        <v>97</v>
      </c>
    </row>
    <row r="2018" spans="1:1" x14ac:dyDescent="0.2">
      <c r="A2018">
        <f t="shared" si="117"/>
        <v>98</v>
      </c>
    </row>
    <row r="2019" spans="1:1" x14ac:dyDescent="0.2">
      <c r="A2019">
        <f t="shared" si="117"/>
        <v>99</v>
      </c>
    </row>
    <row r="2020" spans="1:1" x14ac:dyDescent="0.2">
      <c r="A2020">
        <f t="shared" si="117"/>
        <v>100</v>
      </c>
    </row>
    <row r="2021" spans="1:1" x14ac:dyDescent="0.2">
      <c r="A2021">
        <f t="shared" si="117"/>
        <v>101</v>
      </c>
    </row>
    <row r="2022" spans="1:1" x14ac:dyDescent="0.2">
      <c r="A2022">
        <f t="shared" si="117"/>
        <v>102</v>
      </c>
    </row>
    <row r="2023" spans="1:1" x14ac:dyDescent="0.2">
      <c r="A2023">
        <f t="shared" si="117"/>
        <v>103</v>
      </c>
    </row>
    <row r="2024" spans="1:1" x14ac:dyDescent="0.2">
      <c r="A2024">
        <f t="shared" si="117"/>
        <v>104</v>
      </c>
    </row>
    <row r="2025" spans="1:1" x14ac:dyDescent="0.2">
      <c r="A2025">
        <f t="shared" si="117"/>
        <v>105</v>
      </c>
    </row>
    <row r="2026" spans="1:1" x14ac:dyDescent="0.2">
      <c r="A2026">
        <f t="shared" si="117"/>
        <v>106</v>
      </c>
    </row>
    <row r="2027" spans="1:1" x14ac:dyDescent="0.2">
      <c r="A2027">
        <f t="shared" si="117"/>
        <v>107</v>
      </c>
    </row>
    <row r="2028" spans="1:1" x14ac:dyDescent="0.2">
      <c r="A2028">
        <f t="shared" si="117"/>
        <v>108</v>
      </c>
    </row>
    <row r="2029" spans="1:1" x14ac:dyDescent="0.2">
      <c r="A2029">
        <f t="shared" si="117"/>
        <v>109</v>
      </c>
    </row>
    <row r="2030" spans="1:1" x14ac:dyDescent="0.2">
      <c r="A2030">
        <f t="shared" si="117"/>
        <v>110</v>
      </c>
    </row>
    <row r="2031" spans="1:1" x14ac:dyDescent="0.2">
      <c r="A2031">
        <f t="shared" si="117"/>
        <v>111</v>
      </c>
    </row>
    <row r="2032" spans="1:1" x14ac:dyDescent="0.2">
      <c r="A2032">
        <f t="shared" si="117"/>
        <v>112</v>
      </c>
    </row>
    <row r="2033" spans="1:1" x14ac:dyDescent="0.2">
      <c r="A2033">
        <f t="shared" si="117"/>
        <v>113</v>
      </c>
    </row>
    <row r="2034" spans="1:1" x14ac:dyDescent="0.2">
      <c r="A2034">
        <f t="shared" si="117"/>
        <v>114</v>
      </c>
    </row>
    <row r="2035" spans="1:1" x14ac:dyDescent="0.2">
      <c r="A2035">
        <f t="shared" si="117"/>
        <v>115</v>
      </c>
    </row>
    <row r="2036" spans="1:1" x14ac:dyDescent="0.2">
      <c r="A2036">
        <f t="shared" si="117"/>
        <v>116</v>
      </c>
    </row>
    <row r="2037" spans="1:1" x14ac:dyDescent="0.2">
      <c r="A2037">
        <f t="shared" si="117"/>
        <v>117</v>
      </c>
    </row>
    <row r="2038" spans="1:1" x14ac:dyDescent="0.2">
      <c r="A2038">
        <f t="shared" si="117"/>
        <v>118</v>
      </c>
    </row>
    <row r="2039" spans="1:1" x14ac:dyDescent="0.2">
      <c r="A2039">
        <f t="shared" si="117"/>
        <v>119</v>
      </c>
    </row>
    <row r="2040" spans="1:1" x14ac:dyDescent="0.2">
      <c r="A2040">
        <f t="shared" si="117"/>
        <v>120</v>
      </c>
    </row>
    <row r="2041" spans="1:1" x14ac:dyDescent="0.2">
      <c r="A2041">
        <f t="shared" si="117"/>
        <v>121</v>
      </c>
    </row>
    <row r="2042" spans="1:1" x14ac:dyDescent="0.2">
      <c r="A2042">
        <f t="shared" si="117"/>
        <v>122</v>
      </c>
    </row>
    <row r="2043" spans="1:1" x14ac:dyDescent="0.2">
      <c r="A2043">
        <f t="shared" si="117"/>
        <v>123</v>
      </c>
    </row>
    <row r="2044" spans="1:1" x14ac:dyDescent="0.2">
      <c r="A2044">
        <f t="shared" si="117"/>
        <v>124</v>
      </c>
    </row>
    <row r="2045" spans="1:1" x14ac:dyDescent="0.2">
      <c r="A2045">
        <f t="shared" si="117"/>
        <v>125</v>
      </c>
    </row>
    <row r="2046" spans="1:1" x14ac:dyDescent="0.2">
      <c r="A2046">
        <f t="shared" si="117"/>
        <v>126</v>
      </c>
    </row>
    <row r="2047" spans="1:1" x14ac:dyDescent="0.2">
      <c r="A2047">
        <f t="shared" si="117"/>
        <v>127</v>
      </c>
    </row>
    <row r="2048" spans="1:1" x14ac:dyDescent="0.2">
      <c r="A2048">
        <f t="shared" si="117"/>
        <v>128</v>
      </c>
    </row>
    <row r="2049" spans="1:1" x14ac:dyDescent="0.2">
      <c r="A2049">
        <f t="shared" si="117"/>
        <v>129</v>
      </c>
    </row>
    <row r="2050" spans="1:1" x14ac:dyDescent="0.2">
      <c r="A2050">
        <f t="shared" si="117"/>
        <v>130</v>
      </c>
    </row>
    <row r="2051" spans="1:1" x14ac:dyDescent="0.2">
      <c r="A2051">
        <f t="shared" ref="A2051:A2114" si="118">+A2050+1</f>
        <v>131</v>
      </c>
    </row>
    <row r="2052" spans="1:1" x14ac:dyDescent="0.2">
      <c r="A2052">
        <f t="shared" si="118"/>
        <v>132</v>
      </c>
    </row>
    <row r="2053" spans="1:1" x14ac:dyDescent="0.2">
      <c r="A2053">
        <f t="shared" si="118"/>
        <v>133</v>
      </c>
    </row>
    <row r="2054" spans="1:1" x14ac:dyDescent="0.2">
      <c r="A2054">
        <f t="shared" si="118"/>
        <v>134</v>
      </c>
    </row>
    <row r="2055" spans="1:1" x14ac:dyDescent="0.2">
      <c r="A2055">
        <f t="shared" si="118"/>
        <v>135</v>
      </c>
    </row>
    <row r="2056" spans="1:1" x14ac:dyDescent="0.2">
      <c r="A2056">
        <f t="shared" si="118"/>
        <v>136</v>
      </c>
    </row>
    <row r="2057" spans="1:1" x14ac:dyDescent="0.2">
      <c r="A2057">
        <f t="shared" si="118"/>
        <v>137</v>
      </c>
    </row>
    <row r="2058" spans="1:1" x14ac:dyDescent="0.2">
      <c r="A2058">
        <f t="shared" si="118"/>
        <v>138</v>
      </c>
    </row>
    <row r="2059" spans="1:1" x14ac:dyDescent="0.2">
      <c r="A2059">
        <f t="shared" si="118"/>
        <v>139</v>
      </c>
    </row>
    <row r="2060" spans="1:1" x14ac:dyDescent="0.2">
      <c r="A2060">
        <f t="shared" si="118"/>
        <v>140</v>
      </c>
    </row>
    <row r="2061" spans="1:1" x14ac:dyDescent="0.2">
      <c r="A2061">
        <f t="shared" si="118"/>
        <v>141</v>
      </c>
    </row>
    <row r="2062" spans="1:1" x14ac:dyDescent="0.2">
      <c r="A2062">
        <f t="shared" si="118"/>
        <v>142</v>
      </c>
    </row>
    <row r="2063" spans="1:1" x14ac:dyDescent="0.2">
      <c r="A2063">
        <f t="shared" si="118"/>
        <v>143</v>
      </c>
    </row>
    <row r="2064" spans="1:1" x14ac:dyDescent="0.2">
      <c r="A2064">
        <f t="shared" si="118"/>
        <v>144</v>
      </c>
    </row>
    <row r="2065" spans="1:1" x14ac:dyDescent="0.2">
      <c r="A2065">
        <f t="shared" si="118"/>
        <v>145</v>
      </c>
    </row>
    <row r="2066" spans="1:1" x14ac:dyDescent="0.2">
      <c r="A2066">
        <f t="shared" si="118"/>
        <v>146</v>
      </c>
    </row>
    <row r="2067" spans="1:1" x14ac:dyDescent="0.2">
      <c r="A2067">
        <f t="shared" si="118"/>
        <v>147</v>
      </c>
    </row>
    <row r="2068" spans="1:1" x14ac:dyDescent="0.2">
      <c r="A2068">
        <f t="shared" si="118"/>
        <v>148</v>
      </c>
    </row>
    <row r="2069" spans="1:1" x14ac:dyDescent="0.2">
      <c r="A2069">
        <f t="shared" si="118"/>
        <v>149</v>
      </c>
    </row>
    <row r="2070" spans="1:1" x14ac:dyDescent="0.2">
      <c r="A2070">
        <f t="shared" si="118"/>
        <v>150</v>
      </c>
    </row>
    <row r="2071" spans="1:1" x14ac:dyDescent="0.2">
      <c r="A2071">
        <f t="shared" si="118"/>
        <v>151</v>
      </c>
    </row>
    <row r="2072" spans="1:1" x14ac:dyDescent="0.2">
      <c r="A2072">
        <f t="shared" si="118"/>
        <v>152</v>
      </c>
    </row>
    <row r="2073" spans="1:1" x14ac:dyDescent="0.2">
      <c r="A2073">
        <f t="shared" si="118"/>
        <v>153</v>
      </c>
    </row>
    <row r="2074" spans="1:1" x14ac:dyDescent="0.2">
      <c r="A2074">
        <f t="shared" si="118"/>
        <v>154</v>
      </c>
    </row>
    <row r="2075" spans="1:1" x14ac:dyDescent="0.2">
      <c r="A2075">
        <f t="shared" si="118"/>
        <v>155</v>
      </c>
    </row>
    <row r="2076" spans="1:1" x14ac:dyDescent="0.2">
      <c r="A2076">
        <f t="shared" si="118"/>
        <v>156</v>
      </c>
    </row>
    <row r="2077" spans="1:1" x14ac:dyDescent="0.2">
      <c r="A2077">
        <f t="shared" si="118"/>
        <v>157</v>
      </c>
    </row>
    <row r="2078" spans="1:1" x14ac:dyDescent="0.2">
      <c r="A2078">
        <f t="shared" si="118"/>
        <v>158</v>
      </c>
    </row>
    <row r="2079" spans="1:1" x14ac:dyDescent="0.2">
      <c r="A2079">
        <f t="shared" si="118"/>
        <v>159</v>
      </c>
    </row>
    <row r="2080" spans="1:1" x14ac:dyDescent="0.2">
      <c r="A2080">
        <f t="shared" si="118"/>
        <v>160</v>
      </c>
    </row>
    <row r="2081" spans="1:1" x14ac:dyDescent="0.2">
      <c r="A2081">
        <f t="shared" si="118"/>
        <v>161</v>
      </c>
    </row>
    <row r="2082" spans="1:1" x14ac:dyDescent="0.2">
      <c r="A2082">
        <f t="shared" si="118"/>
        <v>162</v>
      </c>
    </row>
    <row r="2083" spans="1:1" x14ac:dyDescent="0.2">
      <c r="A2083">
        <f t="shared" si="118"/>
        <v>163</v>
      </c>
    </row>
    <row r="2084" spans="1:1" x14ac:dyDescent="0.2">
      <c r="A2084">
        <f t="shared" si="118"/>
        <v>164</v>
      </c>
    </row>
    <row r="2085" spans="1:1" x14ac:dyDescent="0.2">
      <c r="A2085">
        <f t="shared" si="118"/>
        <v>165</v>
      </c>
    </row>
    <row r="2086" spans="1:1" x14ac:dyDescent="0.2">
      <c r="A2086">
        <f t="shared" si="118"/>
        <v>166</v>
      </c>
    </row>
    <row r="2087" spans="1:1" x14ac:dyDescent="0.2">
      <c r="A2087">
        <f t="shared" si="118"/>
        <v>167</v>
      </c>
    </row>
    <row r="2088" spans="1:1" x14ac:dyDescent="0.2">
      <c r="A2088">
        <f t="shared" si="118"/>
        <v>168</v>
      </c>
    </row>
    <row r="2089" spans="1:1" x14ac:dyDescent="0.2">
      <c r="A2089">
        <f t="shared" si="118"/>
        <v>169</v>
      </c>
    </row>
    <row r="2090" spans="1:1" x14ac:dyDescent="0.2">
      <c r="A2090">
        <f t="shared" si="118"/>
        <v>170</v>
      </c>
    </row>
    <row r="2091" spans="1:1" x14ac:dyDescent="0.2">
      <c r="A2091">
        <f t="shared" si="118"/>
        <v>171</v>
      </c>
    </row>
    <row r="2092" spans="1:1" x14ac:dyDescent="0.2">
      <c r="A2092">
        <f t="shared" si="118"/>
        <v>172</v>
      </c>
    </row>
    <row r="2093" spans="1:1" x14ac:dyDescent="0.2">
      <c r="A2093">
        <f t="shared" si="118"/>
        <v>173</v>
      </c>
    </row>
    <row r="2094" spans="1:1" x14ac:dyDescent="0.2">
      <c r="A2094">
        <f t="shared" si="118"/>
        <v>174</v>
      </c>
    </row>
    <row r="2095" spans="1:1" x14ac:dyDescent="0.2">
      <c r="A2095">
        <f t="shared" si="118"/>
        <v>175</v>
      </c>
    </row>
    <row r="2096" spans="1:1" x14ac:dyDescent="0.2">
      <c r="A2096">
        <f t="shared" si="118"/>
        <v>176</v>
      </c>
    </row>
    <row r="2097" spans="1:1" x14ac:dyDescent="0.2">
      <c r="A2097">
        <f t="shared" si="118"/>
        <v>177</v>
      </c>
    </row>
    <row r="2098" spans="1:1" x14ac:dyDescent="0.2">
      <c r="A2098">
        <f t="shared" si="118"/>
        <v>178</v>
      </c>
    </row>
    <row r="2099" spans="1:1" x14ac:dyDescent="0.2">
      <c r="A2099">
        <f t="shared" si="118"/>
        <v>179</v>
      </c>
    </row>
    <row r="2100" spans="1:1" x14ac:dyDescent="0.2">
      <c r="A2100">
        <f t="shared" si="118"/>
        <v>180</v>
      </c>
    </row>
    <row r="2101" spans="1:1" x14ac:dyDescent="0.2">
      <c r="A2101">
        <f t="shared" si="118"/>
        <v>181</v>
      </c>
    </row>
    <row r="2102" spans="1:1" x14ac:dyDescent="0.2">
      <c r="A2102">
        <f t="shared" si="118"/>
        <v>182</v>
      </c>
    </row>
    <row r="2103" spans="1:1" x14ac:dyDescent="0.2">
      <c r="A2103">
        <f t="shared" si="118"/>
        <v>183</v>
      </c>
    </row>
    <row r="2104" spans="1:1" x14ac:dyDescent="0.2">
      <c r="A2104">
        <f t="shared" si="118"/>
        <v>184</v>
      </c>
    </row>
    <row r="2105" spans="1:1" x14ac:dyDescent="0.2">
      <c r="A2105">
        <f t="shared" si="118"/>
        <v>185</v>
      </c>
    </row>
    <row r="2106" spans="1:1" x14ac:dyDescent="0.2">
      <c r="A2106">
        <f t="shared" si="118"/>
        <v>186</v>
      </c>
    </row>
    <row r="2107" spans="1:1" x14ac:dyDescent="0.2">
      <c r="A2107">
        <f t="shared" si="118"/>
        <v>187</v>
      </c>
    </row>
    <row r="2108" spans="1:1" x14ac:dyDescent="0.2">
      <c r="A2108">
        <f t="shared" si="118"/>
        <v>188</v>
      </c>
    </row>
    <row r="2109" spans="1:1" x14ac:dyDescent="0.2">
      <c r="A2109">
        <f t="shared" si="118"/>
        <v>189</v>
      </c>
    </row>
    <row r="2110" spans="1:1" x14ac:dyDescent="0.2">
      <c r="A2110">
        <f t="shared" si="118"/>
        <v>190</v>
      </c>
    </row>
    <row r="2111" spans="1:1" x14ac:dyDescent="0.2">
      <c r="A2111">
        <f t="shared" si="118"/>
        <v>191</v>
      </c>
    </row>
    <row r="2112" spans="1:1" x14ac:dyDescent="0.2">
      <c r="A2112">
        <f t="shared" si="118"/>
        <v>192</v>
      </c>
    </row>
    <row r="2113" spans="1:1" x14ac:dyDescent="0.2">
      <c r="A2113">
        <f t="shared" si="118"/>
        <v>193</v>
      </c>
    </row>
    <row r="2114" spans="1:1" x14ac:dyDescent="0.2">
      <c r="A2114">
        <f t="shared" si="118"/>
        <v>194</v>
      </c>
    </row>
    <row r="2115" spans="1:1" x14ac:dyDescent="0.2">
      <c r="A2115">
        <f t="shared" ref="A2115:A2178" si="119">+A2114+1</f>
        <v>195</v>
      </c>
    </row>
    <row r="2116" spans="1:1" x14ac:dyDescent="0.2">
      <c r="A2116">
        <f t="shared" si="119"/>
        <v>196</v>
      </c>
    </row>
    <row r="2117" spans="1:1" x14ac:dyDescent="0.2">
      <c r="A2117">
        <f t="shared" si="119"/>
        <v>197</v>
      </c>
    </row>
    <row r="2118" spans="1:1" x14ac:dyDescent="0.2">
      <c r="A2118">
        <f t="shared" si="119"/>
        <v>198</v>
      </c>
    </row>
    <row r="2119" spans="1:1" x14ac:dyDescent="0.2">
      <c r="A2119">
        <f t="shared" si="119"/>
        <v>199</v>
      </c>
    </row>
    <row r="2120" spans="1:1" x14ac:dyDescent="0.2">
      <c r="A2120">
        <f t="shared" si="119"/>
        <v>200</v>
      </c>
    </row>
    <row r="2121" spans="1:1" x14ac:dyDescent="0.2">
      <c r="A2121">
        <f t="shared" si="119"/>
        <v>201</v>
      </c>
    </row>
    <row r="2122" spans="1:1" x14ac:dyDescent="0.2">
      <c r="A2122">
        <f t="shared" si="119"/>
        <v>202</v>
      </c>
    </row>
    <row r="2123" spans="1:1" x14ac:dyDescent="0.2">
      <c r="A2123">
        <f t="shared" si="119"/>
        <v>203</v>
      </c>
    </row>
    <row r="2124" spans="1:1" x14ac:dyDescent="0.2">
      <c r="A2124">
        <f t="shared" si="119"/>
        <v>204</v>
      </c>
    </row>
    <row r="2125" spans="1:1" x14ac:dyDescent="0.2">
      <c r="A2125">
        <f t="shared" si="119"/>
        <v>205</v>
      </c>
    </row>
    <row r="2126" spans="1:1" x14ac:dyDescent="0.2">
      <c r="A2126">
        <f t="shared" si="119"/>
        <v>206</v>
      </c>
    </row>
    <row r="2127" spans="1:1" x14ac:dyDescent="0.2">
      <c r="A2127">
        <f t="shared" si="119"/>
        <v>207</v>
      </c>
    </row>
    <row r="2128" spans="1:1" x14ac:dyDescent="0.2">
      <c r="A2128">
        <f t="shared" si="119"/>
        <v>208</v>
      </c>
    </row>
    <row r="2129" spans="1:1" x14ac:dyDescent="0.2">
      <c r="A2129">
        <f t="shared" si="119"/>
        <v>209</v>
      </c>
    </row>
    <row r="2130" spans="1:1" x14ac:dyDescent="0.2">
      <c r="A2130">
        <f t="shared" si="119"/>
        <v>210</v>
      </c>
    </row>
    <row r="2131" spans="1:1" x14ac:dyDescent="0.2">
      <c r="A2131">
        <f t="shared" si="119"/>
        <v>211</v>
      </c>
    </row>
    <row r="2132" spans="1:1" x14ac:dyDescent="0.2">
      <c r="A2132">
        <f t="shared" si="119"/>
        <v>212</v>
      </c>
    </row>
    <row r="2133" spans="1:1" x14ac:dyDescent="0.2">
      <c r="A2133">
        <f t="shared" si="119"/>
        <v>213</v>
      </c>
    </row>
    <row r="2134" spans="1:1" x14ac:dyDescent="0.2">
      <c r="A2134">
        <f t="shared" si="119"/>
        <v>214</v>
      </c>
    </row>
    <row r="2135" spans="1:1" x14ac:dyDescent="0.2">
      <c r="A2135">
        <f t="shared" si="119"/>
        <v>215</v>
      </c>
    </row>
    <row r="2136" spans="1:1" x14ac:dyDescent="0.2">
      <c r="A2136">
        <f t="shared" si="119"/>
        <v>216</v>
      </c>
    </row>
    <row r="2137" spans="1:1" x14ac:dyDescent="0.2">
      <c r="A2137">
        <f t="shared" si="119"/>
        <v>217</v>
      </c>
    </row>
    <row r="2138" spans="1:1" x14ac:dyDescent="0.2">
      <c r="A2138">
        <f t="shared" si="119"/>
        <v>218</v>
      </c>
    </row>
    <row r="2139" spans="1:1" x14ac:dyDescent="0.2">
      <c r="A2139">
        <f t="shared" si="119"/>
        <v>219</v>
      </c>
    </row>
    <row r="2140" spans="1:1" x14ac:dyDescent="0.2">
      <c r="A2140">
        <f t="shared" si="119"/>
        <v>220</v>
      </c>
    </row>
    <row r="2141" spans="1:1" x14ac:dyDescent="0.2">
      <c r="A2141">
        <f t="shared" si="119"/>
        <v>221</v>
      </c>
    </row>
    <row r="2142" spans="1:1" x14ac:dyDescent="0.2">
      <c r="A2142">
        <f t="shared" si="119"/>
        <v>222</v>
      </c>
    </row>
    <row r="2143" spans="1:1" x14ac:dyDescent="0.2">
      <c r="A2143">
        <f t="shared" si="119"/>
        <v>223</v>
      </c>
    </row>
    <row r="2144" spans="1:1" x14ac:dyDescent="0.2">
      <c r="A2144">
        <f t="shared" si="119"/>
        <v>224</v>
      </c>
    </row>
    <row r="2145" spans="1:1" x14ac:dyDescent="0.2">
      <c r="A2145">
        <f t="shared" si="119"/>
        <v>225</v>
      </c>
    </row>
    <row r="2146" spans="1:1" x14ac:dyDescent="0.2">
      <c r="A2146">
        <f t="shared" si="119"/>
        <v>226</v>
      </c>
    </row>
    <row r="2147" spans="1:1" x14ac:dyDescent="0.2">
      <c r="A2147">
        <f t="shared" si="119"/>
        <v>227</v>
      </c>
    </row>
    <row r="2148" spans="1:1" x14ac:dyDescent="0.2">
      <c r="A2148">
        <f t="shared" si="119"/>
        <v>228</v>
      </c>
    </row>
    <row r="2149" spans="1:1" x14ac:dyDescent="0.2">
      <c r="A2149">
        <f t="shared" si="119"/>
        <v>229</v>
      </c>
    </row>
    <row r="2150" spans="1:1" x14ac:dyDescent="0.2">
      <c r="A2150">
        <f t="shared" si="119"/>
        <v>230</v>
      </c>
    </row>
    <row r="2151" spans="1:1" x14ac:dyDescent="0.2">
      <c r="A2151">
        <f t="shared" si="119"/>
        <v>231</v>
      </c>
    </row>
    <row r="2152" spans="1:1" x14ac:dyDescent="0.2">
      <c r="A2152">
        <f t="shared" si="119"/>
        <v>232</v>
      </c>
    </row>
    <row r="2153" spans="1:1" x14ac:dyDescent="0.2">
      <c r="A2153">
        <f t="shared" si="119"/>
        <v>233</v>
      </c>
    </row>
    <row r="2154" spans="1:1" x14ac:dyDescent="0.2">
      <c r="A2154">
        <f t="shared" si="119"/>
        <v>234</v>
      </c>
    </row>
    <row r="2155" spans="1:1" x14ac:dyDescent="0.2">
      <c r="A2155">
        <f t="shared" si="119"/>
        <v>235</v>
      </c>
    </row>
    <row r="2156" spans="1:1" x14ac:dyDescent="0.2">
      <c r="A2156">
        <f t="shared" si="119"/>
        <v>236</v>
      </c>
    </row>
    <row r="2157" spans="1:1" x14ac:dyDescent="0.2">
      <c r="A2157">
        <f t="shared" si="119"/>
        <v>237</v>
      </c>
    </row>
    <row r="2158" spans="1:1" x14ac:dyDescent="0.2">
      <c r="A2158">
        <f t="shared" si="119"/>
        <v>238</v>
      </c>
    </row>
    <row r="2159" spans="1:1" x14ac:dyDescent="0.2">
      <c r="A2159">
        <f t="shared" si="119"/>
        <v>239</v>
      </c>
    </row>
    <row r="2160" spans="1:1" x14ac:dyDescent="0.2">
      <c r="A2160">
        <f t="shared" si="119"/>
        <v>240</v>
      </c>
    </row>
    <row r="2161" spans="1:1" x14ac:dyDescent="0.2">
      <c r="A2161">
        <f t="shared" si="119"/>
        <v>241</v>
      </c>
    </row>
    <row r="2162" spans="1:1" x14ac:dyDescent="0.2">
      <c r="A2162">
        <f t="shared" si="119"/>
        <v>242</v>
      </c>
    </row>
    <row r="2163" spans="1:1" x14ac:dyDescent="0.2">
      <c r="A2163">
        <f t="shared" si="119"/>
        <v>243</v>
      </c>
    </row>
    <row r="2164" spans="1:1" x14ac:dyDescent="0.2">
      <c r="A2164">
        <f t="shared" si="119"/>
        <v>244</v>
      </c>
    </row>
    <row r="2165" spans="1:1" x14ac:dyDescent="0.2">
      <c r="A2165">
        <f t="shared" si="119"/>
        <v>245</v>
      </c>
    </row>
    <row r="2166" spans="1:1" x14ac:dyDescent="0.2">
      <c r="A2166">
        <f t="shared" si="119"/>
        <v>246</v>
      </c>
    </row>
    <row r="2167" spans="1:1" x14ac:dyDescent="0.2">
      <c r="A2167">
        <f t="shared" si="119"/>
        <v>247</v>
      </c>
    </row>
    <row r="2168" spans="1:1" x14ac:dyDescent="0.2">
      <c r="A2168">
        <f t="shared" si="119"/>
        <v>248</v>
      </c>
    </row>
    <row r="2169" spans="1:1" x14ac:dyDescent="0.2">
      <c r="A2169">
        <f t="shared" si="119"/>
        <v>249</v>
      </c>
    </row>
    <row r="2170" spans="1:1" x14ac:dyDescent="0.2">
      <c r="A2170">
        <f t="shared" si="119"/>
        <v>250</v>
      </c>
    </row>
    <row r="2171" spans="1:1" x14ac:dyDescent="0.2">
      <c r="A2171">
        <f t="shared" si="119"/>
        <v>251</v>
      </c>
    </row>
    <row r="2172" spans="1:1" x14ac:dyDescent="0.2">
      <c r="A2172">
        <f t="shared" si="119"/>
        <v>252</v>
      </c>
    </row>
    <row r="2173" spans="1:1" x14ac:dyDescent="0.2">
      <c r="A2173">
        <f t="shared" si="119"/>
        <v>253</v>
      </c>
    </row>
    <row r="2174" spans="1:1" x14ac:dyDescent="0.2">
      <c r="A2174">
        <f t="shared" si="119"/>
        <v>254</v>
      </c>
    </row>
    <row r="2175" spans="1:1" x14ac:dyDescent="0.2">
      <c r="A2175">
        <f t="shared" si="119"/>
        <v>255</v>
      </c>
    </row>
    <row r="2176" spans="1:1" x14ac:dyDescent="0.2">
      <c r="A2176">
        <f t="shared" si="119"/>
        <v>256</v>
      </c>
    </row>
    <row r="2177" spans="1:1" x14ac:dyDescent="0.2">
      <c r="A2177">
        <f t="shared" si="119"/>
        <v>257</v>
      </c>
    </row>
    <row r="2178" spans="1:1" x14ac:dyDescent="0.2">
      <c r="A2178">
        <f t="shared" si="119"/>
        <v>258</v>
      </c>
    </row>
    <row r="2179" spans="1:1" x14ac:dyDescent="0.2">
      <c r="A2179">
        <f t="shared" ref="A2179:A2242" si="120">+A2178+1</f>
        <v>259</v>
      </c>
    </row>
    <row r="2180" spans="1:1" x14ac:dyDescent="0.2">
      <c r="A2180">
        <f t="shared" si="120"/>
        <v>260</v>
      </c>
    </row>
    <row r="2181" spans="1:1" x14ac:dyDescent="0.2">
      <c r="A2181">
        <f t="shared" si="120"/>
        <v>261</v>
      </c>
    </row>
    <row r="2182" spans="1:1" x14ac:dyDescent="0.2">
      <c r="A2182">
        <f t="shared" si="120"/>
        <v>262</v>
      </c>
    </row>
    <row r="2183" spans="1:1" x14ac:dyDescent="0.2">
      <c r="A2183">
        <f t="shared" si="120"/>
        <v>263</v>
      </c>
    </row>
    <row r="2184" spans="1:1" x14ac:dyDescent="0.2">
      <c r="A2184">
        <f t="shared" si="120"/>
        <v>264</v>
      </c>
    </row>
    <row r="2185" spans="1:1" x14ac:dyDescent="0.2">
      <c r="A2185">
        <f t="shared" si="120"/>
        <v>265</v>
      </c>
    </row>
    <row r="2186" spans="1:1" x14ac:dyDescent="0.2">
      <c r="A2186">
        <f t="shared" si="120"/>
        <v>266</v>
      </c>
    </row>
    <row r="2187" spans="1:1" x14ac:dyDescent="0.2">
      <c r="A2187">
        <f t="shared" si="120"/>
        <v>267</v>
      </c>
    </row>
    <row r="2188" spans="1:1" x14ac:dyDescent="0.2">
      <c r="A2188">
        <f t="shared" si="120"/>
        <v>268</v>
      </c>
    </row>
    <row r="2189" spans="1:1" x14ac:dyDescent="0.2">
      <c r="A2189">
        <f t="shared" si="120"/>
        <v>269</v>
      </c>
    </row>
    <row r="2190" spans="1:1" x14ac:dyDescent="0.2">
      <c r="A2190">
        <f t="shared" si="120"/>
        <v>270</v>
      </c>
    </row>
    <row r="2191" spans="1:1" x14ac:dyDescent="0.2">
      <c r="A2191">
        <f t="shared" si="120"/>
        <v>271</v>
      </c>
    </row>
    <row r="2192" spans="1:1" x14ac:dyDescent="0.2">
      <c r="A2192">
        <f t="shared" si="120"/>
        <v>272</v>
      </c>
    </row>
    <row r="2193" spans="1:1" x14ac:dyDescent="0.2">
      <c r="A2193">
        <f t="shared" si="120"/>
        <v>273</v>
      </c>
    </row>
    <row r="2194" spans="1:1" x14ac:dyDescent="0.2">
      <c r="A2194">
        <f t="shared" si="120"/>
        <v>274</v>
      </c>
    </row>
    <row r="2195" spans="1:1" x14ac:dyDescent="0.2">
      <c r="A2195">
        <f t="shared" si="120"/>
        <v>275</v>
      </c>
    </row>
    <row r="2196" spans="1:1" x14ac:dyDescent="0.2">
      <c r="A2196">
        <f t="shared" si="120"/>
        <v>276</v>
      </c>
    </row>
    <row r="2197" spans="1:1" x14ac:dyDescent="0.2">
      <c r="A2197">
        <f t="shared" si="120"/>
        <v>277</v>
      </c>
    </row>
    <row r="2198" spans="1:1" x14ac:dyDescent="0.2">
      <c r="A2198">
        <f t="shared" si="120"/>
        <v>278</v>
      </c>
    </row>
    <row r="2199" spans="1:1" x14ac:dyDescent="0.2">
      <c r="A2199">
        <f t="shared" si="120"/>
        <v>279</v>
      </c>
    </row>
    <row r="2200" spans="1:1" x14ac:dyDescent="0.2">
      <c r="A2200">
        <f t="shared" si="120"/>
        <v>280</v>
      </c>
    </row>
    <row r="2201" spans="1:1" x14ac:dyDescent="0.2">
      <c r="A2201">
        <f t="shared" si="120"/>
        <v>281</v>
      </c>
    </row>
    <row r="2202" spans="1:1" x14ac:dyDescent="0.2">
      <c r="A2202">
        <f t="shared" si="120"/>
        <v>282</v>
      </c>
    </row>
    <row r="2203" spans="1:1" x14ac:dyDescent="0.2">
      <c r="A2203">
        <f t="shared" si="120"/>
        <v>283</v>
      </c>
    </row>
    <row r="2204" spans="1:1" x14ac:dyDescent="0.2">
      <c r="A2204">
        <f t="shared" si="120"/>
        <v>284</v>
      </c>
    </row>
    <row r="2205" spans="1:1" x14ac:dyDescent="0.2">
      <c r="A2205">
        <f t="shared" si="120"/>
        <v>285</v>
      </c>
    </row>
    <row r="2206" spans="1:1" x14ac:dyDescent="0.2">
      <c r="A2206">
        <f t="shared" si="120"/>
        <v>286</v>
      </c>
    </row>
    <row r="2207" spans="1:1" x14ac:dyDescent="0.2">
      <c r="A2207">
        <f t="shared" si="120"/>
        <v>287</v>
      </c>
    </row>
    <row r="2208" spans="1:1" x14ac:dyDescent="0.2">
      <c r="A2208">
        <f t="shared" si="120"/>
        <v>288</v>
      </c>
    </row>
    <row r="2209" spans="1:1" x14ac:dyDescent="0.2">
      <c r="A2209">
        <f t="shared" si="120"/>
        <v>289</v>
      </c>
    </row>
    <row r="2210" spans="1:1" x14ac:dyDescent="0.2">
      <c r="A2210">
        <f t="shared" si="120"/>
        <v>290</v>
      </c>
    </row>
    <row r="2211" spans="1:1" x14ac:dyDescent="0.2">
      <c r="A2211">
        <f t="shared" si="120"/>
        <v>291</v>
      </c>
    </row>
    <row r="2212" spans="1:1" x14ac:dyDescent="0.2">
      <c r="A2212">
        <f t="shared" si="120"/>
        <v>292</v>
      </c>
    </row>
    <row r="2213" spans="1:1" x14ac:dyDescent="0.2">
      <c r="A2213">
        <f t="shared" si="120"/>
        <v>293</v>
      </c>
    </row>
    <row r="2214" spans="1:1" x14ac:dyDescent="0.2">
      <c r="A2214">
        <f t="shared" si="120"/>
        <v>294</v>
      </c>
    </row>
    <row r="2215" spans="1:1" x14ac:dyDescent="0.2">
      <c r="A2215">
        <f t="shared" si="120"/>
        <v>295</v>
      </c>
    </row>
    <row r="2216" spans="1:1" x14ac:dyDescent="0.2">
      <c r="A2216">
        <f t="shared" si="120"/>
        <v>296</v>
      </c>
    </row>
    <row r="2217" spans="1:1" x14ac:dyDescent="0.2">
      <c r="A2217">
        <f t="shared" si="120"/>
        <v>297</v>
      </c>
    </row>
    <row r="2218" spans="1:1" x14ac:dyDescent="0.2">
      <c r="A2218">
        <f t="shared" si="120"/>
        <v>298</v>
      </c>
    </row>
    <row r="2219" spans="1:1" x14ac:dyDescent="0.2">
      <c r="A2219">
        <f t="shared" si="120"/>
        <v>299</v>
      </c>
    </row>
    <row r="2220" spans="1:1" x14ac:dyDescent="0.2">
      <c r="A2220">
        <f t="shared" si="120"/>
        <v>300</v>
      </c>
    </row>
    <row r="2221" spans="1:1" x14ac:dyDescent="0.2">
      <c r="A2221">
        <f t="shared" si="120"/>
        <v>301</v>
      </c>
    </row>
    <row r="2222" spans="1:1" x14ac:dyDescent="0.2">
      <c r="A2222">
        <f t="shared" si="120"/>
        <v>302</v>
      </c>
    </row>
    <row r="2223" spans="1:1" x14ac:dyDescent="0.2">
      <c r="A2223">
        <f t="shared" si="120"/>
        <v>303</v>
      </c>
    </row>
    <row r="2224" spans="1:1" x14ac:dyDescent="0.2">
      <c r="A2224">
        <f t="shared" si="120"/>
        <v>304</v>
      </c>
    </row>
    <row r="2225" spans="1:1" x14ac:dyDescent="0.2">
      <c r="A2225">
        <f t="shared" si="120"/>
        <v>305</v>
      </c>
    </row>
    <row r="2226" spans="1:1" x14ac:dyDescent="0.2">
      <c r="A2226">
        <f t="shared" si="120"/>
        <v>306</v>
      </c>
    </row>
    <row r="2227" spans="1:1" x14ac:dyDescent="0.2">
      <c r="A2227">
        <f t="shared" si="120"/>
        <v>307</v>
      </c>
    </row>
    <row r="2228" spans="1:1" x14ac:dyDescent="0.2">
      <c r="A2228">
        <f t="shared" si="120"/>
        <v>308</v>
      </c>
    </row>
    <row r="2229" spans="1:1" x14ac:dyDescent="0.2">
      <c r="A2229">
        <f t="shared" si="120"/>
        <v>309</v>
      </c>
    </row>
    <row r="2230" spans="1:1" x14ac:dyDescent="0.2">
      <c r="A2230">
        <f t="shared" si="120"/>
        <v>310</v>
      </c>
    </row>
    <row r="2231" spans="1:1" x14ac:dyDescent="0.2">
      <c r="A2231">
        <f t="shared" si="120"/>
        <v>311</v>
      </c>
    </row>
    <row r="2232" spans="1:1" x14ac:dyDescent="0.2">
      <c r="A2232">
        <f t="shared" si="120"/>
        <v>312</v>
      </c>
    </row>
    <row r="2233" spans="1:1" x14ac:dyDescent="0.2">
      <c r="A2233">
        <f t="shared" si="120"/>
        <v>313</v>
      </c>
    </row>
    <row r="2234" spans="1:1" x14ac:dyDescent="0.2">
      <c r="A2234">
        <f t="shared" si="120"/>
        <v>314</v>
      </c>
    </row>
    <row r="2235" spans="1:1" x14ac:dyDescent="0.2">
      <c r="A2235">
        <f t="shared" si="120"/>
        <v>315</v>
      </c>
    </row>
    <row r="2236" spans="1:1" x14ac:dyDescent="0.2">
      <c r="A2236">
        <f t="shared" si="120"/>
        <v>316</v>
      </c>
    </row>
    <row r="2237" spans="1:1" x14ac:dyDescent="0.2">
      <c r="A2237">
        <f t="shared" si="120"/>
        <v>317</v>
      </c>
    </row>
    <row r="2238" spans="1:1" x14ac:dyDescent="0.2">
      <c r="A2238">
        <f t="shared" si="120"/>
        <v>318</v>
      </c>
    </row>
    <row r="2239" spans="1:1" x14ac:dyDescent="0.2">
      <c r="A2239">
        <f t="shared" si="120"/>
        <v>319</v>
      </c>
    </row>
    <row r="2240" spans="1:1" x14ac:dyDescent="0.2">
      <c r="A2240">
        <f t="shared" si="120"/>
        <v>320</v>
      </c>
    </row>
    <row r="2241" spans="1:1" x14ac:dyDescent="0.2">
      <c r="A2241">
        <f t="shared" si="120"/>
        <v>321</v>
      </c>
    </row>
    <row r="2242" spans="1:1" x14ac:dyDescent="0.2">
      <c r="A2242">
        <f t="shared" si="120"/>
        <v>322</v>
      </c>
    </row>
    <row r="2243" spans="1:1" x14ac:dyDescent="0.2">
      <c r="A2243">
        <f t="shared" ref="A2243:A2305" si="121">+A2242+1</f>
        <v>323</v>
      </c>
    </row>
    <row r="2244" spans="1:1" x14ac:dyDescent="0.2">
      <c r="A2244">
        <f t="shared" si="121"/>
        <v>324</v>
      </c>
    </row>
    <row r="2245" spans="1:1" x14ac:dyDescent="0.2">
      <c r="A2245">
        <f t="shared" si="121"/>
        <v>325</v>
      </c>
    </row>
    <row r="2246" spans="1:1" x14ac:dyDescent="0.2">
      <c r="A2246">
        <f t="shared" si="121"/>
        <v>326</v>
      </c>
    </row>
    <row r="2247" spans="1:1" x14ac:dyDescent="0.2">
      <c r="A2247">
        <f t="shared" si="121"/>
        <v>327</v>
      </c>
    </row>
    <row r="2248" spans="1:1" x14ac:dyDescent="0.2">
      <c r="A2248">
        <f t="shared" si="121"/>
        <v>328</v>
      </c>
    </row>
    <row r="2249" spans="1:1" x14ac:dyDescent="0.2">
      <c r="A2249">
        <f t="shared" si="121"/>
        <v>329</v>
      </c>
    </row>
    <row r="2250" spans="1:1" x14ac:dyDescent="0.2">
      <c r="A2250">
        <f t="shared" si="121"/>
        <v>330</v>
      </c>
    </row>
    <row r="2251" spans="1:1" x14ac:dyDescent="0.2">
      <c r="A2251">
        <f t="shared" si="121"/>
        <v>331</v>
      </c>
    </row>
    <row r="2252" spans="1:1" x14ac:dyDescent="0.2">
      <c r="A2252">
        <f t="shared" si="121"/>
        <v>332</v>
      </c>
    </row>
    <row r="2253" spans="1:1" x14ac:dyDescent="0.2">
      <c r="A2253">
        <f t="shared" si="121"/>
        <v>333</v>
      </c>
    </row>
    <row r="2254" spans="1:1" x14ac:dyDescent="0.2">
      <c r="A2254">
        <f t="shared" si="121"/>
        <v>334</v>
      </c>
    </row>
    <row r="2255" spans="1:1" x14ac:dyDescent="0.2">
      <c r="A2255">
        <f t="shared" si="121"/>
        <v>335</v>
      </c>
    </row>
    <row r="2256" spans="1:1" x14ac:dyDescent="0.2">
      <c r="A2256">
        <f t="shared" si="121"/>
        <v>336</v>
      </c>
    </row>
    <row r="2257" spans="1:1" x14ac:dyDescent="0.2">
      <c r="A2257">
        <f t="shared" si="121"/>
        <v>337</v>
      </c>
    </row>
    <row r="2258" spans="1:1" x14ac:dyDescent="0.2">
      <c r="A2258">
        <f t="shared" si="121"/>
        <v>338</v>
      </c>
    </row>
    <row r="2259" spans="1:1" x14ac:dyDescent="0.2">
      <c r="A2259">
        <f t="shared" si="121"/>
        <v>339</v>
      </c>
    </row>
    <row r="2260" spans="1:1" x14ac:dyDescent="0.2">
      <c r="A2260">
        <f t="shared" si="121"/>
        <v>340</v>
      </c>
    </row>
    <row r="2261" spans="1:1" x14ac:dyDescent="0.2">
      <c r="A2261">
        <f t="shared" si="121"/>
        <v>341</v>
      </c>
    </row>
    <row r="2262" spans="1:1" x14ac:dyDescent="0.2">
      <c r="A2262">
        <f t="shared" si="121"/>
        <v>342</v>
      </c>
    </row>
    <row r="2263" spans="1:1" x14ac:dyDescent="0.2">
      <c r="A2263">
        <f t="shared" si="121"/>
        <v>343</v>
      </c>
    </row>
    <row r="2264" spans="1:1" x14ac:dyDescent="0.2">
      <c r="A2264">
        <f t="shared" si="121"/>
        <v>344</v>
      </c>
    </row>
    <row r="2265" spans="1:1" x14ac:dyDescent="0.2">
      <c r="A2265">
        <f t="shared" si="121"/>
        <v>345</v>
      </c>
    </row>
    <row r="2266" spans="1:1" x14ac:dyDescent="0.2">
      <c r="A2266">
        <f t="shared" si="121"/>
        <v>346</v>
      </c>
    </row>
    <row r="2267" spans="1:1" x14ac:dyDescent="0.2">
      <c r="A2267">
        <f t="shared" si="121"/>
        <v>347</v>
      </c>
    </row>
    <row r="2268" spans="1:1" x14ac:dyDescent="0.2">
      <c r="A2268">
        <f t="shared" si="121"/>
        <v>348</v>
      </c>
    </row>
    <row r="2269" spans="1:1" x14ac:dyDescent="0.2">
      <c r="A2269">
        <f t="shared" si="121"/>
        <v>349</v>
      </c>
    </row>
    <row r="2270" spans="1:1" x14ac:dyDescent="0.2">
      <c r="A2270">
        <f t="shared" si="121"/>
        <v>350</v>
      </c>
    </row>
    <row r="2271" spans="1:1" x14ac:dyDescent="0.2">
      <c r="A2271">
        <f t="shared" si="121"/>
        <v>351</v>
      </c>
    </row>
    <row r="2272" spans="1:1" x14ac:dyDescent="0.2">
      <c r="A2272">
        <f t="shared" si="121"/>
        <v>352</v>
      </c>
    </row>
    <row r="2273" spans="1:1" x14ac:dyDescent="0.2">
      <c r="A2273">
        <f t="shared" si="121"/>
        <v>353</v>
      </c>
    </row>
    <row r="2274" spans="1:1" x14ac:dyDescent="0.2">
      <c r="A2274">
        <f t="shared" si="121"/>
        <v>354</v>
      </c>
    </row>
    <row r="2275" spans="1:1" x14ac:dyDescent="0.2">
      <c r="A2275">
        <f t="shared" si="121"/>
        <v>355</v>
      </c>
    </row>
    <row r="2276" spans="1:1" x14ac:dyDescent="0.2">
      <c r="A2276">
        <f t="shared" si="121"/>
        <v>356</v>
      </c>
    </row>
    <row r="2277" spans="1:1" x14ac:dyDescent="0.2">
      <c r="A2277">
        <f t="shared" si="121"/>
        <v>357</v>
      </c>
    </row>
    <row r="2278" spans="1:1" x14ac:dyDescent="0.2">
      <c r="A2278">
        <f t="shared" si="121"/>
        <v>358</v>
      </c>
    </row>
    <row r="2279" spans="1:1" x14ac:dyDescent="0.2">
      <c r="A2279">
        <f t="shared" si="121"/>
        <v>359</v>
      </c>
    </row>
    <row r="2280" spans="1:1" x14ac:dyDescent="0.2">
      <c r="A2280">
        <f t="shared" si="121"/>
        <v>360</v>
      </c>
    </row>
    <row r="2281" spans="1:1" x14ac:dyDescent="0.2">
      <c r="A2281">
        <f t="shared" si="121"/>
        <v>361</v>
      </c>
    </row>
    <row r="2282" spans="1:1" x14ac:dyDescent="0.2">
      <c r="A2282">
        <f t="shared" si="121"/>
        <v>362</v>
      </c>
    </row>
    <row r="2283" spans="1:1" x14ac:dyDescent="0.2">
      <c r="A2283">
        <f t="shared" si="121"/>
        <v>363</v>
      </c>
    </row>
    <row r="2284" spans="1:1" x14ac:dyDescent="0.2">
      <c r="A2284">
        <f t="shared" si="121"/>
        <v>364</v>
      </c>
    </row>
    <row r="2285" spans="1:1" x14ac:dyDescent="0.2">
      <c r="A2285">
        <f>+A2284+2</f>
        <v>366</v>
      </c>
    </row>
    <row r="2286" spans="1:1" x14ac:dyDescent="0.2">
      <c r="A2286">
        <f t="shared" si="121"/>
        <v>367</v>
      </c>
    </row>
    <row r="2287" spans="1:1" x14ac:dyDescent="0.2">
      <c r="A2287">
        <f t="shared" si="121"/>
        <v>368</v>
      </c>
    </row>
    <row r="2288" spans="1:1" x14ac:dyDescent="0.2">
      <c r="A2288">
        <f t="shared" si="121"/>
        <v>369</v>
      </c>
    </row>
    <row r="2289" spans="1:1" x14ac:dyDescent="0.2">
      <c r="A2289">
        <f t="shared" si="121"/>
        <v>370</v>
      </c>
    </row>
    <row r="2290" spans="1:1" x14ac:dyDescent="0.2">
      <c r="A2290">
        <f t="shared" si="121"/>
        <v>371</v>
      </c>
    </row>
    <row r="2291" spans="1:1" x14ac:dyDescent="0.2">
      <c r="A2291">
        <f t="shared" si="121"/>
        <v>372</v>
      </c>
    </row>
    <row r="2292" spans="1:1" x14ac:dyDescent="0.2">
      <c r="A2292">
        <f t="shared" si="121"/>
        <v>373</v>
      </c>
    </row>
    <row r="2293" spans="1:1" x14ac:dyDescent="0.2">
      <c r="A2293">
        <f t="shared" si="121"/>
        <v>374</v>
      </c>
    </row>
    <row r="2294" spans="1:1" x14ac:dyDescent="0.2">
      <c r="A2294">
        <f t="shared" si="121"/>
        <v>375</v>
      </c>
    </row>
    <row r="2295" spans="1:1" x14ac:dyDescent="0.2">
      <c r="A2295">
        <f t="shared" si="121"/>
        <v>376</v>
      </c>
    </row>
    <row r="2296" spans="1:1" x14ac:dyDescent="0.2">
      <c r="A2296">
        <f t="shared" si="121"/>
        <v>377</v>
      </c>
    </row>
    <row r="2297" spans="1:1" x14ac:dyDescent="0.2">
      <c r="A2297">
        <f t="shared" si="121"/>
        <v>378</v>
      </c>
    </row>
    <row r="2298" spans="1:1" x14ac:dyDescent="0.2">
      <c r="A2298">
        <f t="shared" si="121"/>
        <v>379</v>
      </c>
    </row>
    <row r="2299" spans="1:1" x14ac:dyDescent="0.2">
      <c r="A2299">
        <f t="shared" si="121"/>
        <v>380</v>
      </c>
    </row>
    <row r="2300" spans="1:1" x14ac:dyDescent="0.2">
      <c r="A2300">
        <f t="shared" si="121"/>
        <v>381</v>
      </c>
    </row>
    <row r="2301" spans="1:1" x14ac:dyDescent="0.2">
      <c r="A2301">
        <f t="shared" si="121"/>
        <v>382</v>
      </c>
    </row>
    <row r="2302" spans="1:1" x14ac:dyDescent="0.2">
      <c r="A2302">
        <f t="shared" si="121"/>
        <v>383</v>
      </c>
    </row>
    <row r="2303" spans="1:1" x14ac:dyDescent="0.2">
      <c r="A2303">
        <f t="shared" si="121"/>
        <v>384</v>
      </c>
    </row>
    <row r="2304" spans="1:1" x14ac:dyDescent="0.2">
      <c r="A2304">
        <f t="shared" si="121"/>
        <v>385</v>
      </c>
    </row>
    <row r="2305" spans="1:1" x14ac:dyDescent="0.2">
      <c r="A2305">
        <f t="shared" si="121"/>
        <v>386</v>
      </c>
    </row>
    <row r="2306" spans="1:1" x14ac:dyDescent="0.2">
      <c r="A2306">
        <f t="shared" ref="A2306:A2369" si="122">+A2305+1</f>
        <v>387</v>
      </c>
    </row>
    <row r="2307" spans="1:1" x14ac:dyDescent="0.2">
      <c r="A2307">
        <f t="shared" si="122"/>
        <v>388</v>
      </c>
    </row>
    <row r="2308" spans="1:1" x14ac:dyDescent="0.2">
      <c r="A2308">
        <f t="shared" si="122"/>
        <v>389</v>
      </c>
    </row>
    <row r="2309" spans="1:1" x14ac:dyDescent="0.2">
      <c r="A2309">
        <f t="shared" si="122"/>
        <v>390</v>
      </c>
    </row>
    <row r="2310" spans="1:1" x14ac:dyDescent="0.2">
      <c r="A2310">
        <f t="shared" si="122"/>
        <v>391</v>
      </c>
    </row>
    <row r="2311" spans="1:1" x14ac:dyDescent="0.2">
      <c r="A2311">
        <f t="shared" si="122"/>
        <v>392</v>
      </c>
    </row>
    <row r="2312" spans="1:1" x14ac:dyDescent="0.2">
      <c r="A2312">
        <f t="shared" si="122"/>
        <v>393</v>
      </c>
    </row>
    <row r="2313" spans="1:1" x14ac:dyDescent="0.2">
      <c r="A2313">
        <f t="shared" si="122"/>
        <v>394</v>
      </c>
    </row>
    <row r="2314" spans="1:1" x14ac:dyDescent="0.2">
      <c r="A2314">
        <f t="shared" si="122"/>
        <v>395</v>
      </c>
    </row>
    <row r="2315" spans="1:1" x14ac:dyDescent="0.2">
      <c r="A2315">
        <f t="shared" si="122"/>
        <v>396</v>
      </c>
    </row>
    <row r="2316" spans="1:1" x14ac:dyDescent="0.2">
      <c r="A2316">
        <f t="shared" si="122"/>
        <v>397</v>
      </c>
    </row>
    <row r="2317" spans="1:1" x14ac:dyDescent="0.2">
      <c r="A2317">
        <f t="shared" si="122"/>
        <v>398</v>
      </c>
    </row>
    <row r="2318" spans="1:1" x14ac:dyDescent="0.2">
      <c r="A2318">
        <f t="shared" si="122"/>
        <v>399</v>
      </c>
    </row>
    <row r="2319" spans="1:1" x14ac:dyDescent="0.2">
      <c r="A2319">
        <f t="shared" si="122"/>
        <v>400</v>
      </c>
    </row>
    <row r="2320" spans="1:1" x14ac:dyDescent="0.2">
      <c r="A2320">
        <f t="shared" si="122"/>
        <v>401</v>
      </c>
    </row>
    <row r="2321" spans="1:1" x14ac:dyDescent="0.2">
      <c r="A2321">
        <f t="shared" si="122"/>
        <v>402</v>
      </c>
    </row>
    <row r="2322" spans="1:1" x14ac:dyDescent="0.2">
      <c r="A2322">
        <f t="shared" si="122"/>
        <v>403</v>
      </c>
    </row>
    <row r="2323" spans="1:1" x14ac:dyDescent="0.2">
      <c r="A2323">
        <f t="shared" si="122"/>
        <v>404</v>
      </c>
    </row>
    <row r="2324" spans="1:1" x14ac:dyDescent="0.2">
      <c r="A2324">
        <f t="shared" si="122"/>
        <v>405</v>
      </c>
    </row>
    <row r="2325" spans="1:1" x14ac:dyDescent="0.2">
      <c r="A2325">
        <f t="shared" si="122"/>
        <v>406</v>
      </c>
    </row>
    <row r="2326" spans="1:1" x14ac:dyDescent="0.2">
      <c r="A2326">
        <f t="shared" si="122"/>
        <v>407</v>
      </c>
    </row>
    <row r="2327" spans="1:1" x14ac:dyDescent="0.2">
      <c r="A2327">
        <f t="shared" si="122"/>
        <v>408</v>
      </c>
    </row>
    <row r="2328" spans="1:1" x14ac:dyDescent="0.2">
      <c r="A2328">
        <f t="shared" si="122"/>
        <v>409</v>
      </c>
    </row>
    <row r="2329" spans="1:1" x14ac:dyDescent="0.2">
      <c r="A2329">
        <f t="shared" si="122"/>
        <v>410</v>
      </c>
    </row>
    <row r="2330" spans="1:1" x14ac:dyDescent="0.2">
      <c r="A2330">
        <f t="shared" si="122"/>
        <v>411</v>
      </c>
    </row>
    <row r="2331" spans="1:1" x14ac:dyDescent="0.2">
      <c r="A2331">
        <f t="shared" si="122"/>
        <v>412</v>
      </c>
    </row>
    <row r="2332" spans="1:1" x14ac:dyDescent="0.2">
      <c r="A2332">
        <f t="shared" si="122"/>
        <v>413</v>
      </c>
    </row>
    <row r="2333" spans="1:1" x14ac:dyDescent="0.2">
      <c r="A2333">
        <f t="shared" si="122"/>
        <v>414</v>
      </c>
    </row>
    <row r="2334" spans="1:1" x14ac:dyDescent="0.2">
      <c r="A2334">
        <f t="shared" si="122"/>
        <v>415</v>
      </c>
    </row>
    <row r="2335" spans="1:1" x14ac:dyDescent="0.2">
      <c r="A2335">
        <f t="shared" si="122"/>
        <v>416</v>
      </c>
    </row>
    <row r="2336" spans="1:1" x14ac:dyDescent="0.2">
      <c r="A2336">
        <f t="shared" si="122"/>
        <v>417</v>
      </c>
    </row>
    <row r="2337" spans="1:1" x14ac:dyDescent="0.2">
      <c r="A2337">
        <f t="shared" si="122"/>
        <v>418</v>
      </c>
    </row>
    <row r="2338" spans="1:1" x14ac:dyDescent="0.2">
      <c r="A2338">
        <f t="shared" si="122"/>
        <v>419</v>
      </c>
    </row>
    <row r="2339" spans="1:1" x14ac:dyDescent="0.2">
      <c r="A2339">
        <f t="shared" si="122"/>
        <v>420</v>
      </c>
    </row>
    <row r="2340" spans="1:1" x14ac:dyDescent="0.2">
      <c r="A2340">
        <f t="shared" si="122"/>
        <v>421</v>
      </c>
    </row>
    <row r="2341" spans="1:1" x14ac:dyDescent="0.2">
      <c r="A2341">
        <f t="shared" si="122"/>
        <v>422</v>
      </c>
    </row>
    <row r="2342" spans="1:1" x14ac:dyDescent="0.2">
      <c r="A2342">
        <f t="shared" si="122"/>
        <v>423</v>
      </c>
    </row>
    <row r="2343" spans="1:1" x14ac:dyDescent="0.2">
      <c r="A2343">
        <f t="shared" si="122"/>
        <v>424</v>
      </c>
    </row>
    <row r="2344" spans="1:1" x14ac:dyDescent="0.2">
      <c r="A2344">
        <f t="shared" si="122"/>
        <v>425</v>
      </c>
    </row>
    <row r="2345" spans="1:1" x14ac:dyDescent="0.2">
      <c r="A2345">
        <f t="shared" si="122"/>
        <v>426</v>
      </c>
    </row>
    <row r="2346" spans="1:1" x14ac:dyDescent="0.2">
      <c r="A2346">
        <f t="shared" si="122"/>
        <v>427</v>
      </c>
    </row>
    <row r="2347" spans="1:1" x14ac:dyDescent="0.2">
      <c r="A2347">
        <f t="shared" si="122"/>
        <v>428</v>
      </c>
    </row>
    <row r="2348" spans="1:1" x14ac:dyDescent="0.2">
      <c r="A2348">
        <f t="shared" si="122"/>
        <v>429</v>
      </c>
    </row>
    <row r="2349" spans="1:1" x14ac:dyDescent="0.2">
      <c r="A2349">
        <f t="shared" si="122"/>
        <v>430</v>
      </c>
    </row>
    <row r="2350" spans="1:1" x14ac:dyDescent="0.2">
      <c r="A2350">
        <f t="shared" si="122"/>
        <v>431</v>
      </c>
    </row>
    <row r="2351" spans="1:1" x14ac:dyDescent="0.2">
      <c r="A2351">
        <f t="shared" si="122"/>
        <v>432</v>
      </c>
    </row>
    <row r="2352" spans="1:1" x14ac:dyDescent="0.2">
      <c r="A2352">
        <f t="shared" si="122"/>
        <v>433</v>
      </c>
    </row>
    <row r="2353" spans="1:1" x14ac:dyDescent="0.2">
      <c r="A2353">
        <f t="shared" si="122"/>
        <v>434</v>
      </c>
    </row>
    <row r="2354" spans="1:1" x14ac:dyDescent="0.2">
      <c r="A2354">
        <f t="shared" si="122"/>
        <v>435</v>
      </c>
    </row>
    <row r="2355" spans="1:1" x14ac:dyDescent="0.2">
      <c r="A2355">
        <f t="shared" si="122"/>
        <v>436</v>
      </c>
    </row>
    <row r="2356" spans="1:1" x14ac:dyDescent="0.2">
      <c r="A2356">
        <f t="shared" si="122"/>
        <v>437</v>
      </c>
    </row>
    <row r="2357" spans="1:1" x14ac:dyDescent="0.2">
      <c r="A2357">
        <f t="shared" si="122"/>
        <v>438</v>
      </c>
    </row>
    <row r="2358" spans="1:1" x14ac:dyDescent="0.2">
      <c r="A2358">
        <f t="shared" si="122"/>
        <v>439</v>
      </c>
    </row>
    <row r="2359" spans="1:1" x14ac:dyDescent="0.2">
      <c r="A2359">
        <f t="shared" si="122"/>
        <v>440</v>
      </c>
    </row>
    <row r="2360" spans="1:1" x14ac:dyDescent="0.2">
      <c r="A2360">
        <f t="shared" si="122"/>
        <v>441</v>
      </c>
    </row>
    <row r="2361" spans="1:1" x14ac:dyDescent="0.2">
      <c r="A2361">
        <f t="shared" si="122"/>
        <v>442</v>
      </c>
    </row>
    <row r="2362" spans="1:1" x14ac:dyDescent="0.2">
      <c r="A2362">
        <f t="shared" si="122"/>
        <v>443</v>
      </c>
    </row>
    <row r="2363" spans="1:1" x14ac:dyDescent="0.2">
      <c r="A2363">
        <f t="shared" si="122"/>
        <v>444</v>
      </c>
    </row>
    <row r="2364" spans="1:1" x14ac:dyDescent="0.2">
      <c r="A2364">
        <f t="shared" si="122"/>
        <v>445</v>
      </c>
    </row>
    <row r="2365" spans="1:1" x14ac:dyDescent="0.2">
      <c r="A2365">
        <f t="shared" si="122"/>
        <v>446</v>
      </c>
    </row>
    <row r="2366" spans="1:1" x14ac:dyDescent="0.2">
      <c r="A2366">
        <f t="shared" si="122"/>
        <v>447</v>
      </c>
    </row>
    <row r="2367" spans="1:1" x14ac:dyDescent="0.2">
      <c r="A2367">
        <f t="shared" si="122"/>
        <v>448</v>
      </c>
    </row>
    <row r="2368" spans="1:1" x14ac:dyDescent="0.2">
      <c r="A2368">
        <f t="shared" si="122"/>
        <v>449</v>
      </c>
    </row>
    <row r="2369" spans="1:1" x14ac:dyDescent="0.2">
      <c r="A2369">
        <f t="shared" si="122"/>
        <v>450</v>
      </c>
    </row>
    <row r="2370" spans="1:1" x14ac:dyDescent="0.2">
      <c r="A2370">
        <f t="shared" ref="A2370:A2433" si="123">+A2369+1</f>
        <v>451</v>
      </c>
    </row>
    <row r="2371" spans="1:1" x14ac:dyDescent="0.2">
      <c r="A2371">
        <f t="shared" si="123"/>
        <v>452</v>
      </c>
    </row>
    <row r="2372" spans="1:1" x14ac:dyDescent="0.2">
      <c r="A2372">
        <f t="shared" si="123"/>
        <v>453</v>
      </c>
    </row>
    <row r="2373" spans="1:1" x14ac:dyDescent="0.2">
      <c r="A2373">
        <f t="shared" si="123"/>
        <v>454</v>
      </c>
    </row>
    <row r="2374" spans="1:1" x14ac:dyDescent="0.2">
      <c r="A2374">
        <f t="shared" si="123"/>
        <v>455</v>
      </c>
    </row>
    <row r="2375" spans="1:1" x14ac:dyDescent="0.2">
      <c r="A2375">
        <f t="shared" si="123"/>
        <v>456</v>
      </c>
    </row>
    <row r="2376" spans="1:1" x14ac:dyDescent="0.2">
      <c r="A2376">
        <f t="shared" si="123"/>
        <v>457</v>
      </c>
    </row>
    <row r="2377" spans="1:1" x14ac:dyDescent="0.2">
      <c r="A2377">
        <f t="shared" si="123"/>
        <v>458</v>
      </c>
    </row>
    <row r="2378" spans="1:1" x14ac:dyDescent="0.2">
      <c r="A2378">
        <f t="shared" si="123"/>
        <v>459</v>
      </c>
    </row>
    <row r="2379" spans="1:1" x14ac:dyDescent="0.2">
      <c r="A2379">
        <f t="shared" si="123"/>
        <v>460</v>
      </c>
    </row>
    <row r="2380" spans="1:1" x14ac:dyDescent="0.2">
      <c r="A2380">
        <f t="shared" si="123"/>
        <v>461</v>
      </c>
    </row>
    <row r="2381" spans="1:1" x14ac:dyDescent="0.2">
      <c r="A2381">
        <f t="shared" si="123"/>
        <v>462</v>
      </c>
    </row>
    <row r="2382" spans="1:1" x14ac:dyDescent="0.2">
      <c r="A2382">
        <f t="shared" si="123"/>
        <v>463</v>
      </c>
    </row>
    <row r="2383" spans="1:1" x14ac:dyDescent="0.2">
      <c r="A2383">
        <f t="shared" si="123"/>
        <v>464</v>
      </c>
    </row>
    <row r="2384" spans="1:1" x14ac:dyDescent="0.2">
      <c r="A2384">
        <f t="shared" si="123"/>
        <v>465</v>
      </c>
    </row>
    <row r="2385" spans="1:1" x14ac:dyDescent="0.2">
      <c r="A2385">
        <f t="shared" si="123"/>
        <v>466</v>
      </c>
    </row>
    <row r="2386" spans="1:1" x14ac:dyDescent="0.2">
      <c r="A2386">
        <f t="shared" si="123"/>
        <v>467</v>
      </c>
    </row>
    <row r="2387" spans="1:1" x14ac:dyDescent="0.2">
      <c r="A2387">
        <f t="shared" si="123"/>
        <v>468</v>
      </c>
    </row>
    <row r="2388" spans="1:1" x14ac:dyDescent="0.2">
      <c r="A2388">
        <f t="shared" si="123"/>
        <v>469</v>
      </c>
    </row>
    <row r="2389" spans="1:1" x14ac:dyDescent="0.2">
      <c r="A2389">
        <f t="shared" si="123"/>
        <v>470</v>
      </c>
    </row>
    <row r="2390" spans="1:1" x14ac:dyDescent="0.2">
      <c r="A2390">
        <f t="shared" si="123"/>
        <v>471</v>
      </c>
    </row>
    <row r="2391" spans="1:1" x14ac:dyDescent="0.2">
      <c r="A2391">
        <f t="shared" si="123"/>
        <v>472</v>
      </c>
    </row>
    <row r="2392" spans="1:1" x14ac:dyDescent="0.2">
      <c r="A2392">
        <f t="shared" si="123"/>
        <v>473</v>
      </c>
    </row>
    <row r="2393" spans="1:1" x14ac:dyDescent="0.2">
      <c r="A2393">
        <f t="shared" si="123"/>
        <v>474</v>
      </c>
    </row>
    <row r="2394" spans="1:1" x14ac:dyDescent="0.2">
      <c r="A2394">
        <f t="shared" si="123"/>
        <v>475</v>
      </c>
    </row>
    <row r="2395" spans="1:1" x14ac:dyDescent="0.2">
      <c r="A2395">
        <f t="shared" si="123"/>
        <v>476</v>
      </c>
    </row>
    <row r="2396" spans="1:1" x14ac:dyDescent="0.2">
      <c r="A2396">
        <f t="shared" si="123"/>
        <v>477</v>
      </c>
    </row>
    <row r="2397" spans="1:1" x14ac:dyDescent="0.2">
      <c r="A2397">
        <f t="shared" si="123"/>
        <v>478</v>
      </c>
    </row>
    <row r="2398" spans="1:1" x14ac:dyDescent="0.2">
      <c r="A2398">
        <f t="shared" si="123"/>
        <v>479</v>
      </c>
    </row>
    <row r="2399" spans="1:1" x14ac:dyDescent="0.2">
      <c r="A2399">
        <f t="shared" si="123"/>
        <v>480</v>
      </c>
    </row>
    <row r="2400" spans="1:1" x14ac:dyDescent="0.2">
      <c r="A2400">
        <f t="shared" si="123"/>
        <v>481</v>
      </c>
    </row>
    <row r="2401" spans="1:1" x14ac:dyDescent="0.2">
      <c r="A2401">
        <f t="shared" si="123"/>
        <v>482</v>
      </c>
    </row>
    <row r="2402" spans="1:1" x14ac:dyDescent="0.2">
      <c r="A2402">
        <f t="shared" si="123"/>
        <v>483</v>
      </c>
    </row>
    <row r="2403" spans="1:1" x14ac:dyDescent="0.2">
      <c r="A2403">
        <f t="shared" si="123"/>
        <v>484</v>
      </c>
    </row>
    <row r="2404" spans="1:1" x14ac:dyDescent="0.2">
      <c r="A2404">
        <f t="shared" si="123"/>
        <v>485</v>
      </c>
    </row>
    <row r="2405" spans="1:1" x14ac:dyDescent="0.2">
      <c r="A2405">
        <f t="shared" si="123"/>
        <v>486</v>
      </c>
    </row>
    <row r="2406" spans="1:1" x14ac:dyDescent="0.2">
      <c r="A2406">
        <f t="shared" si="123"/>
        <v>487</v>
      </c>
    </row>
    <row r="2407" spans="1:1" x14ac:dyDescent="0.2">
      <c r="A2407">
        <f t="shared" si="123"/>
        <v>488</v>
      </c>
    </row>
    <row r="2408" spans="1:1" x14ac:dyDescent="0.2">
      <c r="A2408">
        <f t="shared" si="123"/>
        <v>489</v>
      </c>
    </row>
    <row r="2409" spans="1:1" x14ac:dyDescent="0.2">
      <c r="A2409">
        <f t="shared" si="123"/>
        <v>490</v>
      </c>
    </row>
    <row r="2410" spans="1:1" x14ac:dyDescent="0.2">
      <c r="A2410">
        <f t="shared" si="123"/>
        <v>491</v>
      </c>
    </row>
    <row r="2411" spans="1:1" x14ac:dyDescent="0.2">
      <c r="A2411">
        <f t="shared" si="123"/>
        <v>492</v>
      </c>
    </row>
    <row r="2412" spans="1:1" x14ac:dyDescent="0.2">
      <c r="A2412">
        <f t="shared" si="123"/>
        <v>493</v>
      </c>
    </row>
    <row r="2413" spans="1:1" x14ac:dyDescent="0.2">
      <c r="A2413">
        <f t="shared" si="123"/>
        <v>494</v>
      </c>
    </row>
    <row r="2414" spans="1:1" x14ac:dyDescent="0.2">
      <c r="A2414">
        <f t="shared" si="123"/>
        <v>495</v>
      </c>
    </row>
    <row r="2415" spans="1:1" x14ac:dyDescent="0.2">
      <c r="A2415">
        <f t="shared" si="123"/>
        <v>496</v>
      </c>
    </row>
    <row r="2416" spans="1:1" x14ac:dyDescent="0.2">
      <c r="A2416">
        <f t="shared" si="123"/>
        <v>497</v>
      </c>
    </row>
    <row r="2417" spans="1:1" x14ac:dyDescent="0.2">
      <c r="A2417">
        <f t="shared" si="123"/>
        <v>498</v>
      </c>
    </row>
    <row r="2418" spans="1:1" x14ac:dyDescent="0.2">
      <c r="A2418">
        <f t="shared" si="123"/>
        <v>499</v>
      </c>
    </row>
    <row r="2419" spans="1:1" x14ac:dyDescent="0.2">
      <c r="A2419">
        <f t="shared" si="123"/>
        <v>500</v>
      </c>
    </row>
    <row r="2420" spans="1:1" x14ac:dyDescent="0.2">
      <c r="A2420">
        <f t="shared" si="123"/>
        <v>501</v>
      </c>
    </row>
    <row r="2421" spans="1:1" x14ac:dyDescent="0.2">
      <c r="A2421">
        <f t="shared" si="123"/>
        <v>502</v>
      </c>
    </row>
    <row r="2422" spans="1:1" x14ac:dyDescent="0.2">
      <c r="A2422">
        <f t="shared" si="123"/>
        <v>503</v>
      </c>
    </row>
    <row r="2423" spans="1:1" x14ac:dyDescent="0.2">
      <c r="A2423">
        <f t="shared" si="123"/>
        <v>504</v>
      </c>
    </row>
    <row r="2424" spans="1:1" x14ac:dyDescent="0.2">
      <c r="A2424">
        <f t="shared" si="123"/>
        <v>505</v>
      </c>
    </row>
    <row r="2425" spans="1:1" x14ac:dyDescent="0.2">
      <c r="A2425">
        <f t="shared" si="123"/>
        <v>506</v>
      </c>
    </row>
    <row r="2426" spans="1:1" x14ac:dyDescent="0.2">
      <c r="A2426">
        <f t="shared" si="123"/>
        <v>507</v>
      </c>
    </row>
    <row r="2427" spans="1:1" x14ac:dyDescent="0.2">
      <c r="A2427">
        <f t="shared" si="123"/>
        <v>508</v>
      </c>
    </row>
    <row r="2428" spans="1:1" x14ac:dyDescent="0.2">
      <c r="A2428">
        <f t="shared" si="123"/>
        <v>509</v>
      </c>
    </row>
    <row r="2429" spans="1:1" x14ac:dyDescent="0.2">
      <c r="A2429">
        <f t="shared" si="123"/>
        <v>510</v>
      </c>
    </row>
    <row r="2430" spans="1:1" x14ac:dyDescent="0.2">
      <c r="A2430">
        <f t="shared" si="123"/>
        <v>511</v>
      </c>
    </row>
    <row r="2431" spans="1:1" x14ac:dyDescent="0.2">
      <c r="A2431">
        <f t="shared" si="123"/>
        <v>512</v>
      </c>
    </row>
    <row r="2432" spans="1:1" x14ac:dyDescent="0.2">
      <c r="A2432">
        <f t="shared" si="123"/>
        <v>513</v>
      </c>
    </row>
    <row r="2433" spans="1:1" x14ac:dyDescent="0.2">
      <c r="A2433">
        <f t="shared" si="123"/>
        <v>514</v>
      </c>
    </row>
    <row r="2434" spans="1:1" x14ac:dyDescent="0.2">
      <c r="A2434">
        <f t="shared" ref="A2434:A2497" si="124">+A2433+1</f>
        <v>515</v>
      </c>
    </row>
    <row r="2435" spans="1:1" x14ac:dyDescent="0.2">
      <c r="A2435">
        <f t="shared" si="124"/>
        <v>516</v>
      </c>
    </row>
    <row r="2436" spans="1:1" x14ac:dyDescent="0.2">
      <c r="A2436">
        <f t="shared" si="124"/>
        <v>517</v>
      </c>
    </row>
    <row r="2437" spans="1:1" x14ac:dyDescent="0.2">
      <c r="A2437">
        <f t="shared" si="124"/>
        <v>518</v>
      </c>
    </row>
    <row r="2438" spans="1:1" x14ac:dyDescent="0.2">
      <c r="A2438">
        <f t="shared" si="124"/>
        <v>519</v>
      </c>
    </row>
    <row r="2439" spans="1:1" x14ac:dyDescent="0.2">
      <c r="A2439">
        <f t="shared" si="124"/>
        <v>520</v>
      </c>
    </row>
    <row r="2440" spans="1:1" x14ac:dyDescent="0.2">
      <c r="A2440">
        <f t="shared" si="124"/>
        <v>521</v>
      </c>
    </row>
    <row r="2441" spans="1:1" x14ac:dyDescent="0.2">
      <c r="A2441">
        <f t="shared" si="124"/>
        <v>522</v>
      </c>
    </row>
    <row r="2442" spans="1:1" x14ac:dyDescent="0.2">
      <c r="A2442">
        <f t="shared" si="124"/>
        <v>523</v>
      </c>
    </row>
    <row r="2443" spans="1:1" x14ac:dyDescent="0.2">
      <c r="A2443">
        <f t="shared" si="124"/>
        <v>524</v>
      </c>
    </row>
    <row r="2444" spans="1:1" x14ac:dyDescent="0.2">
      <c r="A2444">
        <f t="shared" si="124"/>
        <v>525</v>
      </c>
    </row>
    <row r="2445" spans="1:1" x14ac:dyDescent="0.2">
      <c r="A2445">
        <f t="shared" si="124"/>
        <v>526</v>
      </c>
    </row>
    <row r="2446" spans="1:1" x14ac:dyDescent="0.2">
      <c r="A2446">
        <f t="shared" si="124"/>
        <v>527</v>
      </c>
    </row>
    <row r="2447" spans="1:1" x14ac:dyDescent="0.2">
      <c r="A2447">
        <f t="shared" si="124"/>
        <v>528</v>
      </c>
    </row>
    <row r="2448" spans="1:1" x14ac:dyDescent="0.2">
      <c r="A2448">
        <f t="shared" si="124"/>
        <v>529</v>
      </c>
    </row>
    <row r="2449" spans="1:1" x14ac:dyDescent="0.2">
      <c r="A2449">
        <f t="shared" si="124"/>
        <v>530</v>
      </c>
    </row>
    <row r="2450" spans="1:1" x14ac:dyDescent="0.2">
      <c r="A2450">
        <f t="shared" si="124"/>
        <v>531</v>
      </c>
    </row>
    <row r="2451" spans="1:1" x14ac:dyDescent="0.2">
      <c r="A2451">
        <f t="shared" si="124"/>
        <v>532</v>
      </c>
    </row>
    <row r="2452" spans="1:1" x14ac:dyDescent="0.2">
      <c r="A2452">
        <f t="shared" si="124"/>
        <v>533</v>
      </c>
    </row>
    <row r="2453" spans="1:1" x14ac:dyDescent="0.2">
      <c r="A2453">
        <f t="shared" si="124"/>
        <v>534</v>
      </c>
    </row>
    <row r="2454" spans="1:1" x14ac:dyDescent="0.2">
      <c r="A2454">
        <f t="shared" si="124"/>
        <v>535</v>
      </c>
    </row>
    <row r="2455" spans="1:1" x14ac:dyDescent="0.2">
      <c r="A2455">
        <f t="shared" si="124"/>
        <v>536</v>
      </c>
    </row>
    <row r="2456" spans="1:1" x14ac:dyDescent="0.2">
      <c r="A2456">
        <f t="shared" si="124"/>
        <v>537</v>
      </c>
    </row>
    <row r="2457" spans="1:1" x14ac:dyDescent="0.2">
      <c r="A2457">
        <f t="shared" si="124"/>
        <v>538</v>
      </c>
    </row>
    <row r="2458" spans="1:1" x14ac:dyDescent="0.2">
      <c r="A2458">
        <f t="shared" si="124"/>
        <v>539</v>
      </c>
    </row>
    <row r="2459" spans="1:1" x14ac:dyDescent="0.2">
      <c r="A2459">
        <f t="shared" si="124"/>
        <v>540</v>
      </c>
    </row>
    <row r="2460" spans="1:1" x14ac:dyDescent="0.2">
      <c r="A2460">
        <f t="shared" si="124"/>
        <v>541</v>
      </c>
    </row>
    <row r="2461" spans="1:1" x14ac:dyDescent="0.2">
      <c r="A2461">
        <f t="shared" si="124"/>
        <v>542</v>
      </c>
    </row>
    <row r="2462" spans="1:1" x14ac:dyDescent="0.2">
      <c r="A2462">
        <f t="shared" si="124"/>
        <v>543</v>
      </c>
    </row>
    <row r="2463" spans="1:1" x14ac:dyDescent="0.2">
      <c r="A2463">
        <f t="shared" si="124"/>
        <v>544</v>
      </c>
    </row>
    <row r="2464" spans="1:1" x14ac:dyDescent="0.2">
      <c r="A2464">
        <f t="shared" si="124"/>
        <v>545</v>
      </c>
    </row>
    <row r="2465" spans="1:1" x14ac:dyDescent="0.2">
      <c r="A2465">
        <f t="shared" si="124"/>
        <v>546</v>
      </c>
    </row>
    <row r="2466" spans="1:1" x14ac:dyDescent="0.2">
      <c r="A2466">
        <f t="shared" si="124"/>
        <v>547</v>
      </c>
    </row>
    <row r="2467" spans="1:1" x14ac:dyDescent="0.2">
      <c r="A2467">
        <f t="shared" si="124"/>
        <v>548</v>
      </c>
    </row>
    <row r="2468" spans="1:1" x14ac:dyDescent="0.2">
      <c r="A2468">
        <f t="shared" si="124"/>
        <v>549</v>
      </c>
    </row>
    <row r="2469" spans="1:1" x14ac:dyDescent="0.2">
      <c r="A2469">
        <f t="shared" si="124"/>
        <v>550</v>
      </c>
    </row>
    <row r="2470" spans="1:1" x14ac:dyDescent="0.2">
      <c r="A2470">
        <f t="shared" si="124"/>
        <v>551</v>
      </c>
    </row>
    <row r="2471" spans="1:1" x14ac:dyDescent="0.2">
      <c r="A2471">
        <f t="shared" si="124"/>
        <v>552</v>
      </c>
    </row>
    <row r="2472" spans="1:1" x14ac:dyDescent="0.2">
      <c r="A2472">
        <f t="shared" si="124"/>
        <v>553</v>
      </c>
    </row>
    <row r="2473" spans="1:1" x14ac:dyDescent="0.2">
      <c r="A2473">
        <f t="shared" si="124"/>
        <v>554</v>
      </c>
    </row>
    <row r="2474" spans="1:1" x14ac:dyDescent="0.2">
      <c r="A2474">
        <f t="shared" si="124"/>
        <v>555</v>
      </c>
    </row>
    <row r="2475" spans="1:1" x14ac:dyDescent="0.2">
      <c r="A2475">
        <f t="shared" si="124"/>
        <v>556</v>
      </c>
    </row>
    <row r="2476" spans="1:1" x14ac:dyDescent="0.2">
      <c r="A2476">
        <f t="shared" si="124"/>
        <v>557</v>
      </c>
    </row>
    <row r="2477" spans="1:1" x14ac:dyDescent="0.2">
      <c r="A2477">
        <f t="shared" si="124"/>
        <v>558</v>
      </c>
    </row>
    <row r="2478" spans="1:1" x14ac:dyDescent="0.2">
      <c r="A2478">
        <f t="shared" si="124"/>
        <v>559</v>
      </c>
    </row>
    <row r="2479" spans="1:1" x14ac:dyDescent="0.2">
      <c r="A2479">
        <f t="shared" si="124"/>
        <v>560</v>
      </c>
    </row>
    <row r="2480" spans="1:1" x14ac:dyDescent="0.2">
      <c r="A2480">
        <f t="shared" si="124"/>
        <v>561</v>
      </c>
    </row>
    <row r="2481" spans="1:1" x14ac:dyDescent="0.2">
      <c r="A2481">
        <f t="shared" si="124"/>
        <v>562</v>
      </c>
    </row>
    <row r="2482" spans="1:1" x14ac:dyDescent="0.2">
      <c r="A2482">
        <f t="shared" si="124"/>
        <v>563</v>
      </c>
    </row>
    <row r="2483" spans="1:1" x14ac:dyDescent="0.2">
      <c r="A2483">
        <f t="shared" si="124"/>
        <v>564</v>
      </c>
    </row>
    <row r="2484" spans="1:1" x14ac:dyDescent="0.2">
      <c r="A2484">
        <f t="shared" si="124"/>
        <v>565</v>
      </c>
    </row>
    <row r="2485" spans="1:1" x14ac:dyDescent="0.2">
      <c r="A2485">
        <f t="shared" si="124"/>
        <v>566</v>
      </c>
    </row>
    <row r="2486" spans="1:1" x14ac:dyDescent="0.2">
      <c r="A2486">
        <f t="shared" si="124"/>
        <v>567</v>
      </c>
    </row>
    <row r="2487" spans="1:1" x14ac:dyDescent="0.2">
      <c r="A2487">
        <f t="shared" si="124"/>
        <v>568</v>
      </c>
    </row>
    <row r="2488" spans="1:1" x14ac:dyDescent="0.2">
      <c r="A2488">
        <f t="shared" si="124"/>
        <v>569</v>
      </c>
    </row>
    <row r="2489" spans="1:1" x14ac:dyDescent="0.2">
      <c r="A2489">
        <f t="shared" si="124"/>
        <v>570</v>
      </c>
    </row>
    <row r="2490" spans="1:1" x14ac:dyDescent="0.2">
      <c r="A2490">
        <f t="shared" si="124"/>
        <v>571</v>
      </c>
    </row>
    <row r="2491" spans="1:1" x14ac:dyDescent="0.2">
      <c r="A2491">
        <f t="shared" si="124"/>
        <v>572</v>
      </c>
    </row>
    <row r="2492" spans="1:1" x14ac:dyDescent="0.2">
      <c r="A2492">
        <f t="shared" si="124"/>
        <v>573</v>
      </c>
    </row>
    <row r="2493" spans="1:1" x14ac:dyDescent="0.2">
      <c r="A2493">
        <f t="shared" si="124"/>
        <v>574</v>
      </c>
    </row>
    <row r="2494" spans="1:1" x14ac:dyDescent="0.2">
      <c r="A2494">
        <f t="shared" si="124"/>
        <v>575</v>
      </c>
    </row>
    <row r="2495" spans="1:1" x14ac:dyDescent="0.2">
      <c r="A2495">
        <f t="shared" si="124"/>
        <v>576</v>
      </c>
    </row>
    <row r="2496" spans="1:1" x14ac:dyDescent="0.2">
      <c r="A2496">
        <f t="shared" si="124"/>
        <v>577</v>
      </c>
    </row>
    <row r="2497" spans="1:1" x14ac:dyDescent="0.2">
      <c r="A2497">
        <f t="shared" si="124"/>
        <v>578</v>
      </c>
    </row>
    <row r="2498" spans="1:1" x14ac:dyDescent="0.2">
      <c r="A2498">
        <f t="shared" ref="A2498:A2561" si="125">+A2497+1</f>
        <v>579</v>
      </c>
    </row>
    <row r="2499" spans="1:1" x14ac:dyDescent="0.2">
      <c r="A2499">
        <f t="shared" si="125"/>
        <v>580</v>
      </c>
    </row>
    <row r="2500" spans="1:1" x14ac:dyDescent="0.2">
      <c r="A2500">
        <f t="shared" si="125"/>
        <v>581</v>
      </c>
    </row>
    <row r="2501" spans="1:1" x14ac:dyDescent="0.2">
      <c r="A2501">
        <f t="shared" si="125"/>
        <v>582</v>
      </c>
    </row>
    <row r="2502" spans="1:1" x14ac:dyDescent="0.2">
      <c r="A2502">
        <f t="shared" si="125"/>
        <v>583</v>
      </c>
    </row>
    <row r="2503" spans="1:1" x14ac:dyDescent="0.2">
      <c r="A2503">
        <f t="shared" si="125"/>
        <v>584</v>
      </c>
    </row>
    <row r="2504" spans="1:1" x14ac:dyDescent="0.2">
      <c r="A2504">
        <f t="shared" si="125"/>
        <v>585</v>
      </c>
    </row>
    <row r="2505" spans="1:1" x14ac:dyDescent="0.2">
      <c r="A2505">
        <f t="shared" si="125"/>
        <v>586</v>
      </c>
    </row>
    <row r="2506" spans="1:1" x14ac:dyDescent="0.2">
      <c r="A2506">
        <f t="shared" si="125"/>
        <v>587</v>
      </c>
    </row>
    <row r="2507" spans="1:1" x14ac:dyDescent="0.2">
      <c r="A2507">
        <f t="shared" si="125"/>
        <v>588</v>
      </c>
    </row>
    <row r="2508" spans="1:1" x14ac:dyDescent="0.2">
      <c r="A2508">
        <f t="shared" si="125"/>
        <v>589</v>
      </c>
    </row>
    <row r="2509" spans="1:1" x14ac:dyDescent="0.2">
      <c r="A2509">
        <f t="shared" si="125"/>
        <v>590</v>
      </c>
    </row>
    <row r="2510" spans="1:1" x14ac:dyDescent="0.2">
      <c r="A2510">
        <f t="shared" si="125"/>
        <v>591</v>
      </c>
    </row>
    <row r="2511" spans="1:1" x14ac:dyDescent="0.2">
      <c r="A2511">
        <f t="shared" si="125"/>
        <v>592</v>
      </c>
    </row>
    <row r="2512" spans="1:1" x14ac:dyDescent="0.2">
      <c r="A2512">
        <f t="shared" si="125"/>
        <v>593</v>
      </c>
    </row>
    <row r="2513" spans="1:1" x14ac:dyDescent="0.2">
      <c r="A2513">
        <f t="shared" si="125"/>
        <v>594</v>
      </c>
    </row>
    <row r="2514" spans="1:1" x14ac:dyDescent="0.2">
      <c r="A2514">
        <f t="shared" si="125"/>
        <v>595</v>
      </c>
    </row>
    <row r="2515" spans="1:1" x14ac:dyDescent="0.2">
      <c r="A2515">
        <f t="shared" si="125"/>
        <v>596</v>
      </c>
    </row>
    <row r="2516" spans="1:1" x14ac:dyDescent="0.2">
      <c r="A2516">
        <f t="shared" si="125"/>
        <v>597</v>
      </c>
    </row>
    <row r="2517" spans="1:1" x14ac:dyDescent="0.2">
      <c r="A2517">
        <f t="shared" si="125"/>
        <v>598</v>
      </c>
    </row>
    <row r="2518" spans="1:1" x14ac:dyDescent="0.2">
      <c r="A2518">
        <f t="shared" si="125"/>
        <v>599</v>
      </c>
    </row>
    <row r="2519" spans="1:1" x14ac:dyDescent="0.2">
      <c r="A2519">
        <f t="shared" si="125"/>
        <v>600</v>
      </c>
    </row>
    <row r="2520" spans="1:1" x14ac:dyDescent="0.2">
      <c r="A2520">
        <f t="shared" si="125"/>
        <v>601</v>
      </c>
    </row>
    <row r="2521" spans="1:1" x14ac:dyDescent="0.2">
      <c r="A2521">
        <f t="shared" si="125"/>
        <v>602</v>
      </c>
    </row>
    <row r="2522" spans="1:1" x14ac:dyDescent="0.2">
      <c r="A2522">
        <f t="shared" si="125"/>
        <v>603</v>
      </c>
    </row>
    <row r="2523" spans="1:1" x14ac:dyDescent="0.2">
      <c r="A2523">
        <f t="shared" si="125"/>
        <v>604</v>
      </c>
    </row>
    <row r="2524" spans="1:1" x14ac:dyDescent="0.2">
      <c r="A2524">
        <f t="shared" si="125"/>
        <v>605</v>
      </c>
    </row>
    <row r="2525" spans="1:1" x14ac:dyDescent="0.2">
      <c r="A2525">
        <f t="shared" si="125"/>
        <v>606</v>
      </c>
    </row>
    <row r="2526" spans="1:1" x14ac:dyDescent="0.2">
      <c r="A2526">
        <f t="shared" si="125"/>
        <v>607</v>
      </c>
    </row>
    <row r="2527" spans="1:1" x14ac:dyDescent="0.2">
      <c r="A2527">
        <f t="shared" si="125"/>
        <v>608</v>
      </c>
    </row>
    <row r="2528" spans="1:1" x14ac:dyDescent="0.2">
      <c r="A2528">
        <f t="shared" si="125"/>
        <v>609</v>
      </c>
    </row>
    <row r="2529" spans="1:1" x14ac:dyDescent="0.2">
      <c r="A2529">
        <f t="shared" si="125"/>
        <v>610</v>
      </c>
    </row>
    <row r="2530" spans="1:1" x14ac:dyDescent="0.2">
      <c r="A2530">
        <f t="shared" si="125"/>
        <v>611</v>
      </c>
    </row>
    <row r="2531" spans="1:1" x14ac:dyDescent="0.2">
      <c r="A2531">
        <f t="shared" si="125"/>
        <v>612</v>
      </c>
    </row>
    <row r="2532" spans="1:1" x14ac:dyDescent="0.2">
      <c r="A2532">
        <f t="shared" si="125"/>
        <v>613</v>
      </c>
    </row>
    <row r="2533" spans="1:1" x14ac:dyDescent="0.2">
      <c r="A2533">
        <f t="shared" si="125"/>
        <v>614</v>
      </c>
    </row>
    <row r="2534" spans="1:1" x14ac:dyDescent="0.2">
      <c r="A2534">
        <f t="shared" si="125"/>
        <v>615</v>
      </c>
    </row>
    <row r="2535" spans="1:1" x14ac:dyDescent="0.2">
      <c r="A2535">
        <f t="shared" si="125"/>
        <v>616</v>
      </c>
    </row>
    <row r="2536" spans="1:1" x14ac:dyDescent="0.2">
      <c r="A2536">
        <f t="shared" si="125"/>
        <v>617</v>
      </c>
    </row>
    <row r="2537" spans="1:1" x14ac:dyDescent="0.2">
      <c r="A2537">
        <f t="shared" si="125"/>
        <v>618</v>
      </c>
    </row>
    <row r="2538" spans="1:1" x14ac:dyDescent="0.2">
      <c r="A2538">
        <f t="shared" si="125"/>
        <v>619</v>
      </c>
    </row>
    <row r="2539" spans="1:1" x14ac:dyDescent="0.2">
      <c r="A2539">
        <f t="shared" si="125"/>
        <v>620</v>
      </c>
    </row>
    <row r="2540" spans="1:1" x14ac:dyDescent="0.2">
      <c r="A2540">
        <f t="shared" si="125"/>
        <v>621</v>
      </c>
    </row>
    <row r="2541" spans="1:1" x14ac:dyDescent="0.2">
      <c r="A2541">
        <f t="shared" si="125"/>
        <v>622</v>
      </c>
    </row>
    <row r="2542" spans="1:1" x14ac:dyDescent="0.2">
      <c r="A2542">
        <f t="shared" si="125"/>
        <v>623</v>
      </c>
    </row>
    <row r="2543" spans="1:1" x14ac:dyDescent="0.2">
      <c r="A2543">
        <f t="shared" si="125"/>
        <v>624</v>
      </c>
    </row>
    <row r="2544" spans="1:1" x14ac:dyDescent="0.2">
      <c r="A2544">
        <f t="shared" si="125"/>
        <v>625</v>
      </c>
    </row>
    <row r="2545" spans="1:1" x14ac:dyDescent="0.2">
      <c r="A2545">
        <f t="shared" si="125"/>
        <v>626</v>
      </c>
    </row>
    <row r="2546" spans="1:1" x14ac:dyDescent="0.2">
      <c r="A2546">
        <f t="shared" si="125"/>
        <v>627</v>
      </c>
    </row>
    <row r="2547" spans="1:1" x14ac:dyDescent="0.2">
      <c r="A2547">
        <f t="shared" si="125"/>
        <v>628</v>
      </c>
    </row>
    <row r="2548" spans="1:1" x14ac:dyDescent="0.2">
      <c r="A2548">
        <f t="shared" si="125"/>
        <v>629</v>
      </c>
    </row>
    <row r="2549" spans="1:1" x14ac:dyDescent="0.2">
      <c r="A2549">
        <f t="shared" si="125"/>
        <v>630</v>
      </c>
    </row>
    <row r="2550" spans="1:1" x14ac:dyDescent="0.2">
      <c r="A2550">
        <f t="shared" si="125"/>
        <v>631</v>
      </c>
    </row>
    <row r="2551" spans="1:1" x14ac:dyDescent="0.2">
      <c r="A2551">
        <f t="shared" si="125"/>
        <v>632</v>
      </c>
    </row>
    <row r="2552" spans="1:1" x14ac:dyDescent="0.2">
      <c r="A2552">
        <f t="shared" si="125"/>
        <v>633</v>
      </c>
    </row>
    <row r="2553" spans="1:1" x14ac:dyDescent="0.2">
      <c r="A2553">
        <f t="shared" si="125"/>
        <v>634</v>
      </c>
    </row>
    <row r="2554" spans="1:1" x14ac:dyDescent="0.2">
      <c r="A2554">
        <f t="shared" si="125"/>
        <v>635</v>
      </c>
    </row>
    <row r="2555" spans="1:1" x14ac:dyDescent="0.2">
      <c r="A2555">
        <f t="shared" si="125"/>
        <v>636</v>
      </c>
    </row>
    <row r="2556" spans="1:1" x14ac:dyDescent="0.2">
      <c r="A2556">
        <f t="shared" si="125"/>
        <v>637</v>
      </c>
    </row>
    <row r="2557" spans="1:1" x14ac:dyDescent="0.2">
      <c r="A2557">
        <f t="shared" si="125"/>
        <v>638</v>
      </c>
    </row>
    <row r="2558" spans="1:1" x14ac:dyDescent="0.2">
      <c r="A2558">
        <f t="shared" si="125"/>
        <v>639</v>
      </c>
    </row>
    <row r="2559" spans="1:1" x14ac:dyDescent="0.2">
      <c r="A2559">
        <f t="shared" si="125"/>
        <v>640</v>
      </c>
    </row>
    <row r="2560" spans="1:1" x14ac:dyDescent="0.2">
      <c r="A2560">
        <f t="shared" si="125"/>
        <v>641</v>
      </c>
    </row>
    <row r="2561" spans="1:1" x14ac:dyDescent="0.2">
      <c r="A2561">
        <f t="shared" si="125"/>
        <v>642</v>
      </c>
    </row>
    <row r="2562" spans="1:1" x14ac:dyDescent="0.2">
      <c r="A2562">
        <f t="shared" ref="A2562:A2625" si="126">+A2561+1</f>
        <v>643</v>
      </c>
    </row>
    <row r="2563" spans="1:1" x14ac:dyDescent="0.2">
      <c r="A2563">
        <f t="shared" si="126"/>
        <v>644</v>
      </c>
    </row>
    <row r="2564" spans="1:1" x14ac:dyDescent="0.2">
      <c r="A2564">
        <f t="shared" si="126"/>
        <v>645</v>
      </c>
    </row>
    <row r="2565" spans="1:1" x14ac:dyDescent="0.2">
      <c r="A2565">
        <f t="shared" si="126"/>
        <v>646</v>
      </c>
    </row>
    <row r="2566" spans="1:1" x14ac:dyDescent="0.2">
      <c r="A2566">
        <f t="shared" si="126"/>
        <v>647</v>
      </c>
    </row>
    <row r="2567" spans="1:1" x14ac:dyDescent="0.2">
      <c r="A2567">
        <f t="shared" si="126"/>
        <v>648</v>
      </c>
    </row>
    <row r="2568" spans="1:1" x14ac:dyDescent="0.2">
      <c r="A2568">
        <f t="shared" si="126"/>
        <v>649</v>
      </c>
    </row>
    <row r="2569" spans="1:1" x14ac:dyDescent="0.2">
      <c r="A2569">
        <f t="shared" si="126"/>
        <v>650</v>
      </c>
    </row>
    <row r="2570" spans="1:1" x14ac:dyDescent="0.2">
      <c r="A2570">
        <f t="shared" si="126"/>
        <v>651</v>
      </c>
    </row>
    <row r="2571" spans="1:1" x14ac:dyDescent="0.2">
      <c r="A2571">
        <f t="shared" si="126"/>
        <v>652</v>
      </c>
    </row>
    <row r="2572" spans="1:1" x14ac:dyDescent="0.2">
      <c r="A2572">
        <f t="shared" si="126"/>
        <v>653</v>
      </c>
    </row>
    <row r="2573" spans="1:1" x14ac:dyDescent="0.2">
      <c r="A2573">
        <f t="shared" si="126"/>
        <v>654</v>
      </c>
    </row>
    <row r="2574" spans="1:1" x14ac:dyDescent="0.2">
      <c r="A2574">
        <f t="shared" si="126"/>
        <v>655</v>
      </c>
    </row>
    <row r="2575" spans="1:1" x14ac:dyDescent="0.2">
      <c r="A2575">
        <f t="shared" si="126"/>
        <v>656</v>
      </c>
    </row>
    <row r="2576" spans="1:1" x14ac:dyDescent="0.2">
      <c r="A2576">
        <f t="shared" si="126"/>
        <v>657</v>
      </c>
    </row>
    <row r="2577" spans="1:1" x14ac:dyDescent="0.2">
      <c r="A2577">
        <f t="shared" si="126"/>
        <v>658</v>
      </c>
    </row>
    <row r="2578" spans="1:1" x14ac:dyDescent="0.2">
      <c r="A2578">
        <f t="shared" si="126"/>
        <v>659</v>
      </c>
    </row>
    <row r="2579" spans="1:1" x14ac:dyDescent="0.2">
      <c r="A2579">
        <f t="shared" si="126"/>
        <v>660</v>
      </c>
    </row>
    <row r="2580" spans="1:1" x14ac:dyDescent="0.2">
      <c r="A2580">
        <f t="shared" si="126"/>
        <v>661</v>
      </c>
    </row>
    <row r="2581" spans="1:1" x14ac:dyDescent="0.2">
      <c r="A2581">
        <f t="shared" si="126"/>
        <v>662</v>
      </c>
    </row>
    <row r="2582" spans="1:1" x14ac:dyDescent="0.2">
      <c r="A2582">
        <f t="shared" si="126"/>
        <v>663</v>
      </c>
    </row>
    <row r="2583" spans="1:1" x14ac:dyDescent="0.2">
      <c r="A2583">
        <f t="shared" si="126"/>
        <v>664</v>
      </c>
    </row>
    <row r="2584" spans="1:1" x14ac:dyDescent="0.2">
      <c r="A2584">
        <f t="shared" si="126"/>
        <v>665</v>
      </c>
    </row>
    <row r="2585" spans="1:1" x14ac:dyDescent="0.2">
      <c r="A2585">
        <f t="shared" si="126"/>
        <v>666</v>
      </c>
    </row>
    <row r="2586" spans="1:1" x14ac:dyDescent="0.2">
      <c r="A2586">
        <f t="shared" si="126"/>
        <v>667</v>
      </c>
    </row>
    <row r="2587" spans="1:1" x14ac:dyDescent="0.2">
      <c r="A2587">
        <f t="shared" si="126"/>
        <v>668</v>
      </c>
    </row>
    <row r="2588" spans="1:1" x14ac:dyDescent="0.2">
      <c r="A2588">
        <f t="shared" si="126"/>
        <v>669</v>
      </c>
    </row>
    <row r="2589" spans="1:1" x14ac:dyDescent="0.2">
      <c r="A2589">
        <f t="shared" si="126"/>
        <v>670</v>
      </c>
    </row>
    <row r="2590" spans="1:1" x14ac:dyDescent="0.2">
      <c r="A2590">
        <f t="shared" si="126"/>
        <v>671</v>
      </c>
    </row>
    <row r="2591" spans="1:1" x14ac:dyDescent="0.2">
      <c r="A2591">
        <f t="shared" si="126"/>
        <v>672</v>
      </c>
    </row>
    <row r="2592" spans="1:1" x14ac:dyDescent="0.2">
      <c r="A2592">
        <f t="shared" si="126"/>
        <v>673</v>
      </c>
    </row>
    <row r="2593" spans="1:1" x14ac:dyDescent="0.2">
      <c r="A2593">
        <f t="shared" si="126"/>
        <v>674</v>
      </c>
    </row>
    <row r="2594" spans="1:1" x14ac:dyDescent="0.2">
      <c r="A2594">
        <f t="shared" si="126"/>
        <v>675</v>
      </c>
    </row>
    <row r="2595" spans="1:1" x14ac:dyDescent="0.2">
      <c r="A2595">
        <f t="shared" si="126"/>
        <v>676</v>
      </c>
    </row>
    <row r="2596" spans="1:1" x14ac:dyDescent="0.2">
      <c r="A2596">
        <f t="shared" si="126"/>
        <v>677</v>
      </c>
    </row>
    <row r="2597" spans="1:1" x14ac:dyDescent="0.2">
      <c r="A2597">
        <f t="shared" si="126"/>
        <v>678</v>
      </c>
    </row>
    <row r="2598" spans="1:1" x14ac:dyDescent="0.2">
      <c r="A2598">
        <f t="shared" si="126"/>
        <v>679</v>
      </c>
    </row>
    <row r="2599" spans="1:1" x14ac:dyDescent="0.2">
      <c r="A2599">
        <f t="shared" si="126"/>
        <v>680</v>
      </c>
    </row>
    <row r="2600" spans="1:1" x14ac:dyDescent="0.2">
      <c r="A2600">
        <f t="shared" si="126"/>
        <v>681</v>
      </c>
    </row>
    <row r="2601" spans="1:1" x14ac:dyDescent="0.2">
      <c r="A2601">
        <f t="shared" si="126"/>
        <v>682</v>
      </c>
    </row>
    <row r="2602" spans="1:1" x14ac:dyDescent="0.2">
      <c r="A2602">
        <f t="shared" si="126"/>
        <v>683</v>
      </c>
    </row>
    <row r="2603" spans="1:1" x14ac:dyDescent="0.2">
      <c r="A2603">
        <f t="shared" si="126"/>
        <v>684</v>
      </c>
    </row>
    <row r="2604" spans="1:1" x14ac:dyDescent="0.2">
      <c r="A2604">
        <f t="shared" si="126"/>
        <v>685</v>
      </c>
    </row>
    <row r="2605" spans="1:1" x14ac:dyDescent="0.2">
      <c r="A2605">
        <f t="shared" si="126"/>
        <v>686</v>
      </c>
    </row>
    <row r="2606" spans="1:1" x14ac:dyDescent="0.2">
      <c r="A2606">
        <f t="shared" si="126"/>
        <v>687</v>
      </c>
    </row>
    <row r="2607" spans="1:1" x14ac:dyDescent="0.2">
      <c r="A2607">
        <f t="shared" si="126"/>
        <v>688</v>
      </c>
    </row>
    <row r="2608" spans="1:1" x14ac:dyDescent="0.2">
      <c r="A2608">
        <f t="shared" si="126"/>
        <v>689</v>
      </c>
    </row>
    <row r="2609" spans="1:1" x14ac:dyDescent="0.2">
      <c r="A2609">
        <f t="shared" si="126"/>
        <v>690</v>
      </c>
    </row>
    <row r="2610" spans="1:1" x14ac:dyDescent="0.2">
      <c r="A2610">
        <f t="shared" si="126"/>
        <v>691</v>
      </c>
    </row>
    <row r="2611" spans="1:1" x14ac:dyDescent="0.2">
      <c r="A2611">
        <f t="shared" si="126"/>
        <v>692</v>
      </c>
    </row>
    <row r="2612" spans="1:1" x14ac:dyDescent="0.2">
      <c r="A2612">
        <f t="shared" si="126"/>
        <v>693</v>
      </c>
    </row>
    <row r="2613" spans="1:1" x14ac:dyDescent="0.2">
      <c r="A2613">
        <f t="shared" si="126"/>
        <v>694</v>
      </c>
    </row>
    <row r="2614" spans="1:1" x14ac:dyDescent="0.2">
      <c r="A2614">
        <f t="shared" si="126"/>
        <v>695</v>
      </c>
    </row>
    <row r="2615" spans="1:1" x14ac:dyDescent="0.2">
      <c r="A2615">
        <f t="shared" si="126"/>
        <v>696</v>
      </c>
    </row>
    <row r="2616" spans="1:1" x14ac:dyDescent="0.2">
      <c r="A2616">
        <f t="shared" si="126"/>
        <v>697</v>
      </c>
    </row>
    <row r="2617" spans="1:1" x14ac:dyDescent="0.2">
      <c r="A2617">
        <f t="shared" si="126"/>
        <v>698</v>
      </c>
    </row>
    <row r="2618" spans="1:1" x14ac:dyDescent="0.2">
      <c r="A2618">
        <f t="shared" si="126"/>
        <v>699</v>
      </c>
    </row>
    <row r="2619" spans="1:1" x14ac:dyDescent="0.2">
      <c r="A2619">
        <f t="shared" si="126"/>
        <v>700</v>
      </c>
    </row>
    <row r="2620" spans="1:1" x14ac:dyDescent="0.2">
      <c r="A2620">
        <f t="shared" si="126"/>
        <v>701</v>
      </c>
    </row>
    <row r="2621" spans="1:1" x14ac:dyDescent="0.2">
      <c r="A2621">
        <f t="shared" si="126"/>
        <v>702</v>
      </c>
    </row>
    <row r="2622" spans="1:1" x14ac:dyDescent="0.2">
      <c r="A2622">
        <f t="shared" si="126"/>
        <v>703</v>
      </c>
    </row>
    <row r="2623" spans="1:1" x14ac:dyDescent="0.2">
      <c r="A2623">
        <f t="shared" si="126"/>
        <v>704</v>
      </c>
    </row>
    <row r="2624" spans="1:1" x14ac:dyDescent="0.2">
      <c r="A2624">
        <f t="shared" si="126"/>
        <v>705</v>
      </c>
    </row>
    <row r="2625" spans="1:1" x14ac:dyDescent="0.2">
      <c r="A2625">
        <f t="shared" si="126"/>
        <v>706</v>
      </c>
    </row>
    <row r="2626" spans="1:1" x14ac:dyDescent="0.2">
      <c r="A2626">
        <f t="shared" ref="A2626:A2649" si="127">+A2625+1</f>
        <v>707</v>
      </c>
    </row>
    <row r="2627" spans="1:1" x14ac:dyDescent="0.2">
      <c r="A2627">
        <f t="shared" si="127"/>
        <v>708</v>
      </c>
    </row>
    <row r="2628" spans="1:1" x14ac:dyDescent="0.2">
      <c r="A2628">
        <f t="shared" si="127"/>
        <v>709</v>
      </c>
    </row>
    <row r="2629" spans="1:1" x14ac:dyDescent="0.2">
      <c r="A2629">
        <f t="shared" si="127"/>
        <v>710</v>
      </c>
    </row>
    <row r="2630" spans="1:1" x14ac:dyDescent="0.2">
      <c r="A2630">
        <f t="shared" si="127"/>
        <v>711</v>
      </c>
    </row>
    <row r="2631" spans="1:1" x14ac:dyDescent="0.2">
      <c r="A2631">
        <f t="shared" si="127"/>
        <v>712</v>
      </c>
    </row>
    <row r="2632" spans="1:1" x14ac:dyDescent="0.2">
      <c r="A2632">
        <f t="shared" si="127"/>
        <v>713</v>
      </c>
    </row>
    <row r="2633" spans="1:1" x14ac:dyDescent="0.2">
      <c r="A2633">
        <f t="shared" si="127"/>
        <v>714</v>
      </c>
    </row>
    <row r="2634" spans="1:1" x14ac:dyDescent="0.2">
      <c r="A2634">
        <f t="shared" si="127"/>
        <v>715</v>
      </c>
    </row>
    <row r="2635" spans="1:1" x14ac:dyDescent="0.2">
      <c r="A2635">
        <f t="shared" si="127"/>
        <v>716</v>
      </c>
    </row>
    <row r="2636" spans="1:1" x14ac:dyDescent="0.2">
      <c r="A2636">
        <f t="shared" si="127"/>
        <v>717</v>
      </c>
    </row>
    <row r="2637" spans="1:1" x14ac:dyDescent="0.2">
      <c r="A2637">
        <f t="shared" si="127"/>
        <v>718</v>
      </c>
    </row>
    <row r="2638" spans="1:1" x14ac:dyDescent="0.2">
      <c r="A2638">
        <f t="shared" si="127"/>
        <v>719</v>
      </c>
    </row>
    <row r="2639" spans="1:1" x14ac:dyDescent="0.2">
      <c r="A2639">
        <f t="shared" si="127"/>
        <v>720</v>
      </c>
    </row>
    <row r="2640" spans="1:1" x14ac:dyDescent="0.2">
      <c r="A2640">
        <f t="shared" si="127"/>
        <v>721</v>
      </c>
    </row>
    <row r="2641" spans="1:2" x14ac:dyDescent="0.2">
      <c r="A2641">
        <f t="shared" si="127"/>
        <v>722</v>
      </c>
    </row>
    <row r="2642" spans="1:2" x14ac:dyDescent="0.2">
      <c r="A2642">
        <f t="shared" si="127"/>
        <v>723</v>
      </c>
    </row>
    <row r="2643" spans="1:2" x14ac:dyDescent="0.2">
      <c r="A2643">
        <f t="shared" si="127"/>
        <v>724</v>
      </c>
    </row>
    <row r="2644" spans="1:2" x14ac:dyDescent="0.2">
      <c r="A2644">
        <f t="shared" si="127"/>
        <v>725</v>
      </c>
    </row>
    <row r="2645" spans="1:2" x14ac:dyDescent="0.2">
      <c r="A2645">
        <f t="shared" si="127"/>
        <v>726</v>
      </c>
    </row>
    <row r="2646" spans="1:2" x14ac:dyDescent="0.2">
      <c r="A2646">
        <f t="shared" si="127"/>
        <v>727</v>
      </c>
    </row>
    <row r="2647" spans="1:2" x14ac:dyDescent="0.2">
      <c r="A2647">
        <f t="shared" si="127"/>
        <v>728</v>
      </c>
    </row>
    <row r="2648" spans="1:2" x14ac:dyDescent="0.2">
      <c r="A2648">
        <f t="shared" si="127"/>
        <v>729</v>
      </c>
    </row>
    <row r="2649" spans="1:2" x14ac:dyDescent="0.2">
      <c r="A2649">
        <f t="shared" si="127"/>
        <v>730</v>
      </c>
    </row>
    <row r="2650" spans="1:2" x14ac:dyDescent="0.2">
      <c r="A2650" s="56"/>
    </row>
    <row r="2651" spans="1:2" ht="12.75" customHeight="1" x14ac:dyDescent="0.25">
      <c r="A2651" s="58" t="s">
        <v>8</v>
      </c>
      <c r="B2651" s="23">
        <v>25</v>
      </c>
    </row>
    <row r="2652" spans="1:2" ht="12.75" customHeight="1" x14ac:dyDescent="0.25">
      <c r="A2652" s="58" t="s">
        <v>9</v>
      </c>
      <c r="B2652" s="24">
        <v>50</v>
      </c>
    </row>
    <row r="2653" spans="1:2" ht="12.75" customHeight="1" x14ac:dyDescent="0.25">
      <c r="A2653" s="59" t="s">
        <v>10</v>
      </c>
      <c r="B2653" s="24">
        <v>100</v>
      </c>
    </row>
    <row r="2654" spans="1:2" ht="12.75" customHeight="1" x14ac:dyDescent="0.25">
      <c r="A2654" s="59" t="s">
        <v>11</v>
      </c>
      <c r="B2654" s="25">
        <v>200</v>
      </c>
    </row>
    <row r="2655" spans="1:2" ht="12.75" customHeight="1" x14ac:dyDescent="0.2"/>
    <row r="2656" spans="1:2" ht="12.75" customHeight="1" x14ac:dyDescent="0.2">
      <c r="A2656" s="59"/>
    </row>
    <row r="2657" spans="1:1" ht="12.75" customHeight="1" x14ac:dyDescent="0.2"/>
    <row r="2658" spans="1:1" ht="12.75" customHeight="1" x14ac:dyDescent="0.2">
      <c r="A2658" s="59"/>
    </row>
    <row r="2659" spans="1:1" x14ac:dyDescent="0.2">
      <c r="A2659" s="56"/>
    </row>
    <row r="2660" spans="1:1" x14ac:dyDescent="0.2">
      <c r="A2660" s="56"/>
    </row>
  </sheetData>
  <sheetProtection algorithmName="SHA-512" hashValue="+b0cgppfH1SOh09TvOqI+RNKwMUjhFE/ImIflmb+ymjwj1YMqLGWNN8GVaz4IaLzAHuDyylS0hsQSMKObKtqgA==" saltValue="kjNoDmMvcXYLdTjkNfvg1g==" spinCount="100000" sheet="1" objects="1" scenarios="1"/>
  <mergeCells count="1">
    <mergeCell ref="C69:D69"/>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Submission sheet</vt:lpstr>
      <vt:lpstr>Annex 1</vt:lpstr>
      <vt:lpstr>Sheet1</vt:lpstr>
      <vt:lpstr>'Submission sheet'!Print_Area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MURTHAY Arunen</cp:lastModifiedBy>
  <cp:lastPrinted>2016-11-24T12:14:17Z</cp:lastPrinted>
  <dcterms:created xsi:type="dcterms:W3CDTF">2006-01-11T06:35:12Z</dcterms:created>
  <dcterms:modified xsi:type="dcterms:W3CDTF">2016-11-24T12:30:18Z</dcterms:modified>
</cp:coreProperties>
</file>