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ZOCEAN\Projects\2013 Captive Insurers\PURE CAPTIVE RULES\"/>
    </mc:Choice>
  </mc:AlternateContent>
  <bookViews>
    <workbookView xWindow="0" yWindow="0" windowWidth="28800" windowHeight="12435"/>
  </bookViews>
  <sheets>
    <sheet name="F 28A" sheetId="1" r:id="rId1"/>
    <sheet name="F 28B" sheetId="2" r:id="rId2"/>
    <sheet name="F 28C" sheetId="3" r:id="rId3"/>
    <sheet name="F 28D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F22" i="2"/>
  <c r="F24" i="2" s="1"/>
  <c r="H19" i="4"/>
  <c r="H11" i="4"/>
  <c r="H14" i="4" s="1"/>
  <c r="H21" i="4" s="1"/>
  <c r="I21" i="4" s="1"/>
  <c r="I56" i="3"/>
  <c r="J11" i="3"/>
  <c r="J12" i="3"/>
  <c r="J13" i="3"/>
  <c r="J14" i="3"/>
  <c r="J15" i="3"/>
  <c r="J17" i="3"/>
  <c r="J18" i="3"/>
  <c r="J20" i="3"/>
  <c r="J21" i="3"/>
  <c r="J22" i="3"/>
  <c r="J23" i="3"/>
  <c r="J25" i="3"/>
  <c r="J26" i="3"/>
  <c r="J27" i="3"/>
  <c r="J29" i="3"/>
  <c r="J30" i="3"/>
  <c r="J31" i="3"/>
  <c r="J33" i="3"/>
  <c r="J34" i="3"/>
  <c r="J36" i="3"/>
  <c r="J37" i="3"/>
  <c r="J39" i="3"/>
  <c r="J40" i="3"/>
  <c r="J42" i="3"/>
  <c r="J43" i="3"/>
  <c r="J45" i="3"/>
  <c r="J46" i="3"/>
  <c r="J47" i="3"/>
  <c r="J49" i="3"/>
  <c r="J50" i="3"/>
  <c r="J51" i="3"/>
  <c r="J52" i="3"/>
  <c r="J53" i="3"/>
  <c r="J54" i="3"/>
  <c r="J9" i="3"/>
  <c r="F14" i="2"/>
  <c r="J56" i="3" l="1"/>
  <c r="G17" i="1" l="1"/>
  <c r="G16" i="1"/>
  <c r="G11" i="1"/>
  <c r="G13" i="1" s="1"/>
  <c r="G9" i="1"/>
  <c r="G18" i="1" l="1"/>
  <c r="G20" i="1" s="1"/>
  <c r="G22" i="1" l="1"/>
</calcChain>
</file>

<file path=xl/sharedStrings.xml><?xml version="1.0" encoding="utf-8"?>
<sst xmlns="http://schemas.openxmlformats.org/spreadsheetml/2006/main" count="143" uniqueCount="91">
  <si>
    <t xml:space="preserve">Excess Capital Available over Capital Required </t>
  </si>
  <si>
    <t xml:space="preserve">Minimum Capital Required </t>
  </si>
  <si>
    <t>Underwriting Capital</t>
  </si>
  <si>
    <t>Asset Capital</t>
  </si>
  <si>
    <t>Capital Required:</t>
  </si>
  <si>
    <t xml:space="preserve">Total Capital Available </t>
  </si>
  <si>
    <t>Other</t>
  </si>
  <si>
    <t xml:space="preserve">Equity </t>
  </si>
  <si>
    <t>Capital Available:</t>
  </si>
  <si>
    <t>Amount</t>
  </si>
  <si>
    <t>CURRENCY</t>
  </si>
  <si>
    <t>YEAR ENDED</t>
  </si>
  <si>
    <t>NAME OF INSURER</t>
  </si>
  <si>
    <t xml:space="preserve">TOTAL </t>
  </si>
  <si>
    <t xml:space="preserve">Reserves </t>
  </si>
  <si>
    <t xml:space="preserve">Retained Earnings </t>
  </si>
  <si>
    <t xml:space="preserve">Share Premium </t>
  </si>
  <si>
    <t xml:space="preserve">Shares issued and paid up </t>
  </si>
  <si>
    <t>EQUITY</t>
  </si>
  <si>
    <t>TOTAL</t>
  </si>
  <si>
    <t>Collective Investment Schemes</t>
  </si>
  <si>
    <t>Other Assets:</t>
  </si>
  <si>
    <t>Deferred Policy Acquisition Costs</t>
  </si>
  <si>
    <t>Other receivables</t>
  </si>
  <si>
    <t>Receivables from Reinsurers</t>
  </si>
  <si>
    <t>Receivables from related companies</t>
  </si>
  <si>
    <t>more than 12 months</t>
  </si>
  <si>
    <t>equal or under 12 months</t>
  </si>
  <si>
    <t>Premium Receivables:</t>
  </si>
  <si>
    <t>Deposits with a term of more than 12 months</t>
  </si>
  <si>
    <t>Deposits with a term equal or less than 12 months</t>
  </si>
  <si>
    <t>Cash and Cash at Bank</t>
  </si>
  <si>
    <t>Loans:</t>
  </si>
  <si>
    <t>Debt Securities</t>
  </si>
  <si>
    <t>Equity Securities</t>
  </si>
  <si>
    <t>Investment in related companies</t>
  </si>
  <si>
    <t>Plant and Equipment</t>
  </si>
  <si>
    <t>Investment Property</t>
  </si>
  <si>
    <t>Land and Buildings</t>
  </si>
  <si>
    <t>Real Estate for Insurer's own use</t>
  </si>
  <si>
    <t>Property:</t>
  </si>
  <si>
    <t>Intangibles</t>
  </si>
  <si>
    <t>ASSET CAPITAL</t>
  </si>
  <si>
    <t>Capital Required</t>
  </si>
  <si>
    <t>Capital Charge</t>
  </si>
  <si>
    <t>Other (please specify)</t>
  </si>
  <si>
    <t>Bank Deposits</t>
  </si>
  <si>
    <t>Balance</t>
  </si>
  <si>
    <t>Less:</t>
  </si>
  <si>
    <t>Shares issued and paid up</t>
  </si>
  <si>
    <t>Share Premium</t>
  </si>
  <si>
    <t>Impaired Capital</t>
  </si>
  <si>
    <t xml:space="preserve">Less: </t>
  </si>
  <si>
    <t>Cash, Cash at Bank and Deposits:</t>
  </si>
  <si>
    <t>Related Parties (Approved by FSC)</t>
  </si>
  <si>
    <t>Related Parties (Not Approved by FSC)</t>
  </si>
  <si>
    <t>Receivables from Insurers</t>
  </si>
  <si>
    <t>Government Bonds (including semi-Government)</t>
  </si>
  <si>
    <t>Corporate Bonds with acceptable ratings</t>
  </si>
  <si>
    <t>Corporate Bonds, other</t>
  </si>
  <si>
    <t>Bond Funds with acceptable ratings</t>
  </si>
  <si>
    <t>Asset-backed Securities with acceptable ratings</t>
  </si>
  <si>
    <t>Asset-backed Securities, other</t>
  </si>
  <si>
    <t>Listed</t>
  </si>
  <si>
    <t>Unlisted</t>
  </si>
  <si>
    <t>Bond Funds, other</t>
  </si>
  <si>
    <t>(A)</t>
  </si>
  <si>
    <t>(B)</t>
  </si>
  <si>
    <t>(C)</t>
  </si>
  <si>
    <t>Earned Premium</t>
  </si>
  <si>
    <t>Gross Written Premium</t>
  </si>
  <si>
    <t>UNDERWRITING CAPITAL</t>
  </si>
  <si>
    <t>Reinsurance Ceded, with acceptable rated Reinsurers</t>
  </si>
  <si>
    <t>MAX of (A) and (B)</t>
  </si>
  <si>
    <t>Gross Outstanding Claim (including IBNR)</t>
  </si>
  <si>
    <t>Recoveries from Reinsurers with acceptable ratings</t>
  </si>
  <si>
    <t xml:space="preserve">BALANCE </t>
  </si>
  <si>
    <t>(D)</t>
  </si>
  <si>
    <t>BALANCE</t>
  </si>
  <si>
    <t>MAX of (C) and (D)</t>
  </si>
  <si>
    <t>Auditor &amp; Signing Partner</t>
  </si>
  <si>
    <t>Name and Signature</t>
  </si>
  <si>
    <t>Date:</t>
  </si>
  <si>
    <t>FORM 28A:     CAPITAL REQUIREMENT</t>
  </si>
  <si>
    <t>FORM 28B:     CAPITAL REQUIREMENT - EQUITY</t>
  </si>
  <si>
    <t>FORM 28C:     CAPITAL REQUIREMENT - ASSET CAPITAL</t>
  </si>
  <si>
    <t>FORM 28D:     CAPITAL REQUIREMENT - UNDERWRITING CAPITAL</t>
  </si>
  <si>
    <t>Requirement of Rule 9</t>
  </si>
  <si>
    <t>Rule 9</t>
  </si>
  <si>
    <t>Director/Officer</t>
  </si>
  <si>
    <t>Solvency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</si>
</sst>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i/>
      <sz val="11"/>
      <name val="Tahoma"/>
      <family val="2"/>
    </font>
    <font>
      <b/>
      <i/>
      <sz val="1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2" xfId="0" applyFont="1" applyBorder="1" applyProtection="1"/>
    <xf numFmtId="9" fontId="3" fillId="0" borderId="0" xfId="0" applyNumberFormat="1" applyFont="1" applyBorder="1" applyProtection="1"/>
    <xf numFmtId="0" fontId="3" fillId="0" borderId="0" xfId="0" applyFont="1" applyBorder="1" applyProtection="1"/>
    <xf numFmtId="0" fontId="2" fillId="0" borderId="4" xfId="0" applyFont="1" applyBorder="1" applyProtection="1"/>
    <xf numFmtId="3" fontId="3" fillId="0" borderId="0" xfId="0" applyNumberFormat="1" applyFont="1" applyBorder="1" applyProtection="1"/>
    <xf numFmtId="0" fontId="3" fillId="0" borderId="4" xfId="0" applyFont="1" applyBorder="1" applyProtection="1"/>
    <xf numFmtId="0" fontId="3" fillId="0" borderId="0" xfId="0" applyFont="1" applyBorder="1" applyAlignment="1" applyProtection="1">
      <alignment horizontal="left"/>
    </xf>
    <xf numFmtId="3" fontId="3" fillId="0" borderId="3" xfId="0" applyNumberFormat="1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7" xfId="0" applyFont="1" applyBorder="1" applyProtection="1"/>
    <xf numFmtId="0" fontId="1" fillId="0" borderId="8" xfId="0" applyFont="1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3" fontId="3" fillId="0" borderId="9" xfId="0" applyNumberFormat="1" applyFont="1" applyBorder="1" applyProtection="1"/>
    <xf numFmtId="0" fontId="3" fillId="0" borderId="10" xfId="0" applyFont="1" applyBorder="1" applyProtection="1"/>
    <xf numFmtId="0" fontId="2" fillId="0" borderId="11" xfId="0" applyFont="1" applyBorder="1" applyProtection="1"/>
    <xf numFmtId="0" fontId="3" fillId="0" borderId="12" xfId="0" applyFont="1" applyBorder="1" applyProtection="1"/>
    <xf numFmtId="3" fontId="3" fillId="0" borderId="13" xfId="0" applyNumberFormat="1" applyFont="1" applyBorder="1" applyProtection="1">
      <protection locked="0"/>
    </xf>
    <xf numFmtId="0" fontId="3" fillId="0" borderId="14" xfId="0" applyFont="1" applyBorder="1" applyProtection="1"/>
    <xf numFmtId="0" fontId="3" fillId="0" borderId="15" xfId="0" applyFont="1" applyBorder="1" applyProtection="1"/>
    <xf numFmtId="3" fontId="3" fillId="0" borderId="16" xfId="0" applyNumberFormat="1" applyFont="1" applyBorder="1" applyProtection="1">
      <protection locked="0"/>
    </xf>
    <xf numFmtId="0" fontId="3" fillId="0" borderId="17" xfId="0" applyFont="1" applyBorder="1" applyProtection="1"/>
    <xf numFmtId="0" fontId="3" fillId="0" borderId="18" xfId="0" applyFont="1" applyBorder="1" applyProtection="1"/>
    <xf numFmtId="0" fontId="3" fillId="0" borderId="19" xfId="0" applyFont="1" applyBorder="1" applyProtection="1"/>
    <xf numFmtId="0" fontId="3" fillId="0" borderId="20" xfId="0" applyFont="1" applyBorder="1" applyProtection="1"/>
    <xf numFmtId="3" fontId="3" fillId="0" borderId="5" xfId="0" applyNumberFormat="1" applyFont="1" applyBorder="1" applyAlignment="1" applyProtection="1">
      <alignment horizontal="center"/>
    </xf>
    <xf numFmtId="0" fontId="3" fillId="0" borderId="21" xfId="0" applyFont="1" applyBorder="1" applyProtection="1"/>
    <xf numFmtId="0" fontId="3" fillId="0" borderId="8" xfId="0" applyFont="1" applyBorder="1" applyProtection="1"/>
    <xf numFmtId="0" fontId="2" fillId="0" borderId="12" xfId="0" applyFont="1" applyBorder="1" applyProtection="1"/>
    <xf numFmtId="3" fontId="2" fillId="0" borderId="22" xfId="0" applyNumberFormat="1" applyFont="1" applyBorder="1" applyAlignment="1" applyProtection="1">
      <alignment horizontal="center"/>
    </xf>
    <xf numFmtId="0" fontId="3" fillId="0" borderId="23" xfId="0" applyFont="1" applyBorder="1" applyProtection="1"/>
    <xf numFmtId="0" fontId="3" fillId="0" borderId="24" xfId="0" applyFont="1" applyBorder="1" applyProtection="1"/>
    <xf numFmtId="0" fontId="3" fillId="0" borderId="25" xfId="0" applyFont="1" applyBorder="1" applyProtection="1"/>
    <xf numFmtId="0" fontId="1" fillId="0" borderId="27" xfId="0" applyFont="1" applyBorder="1" applyAlignment="1">
      <alignment vertical="top"/>
    </xf>
    <xf numFmtId="0" fontId="5" fillId="0" borderId="27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5" fillId="0" borderId="30" xfId="0" applyFont="1" applyBorder="1" applyAlignment="1">
      <alignment horizontal="center" vertical="top"/>
    </xf>
    <xf numFmtId="0" fontId="1" fillId="0" borderId="30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5" fillId="0" borderId="34" xfId="0" applyFont="1" applyBorder="1" applyAlignment="1">
      <alignment horizontal="center" vertical="top"/>
    </xf>
    <xf numFmtId="0" fontId="1" fillId="0" borderId="3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9" fontId="1" fillId="0" borderId="3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1" fillId="0" borderId="3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9" fontId="1" fillId="0" borderId="16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3" fillId="0" borderId="37" xfId="0" applyFont="1" applyBorder="1" applyProtection="1"/>
    <xf numFmtId="0" fontId="1" fillId="0" borderId="7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6" fillId="0" borderId="39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1" fillId="0" borderId="42" xfId="0" applyFont="1" applyFill="1" applyBorder="1" applyAlignment="1">
      <alignment vertical="top"/>
    </xf>
    <xf numFmtId="0" fontId="2" fillId="0" borderId="43" xfId="0" applyFont="1" applyFill="1" applyBorder="1" applyAlignment="1">
      <alignment vertical="top"/>
    </xf>
    <xf numFmtId="0" fontId="1" fillId="0" borderId="44" xfId="0" applyFont="1" applyBorder="1" applyAlignment="1">
      <alignment vertical="top"/>
    </xf>
    <xf numFmtId="0" fontId="1" fillId="0" borderId="45" xfId="0" applyFont="1" applyBorder="1" applyAlignment="1">
      <alignment vertical="top"/>
    </xf>
    <xf numFmtId="0" fontId="1" fillId="0" borderId="46" xfId="0" applyFont="1" applyBorder="1" applyAlignment="1">
      <alignment vertical="top"/>
    </xf>
    <xf numFmtId="0" fontId="5" fillId="0" borderId="46" xfId="0" applyFont="1" applyBorder="1" applyAlignment="1">
      <alignment horizontal="center" vertical="top"/>
    </xf>
    <xf numFmtId="0" fontId="1" fillId="0" borderId="47" xfId="0" applyFont="1" applyBorder="1" applyAlignment="1">
      <alignment vertical="top"/>
    </xf>
    <xf numFmtId="0" fontId="1" fillId="0" borderId="49" xfId="0" applyFont="1" applyBorder="1" applyAlignment="1">
      <alignment vertical="top"/>
    </xf>
    <xf numFmtId="0" fontId="5" fillId="0" borderId="17" xfId="0" applyFont="1" applyBorder="1" applyAlignment="1">
      <alignment horizontal="center" vertical="top"/>
    </xf>
    <xf numFmtId="0" fontId="1" fillId="0" borderId="0" xfId="0" applyFont="1" applyBorder="1"/>
    <xf numFmtId="0" fontId="1" fillId="0" borderId="13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9" fontId="1" fillId="0" borderId="9" xfId="0" applyNumberFormat="1" applyFont="1" applyBorder="1" applyAlignment="1">
      <alignment horizontal="center" vertical="top"/>
    </xf>
    <xf numFmtId="0" fontId="1" fillId="0" borderId="2" xfId="0" applyFont="1" applyBorder="1"/>
    <xf numFmtId="0" fontId="4" fillId="0" borderId="42" xfId="0" applyFont="1" applyFill="1" applyBorder="1" applyAlignment="1">
      <alignment vertical="top"/>
    </xf>
    <xf numFmtId="0" fontId="3" fillId="0" borderId="3" xfId="0" applyFont="1" applyBorder="1" applyAlignment="1" applyProtection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3" fillId="0" borderId="39" xfId="0" applyFont="1" applyBorder="1" applyProtection="1"/>
    <xf numFmtId="3" fontId="2" fillId="0" borderId="41" xfId="0" applyNumberFormat="1" applyFont="1" applyBorder="1" applyAlignment="1" applyProtection="1">
      <alignment horizontal="center"/>
    </xf>
    <xf numFmtId="3" fontId="3" fillId="0" borderId="32" xfId="0" applyNumberFormat="1" applyFont="1" applyBorder="1" applyProtection="1"/>
    <xf numFmtId="3" fontId="3" fillId="0" borderId="28" xfId="0" applyNumberFormat="1" applyFont="1" applyBorder="1" applyProtection="1"/>
    <xf numFmtId="9" fontId="3" fillId="0" borderId="28" xfId="0" applyNumberFormat="1" applyFont="1" applyBorder="1" applyProtection="1"/>
    <xf numFmtId="0" fontId="5" fillId="0" borderId="3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164" fontId="4" fillId="0" borderId="0" xfId="1" applyNumberFormat="1" applyFont="1"/>
    <xf numFmtId="164" fontId="1" fillId="0" borderId="0" xfId="1" applyNumberFormat="1" applyFont="1"/>
    <xf numFmtId="164" fontId="2" fillId="0" borderId="40" xfId="1" applyNumberFormat="1" applyFont="1" applyBorder="1" applyAlignment="1">
      <alignment horizontal="center" vertical="top" wrapText="1"/>
    </xf>
    <xf numFmtId="164" fontId="2" fillId="0" borderId="41" xfId="1" applyNumberFormat="1" applyFont="1" applyBorder="1" applyAlignment="1">
      <alignment horizontal="center" vertical="top" wrapText="1"/>
    </xf>
    <xf numFmtId="164" fontId="6" fillId="0" borderId="33" xfId="1" applyNumberFormat="1" applyFont="1" applyBorder="1" applyAlignment="1">
      <alignment horizontal="center" vertical="top"/>
    </xf>
    <xf numFmtId="164" fontId="6" fillId="0" borderId="32" xfId="1" applyNumberFormat="1" applyFont="1" applyBorder="1" applyAlignment="1">
      <alignment horizontal="center" vertical="top"/>
    </xf>
    <xf numFmtId="164" fontId="1" fillId="0" borderId="18" xfId="1" applyNumberFormat="1" applyFont="1" applyBorder="1" applyAlignment="1">
      <alignment vertical="top"/>
    </xf>
    <xf numFmtId="164" fontId="1" fillId="0" borderId="35" xfId="1" applyNumberFormat="1" applyFont="1" applyBorder="1" applyAlignment="1">
      <alignment vertical="top"/>
    </xf>
    <xf numFmtId="164" fontId="1" fillId="0" borderId="33" xfId="1" applyNumberFormat="1" applyFont="1" applyBorder="1" applyAlignment="1">
      <alignment vertical="top"/>
    </xf>
    <xf numFmtId="164" fontId="1" fillId="0" borderId="15" xfId="1" applyNumberFormat="1" applyFont="1" applyBorder="1" applyAlignment="1">
      <alignment vertical="top"/>
    </xf>
    <xf numFmtId="164" fontId="1" fillId="0" borderId="48" xfId="1" applyNumberFormat="1" applyFont="1" applyBorder="1" applyAlignment="1">
      <alignment vertical="top"/>
    </xf>
    <xf numFmtId="164" fontId="1" fillId="0" borderId="29" xfId="1" applyNumberFormat="1" applyFont="1" applyBorder="1" applyAlignment="1">
      <alignment vertical="top"/>
    </xf>
    <xf numFmtId="164" fontId="1" fillId="0" borderId="28" xfId="1" applyNumberFormat="1" applyFont="1" applyBorder="1" applyAlignment="1">
      <alignment vertical="top"/>
    </xf>
    <xf numFmtId="164" fontId="1" fillId="0" borderId="27" xfId="1" applyNumberFormat="1" applyFont="1" applyBorder="1" applyAlignment="1">
      <alignment vertical="top"/>
    </xf>
    <xf numFmtId="164" fontId="1" fillId="0" borderId="26" xfId="1" applyNumberFormat="1" applyFont="1" applyBorder="1" applyAlignment="1">
      <alignment vertical="top"/>
    </xf>
    <xf numFmtId="164" fontId="1" fillId="0" borderId="8" xfId="1" applyNumberFormat="1" applyFont="1" applyBorder="1" applyAlignment="1">
      <alignment vertical="top"/>
    </xf>
    <xf numFmtId="164" fontId="1" fillId="0" borderId="0" xfId="1" applyNumberFormat="1" applyFont="1" applyAlignment="1">
      <alignment vertical="top"/>
    </xf>
    <xf numFmtId="164" fontId="1" fillId="0" borderId="32" xfId="1" applyNumberFormat="1" applyFont="1" applyBorder="1" applyAlignment="1">
      <alignment vertical="top"/>
    </xf>
    <xf numFmtId="164" fontId="1" fillId="0" borderId="22" xfId="1" applyNumberFormat="1" applyFont="1" applyBorder="1" applyAlignment="1">
      <alignment vertical="top"/>
    </xf>
    <xf numFmtId="164" fontId="1" fillId="0" borderId="37" xfId="1" applyNumberFormat="1" applyFont="1" applyBorder="1" applyAlignment="1">
      <alignment vertical="top"/>
    </xf>
    <xf numFmtId="164" fontId="1" fillId="0" borderId="50" xfId="1" applyNumberFormat="1" applyFont="1" applyBorder="1" applyAlignment="1">
      <alignment vertical="top"/>
    </xf>
    <xf numFmtId="164" fontId="1" fillId="0" borderId="9" xfId="1" applyNumberFormat="1" applyFont="1" applyBorder="1" applyAlignment="1">
      <alignment vertical="top"/>
    </xf>
    <xf numFmtId="164" fontId="1" fillId="0" borderId="51" xfId="1" applyNumberFormat="1" applyFont="1" applyBorder="1" applyAlignment="1">
      <alignment vertical="top"/>
    </xf>
    <xf numFmtId="164" fontId="1" fillId="0" borderId="1" xfId="1" applyNumberFormat="1" applyFont="1" applyBorder="1"/>
    <xf numFmtId="164" fontId="1" fillId="0" borderId="52" xfId="1" applyNumberFormat="1" applyFont="1" applyBorder="1"/>
    <xf numFmtId="164" fontId="1" fillId="0" borderId="0" xfId="1" applyNumberFormat="1" applyFont="1" applyBorder="1" applyAlignment="1">
      <alignment vertical="top"/>
    </xf>
    <xf numFmtId="0" fontId="3" fillId="0" borderId="1" xfId="0" applyFont="1" applyBorder="1" applyProtection="1"/>
    <xf numFmtId="0" fontId="3" fillId="0" borderId="53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B22" sqref="B22"/>
    </sheetView>
  </sheetViews>
  <sheetFormatPr defaultRowHeight="14.25" x14ac:dyDescent="0.2"/>
  <cols>
    <col min="1" max="3" width="9.140625" style="1"/>
    <col min="4" max="10" width="14.7109375" style="1" customWidth="1"/>
    <col min="11" max="16384" width="9.140625" style="1"/>
  </cols>
  <sheetData>
    <row r="1" spans="1:8" s="18" customFormat="1" ht="19.5" customHeight="1" x14ac:dyDescent="0.2">
      <c r="A1" s="19" t="s">
        <v>83</v>
      </c>
    </row>
    <row r="2" spans="1:8" ht="19.5" customHeight="1" x14ac:dyDescent="0.2">
      <c r="A2" s="17"/>
    </row>
    <row r="3" spans="1:8" ht="19.5" customHeight="1" x14ac:dyDescent="0.2">
      <c r="A3" s="16" t="s">
        <v>12</v>
      </c>
    </row>
    <row r="4" spans="1:8" ht="19.5" customHeight="1" x14ac:dyDescent="0.2">
      <c r="A4" s="15" t="s">
        <v>11</v>
      </c>
    </row>
    <row r="5" spans="1:8" ht="19.5" customHeight="1" x14ac:dyDescent="0.2">
      <c r="A5" s="15" t="s">
        <v>10</v>
      </c>
      <c r="C5" s="14"/>
      <c r="D5" s="14"/>
    </row>
    <row r="6" spans="1:8" ht="19.5" customHeight="1" thickBot="1" x14ac:dyDescent="0.25"/>
    <row r="7" spans="1:8" ht="19.5" customHeight="1" x14ac:dyDescent="0.2">
      <c r="B7" s="13"/>
      <c r="C7" s="12"/>
      <c r="D7" s="12"/>
      <c r="E7" s="12"/>
      <c r="F7" s="87"/>
      <c r="G7" s="88" t="s">
        <v>9</v>
      </c>
      <c r="H7" s="11"/>
    </row>
    <row r="8" spans="1:8" ht="19.5" customHeight="1" x14ac:dyDescent="0.2">
      <c r="B8" s="6" t="s">
        <v>8</v>
      </c>
      <c r="C8" s="5"/>
      <c r="D8" s="5"/>
      <c r="E8" s="5"/>
      <c r="F8" s="83"/>
      <c r="G8" s="89"/>
      <c r="H8" s="7"/>
    </row>
    <row r="9" spans="1:8" ht="19.5" customHeight="1" x14ac:dyDescent="0.2">
      <c r="B9" s="8"/>
      <c r="C9" s="5" t="s">
        <v>7</v>
      </c>
      <c r="D9" s="5"/>
      <c r="E9" s="5"/>
      <c r="F9" s="83"/>
      <c r="G9" s="89">
        <f>'F 28B'!F14</f>
        <v>0</v>
      </c>
      <c r="H9" s="7"/>
    </row>
    <row r="10" spans="1:8" ht="19.5" customHeight="1" x14ac:dyDescent="0.2">
      <c r="B10" s="8"/>
      <c r="C10" s="5" t="s">
        <v>52</v>
      </c>
      <c r="D10" s="5"/>
      <c r="E10" s="5"/>
      <c r="F10" s="83"/>
      <c r="G10" s="89"/>
      <c r="H10" s="7"/>
    </row>
    <row r="11" spans="1:8" ht="19.5" customHeight="1" x14ac:dyDescent="0.2">
      <c r="B11" s="8"/>
      <c r="C11" s="5"/>
      <c r="D11" s="5" t="s">
        <v>87</v>
      </c>
      <c r="E11" s="5"/>
      <c r="F11" s="83"/>
      <c r="G11" s="89">
        <f>ABS(MIN(0,'F 28B'!F24))</f>
        <v>0</v>
      </c>
      <c r="H11" s="7"/>
    </row>
    <row r="12" spans="1:8" ht="19.5" customHeight="1" x14ac:dyDescent="0.2">
      <c r="B12" s="8"/>
      <c r="C12" s="5"/>
      <c r="D12" s="5" t="s">
        <v>51</v>
      </c>
      <c r="E12" s="5"/>
      <c r="F12" s="83"/>
      <c r="G12" s="89"/>
      <c r="H12" s="7"/>
    </row>
    <row r="13" spans="1:8" ht="19.5" customHeight="1" thickBot="1" x14ac:dyDescent="0.25">
      <c r="B13" s="6" t="s">
        <v>5</v>
      </c>
      <c r="C13" s="5"/>
      <c r="D13" s="5"/>
      <c r="E13" s="5"/>
      <c r="F13" s="83"/>
      <c r="G13" s="90">
        <f>G9-G11-G12</f>
        <v>0</v>
      </c>
      <c r="H13" s="7"/>
    </row>
    <row r="14" spans="1:8" ht="19.5" customHeight="1" thickTop="1" x14ac:dyDescent="0.2">
      <c r="B14" s="8"/>
      <c r="C14" s="5"/>
      <c r="D14" s="5"/>
      <c r="E14" s="5"/>
      <c r="F14" s="83"/>
      <c r="G14" s="89"/>
      <c r="H14" s="7"/>
    </row>
    <row r="15" spans="1:8" ht="19.5" customHeight="1" x14ac:dyDescent="0.2">
      <c r="B15" s="6" t="s">
        <v>4</v>
      </c>
      <c r="C15" s="5"/>
      <c r="D15" s="5"/>
      <c r="E15" s="5"/>
      <c r="F15" s="83"/>
      <c r="G15" s="89"/>
      <c r="H15" s="7"/>
    </row>
    <row r="16" spans="1:8" ht="19.5" customHeight="1" x14ac:dyDescent="0.2">
      <c r="B16" s="8"/>
      <c r="C16" s="5" t="s">
        <v>3</v>
      </c>
      <c r="D16" s="9"/>
      <c r="E16" s="9"/>
      <c r="F16" s="83"/>
      <c r="G16" s="89">
        <f>'F 28C'!J56</f>
        <v>0</v>
      </c>
      <c r="H16" s="7"/>
    </row>
    <row r="17" spans="2:10" ht="19.5" customHeight="1" x14ac:dyDescent="0.2">
      <c r="B17" s="8"/>
      <c r="C17" s="5" t="s">
        <v>2</v>
      </c>
      <c r="D17" s="5"/>
      <c r="E17" s="5"/>
      <c r="F17" s="83"/>
      <c r="G17" s="89">
        <f>'F 28D'!I21</f>
        <v>0</v>
      </c>
      <c r="H17" s="7"/>
    </row>
    <row r="18" spans="2:10" ht="19.5" customHeight="1" thickBot="1" x14ac:dyDescent="0.25">
      <c r="B18" s="6" t="s">
        <v>1</v>
      </c>
      <c r="C18" s="5"/>
      <c r="D18" s="5"/>
      <c r="E18" s="5"/>
      <c r="F18" s="83"/>
      <c r="G18" s="90">
        <f>G16+G17</f>
        <v>0</v>
      </c>
      <c r="H18" s="7"/>
    </row>
    <row r="19" spans="2:10" ht="19.5" customHeight="1" thickTop="1" x14ac:dyDescent="0.2">
      <c r="B19" s="8"/>
      <c r="C19" s="5"/>
      <c r="D19" s="5"/>
      <c r="E19" s="5"/>
      <c r="F19" s="83"/>
      <c r="G19" s="89"/>
      <c r="H19" s="7"/>
    </row>
    <row r="20" spans="2:10" ht="19.5" customHeight="1" thickBot="1" x14ac:dyDescent="0.25">
      <c r="B20" s="6" t="s">
        <v>0</v>
      </c>
      <c r="C20" s="5"/>
      <c r="D20" s="5"/>
      <c r="E20" s="5"/>
      <c r="F20" s="83"/>
      <c r="G20" s="90">
        <f>G13-G18</f>
        <v>0</v>
      </c>
      <c r="H20" s="7"/>
    </row>
    <row r="21" spans="2:10" ht="19.5" customHeight="1" thickTop="1" x14ac:dyDescent="0.2">
      <c r="B21" s="6"/>
      <c r="C21" s="5"/>
      <c r="D21" s="5"/>
      <c r="E21" s="5"/>
      <c r="F21" s="83"/>
      <c r="G21" s="89"/>
      <c r="H21" s="7"/>
    </row>
    <row r="22" spans="2:10" ht="19.5" customHeight="1" thickBot="1" x14ac:dyDescent="0.25">
      <c r="B22" s="3" t="s">
        <v>90</v>
      </c>
      <c r="C22" s="121"/>
      <c r="D22" s="121"/>
      <c r="E22" s="121"/>
      <c r="F22" s="122"/>
      <c r="G22" s="91" t="e">
        <f>G13/G18</f>
        <v>#DIV/0!</v>
      </c>
      <c r="H22" s="4"/>
    </row>
    <row r="23" spans="2:10" ht="19.5" customHeight="1" x14ac:dyDescent="0.2"/>
    <row r="24" spans="2:10" ht="19.5" customHeight="1" x14ac:dyDescent="0.2"/>
    <row r="25" spans="2:10" ht="19.5" customHeight="1" x14ac:dyDescent="0.2"/>
    <row r="26" spans="2:10" ht="19.5" customHeight="1" x14ac:dyDescent="0.2">
      <c r="B26" s="84"/>
      <c r="C26" s="14"/>
      <c r="D26" s="14"/>
      <c r="E26" s="77"/>
      <c r="F26" s="14"/>
      <c r="G26" s="14"/>
      <c r="H26" s="77"/>
    </row>
    <row r="27" spans="2:10" ht="19.5" customHeight="1" x14ac:dyDescent="0.2">
      <c r="B27" s="1" t="s">
        <v>89</v>
      </c>
      <c r="F27" s="1" t="s">
        <v>89</v>
      </c>
      <c r="G27" s="77"/>
    </row>
    <row r="28" spans="2:10" ht="19.5" customHeight="1" x14ac:dyDescent="0.2">
      <c r="B28" s="1" t="s">
        <v>81</v>
      </c>
      <c r="F28" s="1" t="s">
        <v>81</v>
      </c>
    </row>
    <row r="29" spans="2:10" ht="19.5" customHeight="1" x14ac:dyDescent="0.2"/>
    <row r="30" spans="2:10" ht="19.5" customHeight="1" x14ac:dyDescent="0.2"/>
    <row r="31" spans="2:10" ht="19.5" customHeight="1" x14ac:dyDescent="0.2"/>
    <row r="32" spans="2:10" ht="19.5" customHeight="1" x14ac:dyDescent="0.2">
      <c r="G32" s="86"/>
      <c r="I32" s="17"/>
      <c r="J32" s="17"/>
    </row>
    <row r="33" spans="2:10" ht="19.5" customHeight="1" x14ac:dyDescent="0.2">
      <c r="B33" s="1" t="s">
        <v>82</v>
      </c>
      <c r="F33" s="85"/>
      <c r="G33" s="85"/>
      <c r="I33" s="17"/>
      <c r="J33" s="17"/>
    </row>
    <row r="34" spans="2:10" ht="19.5" customHeight="1" x14ac:dyDescent="0.2">
      <c r="F34" s="1" t="s">
        <v>80</v>
      </c>
    </row>
    <row r="35" spans="2:10" ht="19.5" customHeight="1" x14ac:dyDescent="0.2">
      <c r="F35" s="1" t="s">
        <v>81</v>
      </c>
    </row>
  </sheetData>
  <conditionalFormatting sqref="G22">
    <cfRule type="cellIs" dxfId="0" priority="2" operator="lessThan">
      <formula>1</formula>
    </cfRule>
  </conditionalFormatting>
  <pageMargins left="0.7" right="0.7" top="0.75" bottom="0.75" header="0.3" footer="0.3"/>
  <pageSetup paperSize="9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F29" sqref="F29"/>
    </sheetView>
  </sheetViews>
  <sheetFormatPr defaultRowHeight="14.25" x14ac:dyDescent="0.2"/>
  <cols>
    <col min="1" max="3" width="9.140625" style="1"/>
    <col min="4" max="10" width="14.7109375" style="1" customWidth="1"/>
    <col min="11" max="16384" width="9.140625" style="1"/>
  </cols>
  <sheetData>
    <row r="1" spans="1:6" s="18" customFormat="1" ht="19.5" customHeight="1" x14ac:dyDescent="0.2">
      <c r="A1" s="19" t="s">
        <v>84</v>
      </c>
    </row>
    <row r="2" spans="1:6" ht="19.5" customHeight="1" x14ac:dyDescent="0.2">
      <c r="A2" s="17"/>
    </row>
    <row r="3" spans="1:6" ht="19.5" customHeight="1" x14ac:dyDescent="0.2">
      <c r="A3" s="16" t="s">
        <v>12</v>
      </c>
    </row>
    <row r="4" spans="1:6" ht="19.5" customHeight="1" x14ac:dyDescent="0.2">
      <c r="A4" s="15" t="s">
        <v>11</v>
      </c>
    </row>
    <row r="5" spans="1:6" ht="19.5" customHeight="1" x14ac:dyDescent="0.2">
      <c r="A5" s="15" t="s">
        <v>10</v>
      </c>
      <c r="C5" s="14"/>
      <c r="D5" s="14"/>
    </row>
    <row r="6" spans="1:6" ht="19.5" customHeight="1" x14ac:dyDescent="0.2"/>
    <row r="7" spans="1:6" ht="19.5" customHeight="1" x14ac:dyDescent="0.2">
      <c r="B7" s="39"/>
      <c r="C7" s="38"/>
      <c r="D7" s="38"/>
      <c r="E7" s="37"/>
      <c r="F7" s="36" t="s">
        <v>9</v>
      </c>
    </row>
    <row r="8" spans="1:6" ht="19.5" customHeight="1" x14ac:dyDescent="0.2">
      <c r="B8" s="35" t="s">
        <v>18</v>
      </c>
      <c r="C8" s="34"/>
      <c r="D8" s="34"/>
      <c r="E8" s="33"/>
      <c r="F8" s="32"/>
    </row>
    <row r="9" spans="1:6" ht="19.5" customHeight="1" x14ac:dyDescent="0.2">
      <c r="B9" s="31" t="s">
        <v>17</v>
      </c>
      <c r="C9" s="30"/>
      <c r="D9" s="30"/>
      <c r="E9" s="30"/>
      <c r="F9" s="27"/>
    </row>
    <row r="10" spans="1:6" ht="19.5" customHeight="1" x14ac:dyDescent="0.2">
      <c r="B10" s="29" t="s">
        <v>16</v>
      </c>
      <c r="C10" s="28"/>
      <c r="D10" s="28"/>
      <c r="E10" s="28"/>
      <c r="F10" s="27"/>
    </row>
    <row r="11" spans="1:6" ht="19.5" customHeight="1" x14ac:dyDescent="0.2">
      <c r="B11" s="29" t="s">
        <v>15</v>
      </c>
      <c r="C11" s="28"/>
      <c r="D11" s="28"/>
      <c r="E11" s="28"/>
      <c r="F11" s="27"/>
    </row>
    <row r="12" spans="1:6" ht="19.5" customHeight="1" x14ac:dyDescent="0.2">
      <c r="B12" s="26" t="s">
        <v>14</v>
      </c>
      <c r="C12" s="25"/>
      <c r="D12" s="25"/>
      <c r="E12" s="25"/>
      <c r="F12" s="24"/>
    </row>
    <row r="13" spans="1:6" ht="19.5" customHeight="1" x14ac:dyDescent="0.2">
      <c r="B13" s="23" t="s">
        <v>45</v>
      </c>
      <c r="C13" s="5"/>
      <c r="D13" s="5"/>
      <c r="E13" s="5"/>
      <c r="F13" s="10"/>
    </row>
    <row r="14" spans="1:6" ht="19.5" customHeight="1" thickBot="1" x14ac:dyDescent="0.25">
      <c r="B14" s="22" t="s">
        <v>13</v>
      </c>
      <c r="C14" s="21"/>
      <c r="D14" s="21"/>
      <c r="E14" s="21"/>
      <c r="F14" s="20">
        <f>SUM(F9:F13)</f>
        <v>0</v>
      </c>
    </row>
    <row r="15" spans="1:6" ht="15" thickTop="1" x14ac:dyDescent="0.2"/>
    <row r="17" spans="2:8" ht="19.5" customHeight="1" x14ac:dyDescent="0.2">
      <c r="B17" s="39"/>
      <c r="C17" s="38"/>
      <c r="D17" s="38"/>
      <c r="E17" s="37"/>
      <c r="F17" s="36" t="s">
        <v>9</v>
      </c>
    </row>
    <row r="18" spans="2:8" ht="19.5" customHeight="1" x14ac:dyDescent="0.2">
      <c r="B18" s="35" t="s">
        <v>88</v>
      </c>
      <c r="C18" s="34"/>
      <c r="D18" s="34"/>
      <c r="E18" s="33"/>
      <c r="F18" s="32"/>
    </row>
    <row r="19" spans="2:8" ht="19.5" customHeight="1" x14ac:dyDescent="0.2">
      <c r="B19" s="59" t="s">
        <v>31</v>
      </c>
      <c r="C19" s="30"/>
      <c r="D19" s="30"/>
      <c r="E19" s="30"/>
      <c r="F19" s="27"/>
    </row>
    <row r="20" spans="2:8" ht="19.5" customHeight="1" x14ac:dyDescent="0.2">
      <c r="B20" s="59" t="s">
        <v>46</v>
      </c>
      <c r="C20" s="30"/>
      <c r="D20" s="30"/>
      <c r="E20" s="30"/>
      <c r="F20" s="27"/>
    </row>
    <row r="21" spans="2:8" ht="19.5" customHeight="1" x14ac:dyDescent="0.2">
      <c r="B21" s="29" t="s">
        <v>48</v>
      </c>
      <c r="C21" s="28"/>
      <c r="D21" s="28"/>
      <c r="E21" s="28"/>
      <c r="F21" s="27"/>
    </row>
    <row r="22" spans="2:8" ht="19.5" customHeight="1" x14ac:dyDescent="0.2">
      <c r="B22" s="29"/>
      <c r="C22" s="28" t="s">
        <v>49</v>
      </c>
      <c r="D22" s="28"/>
      <c r="E22" s="28"/>
      <c r="F22" s="27">
        <f>F9</f>
        <v>0</v>
      </c>
    </row>
    <row r="23" spans="2:8" ht="19.5" customHeight="1" x14ac:dyDescent="0.2">
      <c r="B23" s="29"/>
      <c r="C23" s="28" t="s">
        <v>50</v>
      </c>
      <c r="D23" s="28"/>
      <c r="E23" s="28"/>
      <c r="F23" s="27">
        <f>F10</f>
        <v>0</v>
      </c>
    </row>
    <row r="24" spans="2:8" ht="19.5" customHeight="1" thickBot="1" x14ac:dyDescent="0.25">
      <c r="B24" s="22" t="s">
        <v>47</v>
      </c>
      <c r="C24" s="21"/>
      <c r="D24" s="21"/>
      <c r="E24" s="21"/>
      <c r="F24" s="20">
        <f>F19+F20-F22-F23</f>
        <v>0</v>
      </c>
    </row>
    <row r="25" spans="2:8" ht="19.5" customHeight="1" thickTop="1" x14ac:dyDescent="0.2"/>
    <row r="26" spans="2:8" ht="19.5" customHeight="1" x14ac:dyDescent="0.2"/>
    <row r="27" spans="2:8" ht="19.5" customHeight="1" x14ac:dyDescent="0.2"/>
    <row r="28" spans="2:8" ht="19.5" customHeight="1" x14ac:dyDescent="0.2">
      <c r="B28" s="84"/>
      <c r="C28" s="14"/>
      <c r="D28" s="14"/>
      <c r="E28" s="77"/>
      <c r="F28" s="14"/>
      <c r="G28" s="14"/>
      <c r="H28" s="77"/>
    </row>
    <row r="29" spans="2:8" ht="19.5" customHeight="1" x14ac:dyDescent="0.2">
      <c r="B29" s="1" t="s">
        <v>89</v>
      </c>
      <c r="F29" s="1" t="s">
        <v>89</v>
      </c>
      <c r="G29" s="77"/>
    </row>
    <row r="30" spans="2:8" ht="19.5" customHeight="1" x14ac:dyDescent="0.2">
      <c r="B30" s="1" t="s">
        <v>81</v>
      </c>
      <c r="F30" s="1" t="s">
        <v>81</v>
      </c>
    </row>
    <row r="31" spans="2:8" ht="19.5" customHeight="1" x14ac:dyDescent="0.2"/>
    <row r="32" spans="2:8" ht="19.5" customHeight="1" x14ac:dyDescent="0.2"/>
    <row r="33" spans="2:10" ht="19.5" customHeight="1" x14ac:dyDescent="0.2"/>
    <row r="34" spans="2:10" ht="19.5" customHeight="1" x14ac:dyDescent="0.2">
      <c r="G34" s="86"/>
      <c r="I34" s="17"/>
      <c r="J34" s="17"/>
    </row>
    <row r="35" spans="2:10" ht="19.5" customHeight="1" x14ac:dyDescent="0.2">
      <c r="B35" s="1" t="s">
        <v>82</v>
      </c>
      <c r="F35" s="85"/>
      <c r="G35" s="85"/>
      <c r="I35" s="17"/>
      <c r="J35" s="17"/>
    </row>
    <row r="36" spans="2:10" ht="19.5" customHeight="1" x14ac:dyDescent="0.2">
      <c r="F36" s="1" t="s">
        <v>80</v>
      </c>
    </row>
    <row r="37" spans="2:10" ht="19.5" customHeight="1" x14ac:dyDescent="0.2">
      <c r="F37" s="1" t="s">
        <v>81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activeCell="F62" sqref="F62"/>
    </sheetView>
  </sheetViews>
  <sheetFormatPr defaultRowHeight="14.25" x14ac:dyDescent="0.2"/>
  <cols>
    <col min="1" max="3" width="9.140625" style="1"/>
    <col min="4" max="8" width="14.7109375" style="1" customWidth="1"/>
    <col min="9" max="10" width="14.7109375" style="96" customWidth="1"/>
    <col min="11" max="16384" width="9.140625" style="1"/>
  </cols>
  <sheetData>
    <row r="1" spans="1:10" s="18" customFormat="1" ht="19.5" customHeight="1" x14ac:dyDescent="0.2">
      <c r="A1" s="19" t="s">
        <v>85</v>
      </c>
      <c r="I1" s="95"/>
      <c r="J1" s="95"/>
    </row>
    <row r="2" spans="1:10" ht="19.5" customHeight="1" x14ac:dyDescent="0.2">
      <c r="A2" s="17"/>
    </row>
    <row r="3" spans="1:10" ht="19.5" customHeight="1" x14ac:dyDescent="0.2">
      <c r="A3" s="16" t="s">
        <v>12</v>
      </c>
    </row>
    <row r="4" spans="1:10" ht="19.5" customHeight="1" x14ac:dyDescent="0.2">
      <c r="A4" s="15" t="s">
        <v>11</v>
      </c>
    </row>
    <row r="5" spans="1:10" ht="19.5" customHeight="1" x14ac:dyDescent="0.2">
      <c r="A5" s="15" t="s">
        <v>10</v>
      </c>
      <c r="C5" s="14"/>
      <c r="D5" s="14"/>
    </row>
    <row r="6" spans="1:10" ht="19.5" customHeight="1" thickBot="1" x14ac:dyDescent="0.25"/>
    <row r="7" spans="1:10" ht="28.5" x14ac:dyDescent="0.2">
      <c r="A7" s="50"/>
      <c r="B7" s="60"/>
      <c r="C7" s="61"/>
      <c r="D7" s="61"/>
      <c r="E7" s="61"/>
      <c r="F7" s="62"/>
      <c r="G7" s="63"/>
      <c r="H7" s="64" t="s">
        <v>44</v>
      </c>
      <c r="I7" s="97" t="s">
        <v>9</v>
      </c>
      <c r="J7" s="98" t="s">
        <v>43</v>
      </c>
    </row>
    <row r="8" spans="1:10" ht="19.5" customHeight="1" x14ac:dyDescent="0.2">
      <c r="A8" s="50"/>
      <c r="B8" s="65" t="s">
        <v>42</v>
      </c>
      <c r="C8" s="50"/>
      <c r="D8" s="50"/>
      <c r="E8" s="50"/>
      <c r="F8" s="49"/>
      <c r="G8" s="48"/>
      <c r="H8" s="58"/>
      <c r="I8" s="99"/>
      <c r="J8" s="100"/>
    </row>
    <row r="9" spans="1:10" ht="19.5" customHeight="1" x14ac:dyDescent="0.2">
      <c r="A9" s="50"/>
      <c r="B9" s="66" t="s">
        <v>41</v>
      </c>
      <c r="C9" s="55"/>
      <c r="D9" s="55"/>
      <c r="E9" s="55"/>
      <c r="F9" s="54"/>
      <c r="G9" s="53"/>
      <c r="H9" s="56">
        <v>1</v>
      </c>
      <c r="I9" s="101"/>
      <c r="J9" s="102">
        <f>H9*I9</f>
        <v>0</v>
      </c>
    </row>
    <row r="10" spans="1:10" ht="19.5" customHeight="1" x14ac:dyDescent="0.2">
      <c r="A10" s="50"/>
      <c r="B10" s="66" t="s">
        <v>40</v>
      </c>
      <c r="C10" s="55"/>
      <c r="D10" s="55"/>
      <c r="E10" s="55"/>
      <c r="F10" s="54"/>
      <c r="G10" s="76"/>
      <c r="H10" s="52"/>
      <c r="I10" s="101"/>
      <c r="J10" s="102"/>
    </row>
    <row r="11" spans="1:10" ht="19.5" customHeight="1" x14ac:dyDescent="0.2">
      <c r="A11" s="50"/>
      <c r="B11" s="75"/>
      <c r="C11" s="50" t="s">
        <v>39</v>
      </c>
      <c r="D11" s="50"/>
      <c r="E11" s="50"/>
      <c r="F11" s="49"/>
      <c r="G11" s="67"/>
      <c r="H11" s="51">
        <v>0.08</v>
      </c>
      <c r="I11" s="103"/>
      <c r="J11" s="102">
        <f t="shared" ref="J11:J54" si="0">H11*I11</f>
        <v>0</v>
      </c>
    </row>
    <row r="12" spans="1:10" ht="19.5" customHeight="1" x14ac:dyDescent="0.2">
      <c r="A12" s="50"/>
      <c r="B12" s="66"/>
      <c r="C12" s="55" t="s">
        <v>38</v>
      </c>
      <c r="D12" s="55"/>
      <c r="E12" s="55"/>
      <c r="F12" s="54"/>
      <c r="G12" s="53"/>
      <c r="H12" s="56">
        <v>0.08</v>
      </c>
      <c r="I12" s="101"/>
      <c r="J12" s="102">
        <f t="shared" si="0"/>
        <v>0</v>
      </c>
    </row>
    <row r="13" spans="1:10" ht="19.5" customHeight="1" x14ac:dyDescent="0.2">
      <c r="A13" s="50"/>
      <c r="B13" s="66"/>
      <c r="C13" s="55" t="s">
        <v>37</v>
      </c>
      <c r="D13" s="55"/>
      <c r="E13" s="55"/>
      <c r="F13" s="54"/>
      <c r="G13" s="53"/>
      <c r="H13" s="56">
        <v>0.08</v>
      </c>
      <c r="I13" s="101"/>
      <c r="J13" s="102">
        <f t="shared" si="0"/>
        <v>0</v>
      </c>
    </row>
    <row r="14" spans="1:10" ht="19.5" customHeight="1" x14ac:dyDescent="0.2">
      <c r="A14" s="50"/>
      <c r="B14" s="66" t="s">
        <v>36</v>
      </c>
      <c r="C14" s="50"/>
      <c r="D14" s="55"/>
      <c r="E14" s="55"/>
      <c r="F14" s="54"/>
      <c r="G14" s="53"/>
      <c r="H14" s="56">
        <v>0.17</v>
      </c>
      <c r="I14" s="101"/>
      <c r="J14" s="102">
        <f t="shared" si="0"/>
        <v>0</v>
      </c>
    </row>
    <row r="15" spans="1:10" ht="19.5" customHeight="1" x14ac:dyDescent="0.2">
      <c r="A15" s="50"/>
      <c r="B15" s="68" t="s">
        <v>35</v>
      </c>
      <c r="C15" s="55"/>
      <c r="D15" s="55"/>
      <c r="E15" s="55"/>
      <c r="F15" s="54"/>
      <c r="G15" s="53"/>
      <c r="H15" s="56">
        <v>0.02</v>
      </c>
      <c r="I15" s="101"/>
      <c r="J15" s="102">
        <f t="shared" si="0"/>
        <v>0</v>
      </c>
    </row>
    <row r="16" spans="1:10" ht="19.5" customHeight="1" x14ac:dyDescent="0.2">
      <c r="A16" s="50"/>
      <c r="B16" s="66" t="s">
        <v>34</v>
      </c>
      <c r="C16" s="55"/>
      <c r="D16" s="55"/>
      <c r="E16" s="55"/>
      <c r="F16" s="54"/>
      <c r="G16" s="53"/>
      <c r="H16" s="52"/>
      <c r="I16" s="101"/>
      <c r="J16" s="102"/>
    </row>
    <row r="17" spans="1:10" ht="19.5" customHeight="1" x14ac:dyDescent="0.2">
      <c r="A17" s="50"/>
      <c r="B17" s="66"/>
      <c r="C17" s="55" t="s">
        <v>63</v>
      </c>
      <c r="D17" s="55"/>
      <c r="E17" s="55"/>
      <c r="F17" s="54"/>
      <c r="G17" s="53"/>
      <c r="H17" s="56">
        <v>0.08</v>
      </c>
      <c r="I17" s="101"/>
      <c r="J17" s="102">
        <f t="shared" si="0"/>
        <v>0</v>
      </c>
    </row>
    <row r="18" spans="1:10" ht="19.5" customHeight="1" x14ac:dyDescent="0.2">
      <c r="A18" s="50"/>
      <c r="B18" s="66"/>
      <c r="C18" s="55" t="s">
        <v>64</v>
      </c>
      <c r="D18" s="55"/>
      <c r="E18" s="55"/>
      <c r="F18" s="54"/>
      <c r="G18" s="53"/>
      <c r="H18" s="56">
        <v>0.17</v>
      </c>
      <c r="I18" s="101"/>
      <c r="J18" s="102">
        <f t="shared" si="0"/>
        <v>0</v>
      </c>
    </row>
    <row r="19" spans="1:10" ht="19.5" customHeight="1" x14ac:dyDescent="0.2">
      <c r="A19" s="50"/>
      <c r="B19" s="68" t="s">
        <v>33</v>
      </c>
      <c r="C19" s="55"/>
      <c r="D19" s="55"/>
      <c r="E19" s="55"/>
      <c r="F19" s="54"/>
      <c r="G19" s="53"/>
      <c r="H19" s="56"/>
      <c r="I19" s="101"/>
      <c r="J19" s="102"/>
    </row>
    <row r="20" spans="1:10" ht="19.5" customHeight="1" x14ac:dyDescent="0.2">
      <c r="A20" s="50"/>
      <c r="B20" s="68"/>
      <c r="C20" s="55" t="s">
        <v>57</v>
      </c>
      <c r="D20" s="55"/>
      <c r="E20" s="55"/>
      <c r="F20" s="54"/>
      <c r="G20" s="53"/>
      <c r="H20" s="56">
        <v>0.01</v>
      </c>
      <c r="I20" s="101"/>
      <c r="J20" s="102">
        <f t="shared" si="0"/>
        <v>0</v>
      </c>
    </row>
    <row r="21" spans="1:10" ht="19.5" customHeight="1" x14ac:dyDescent="0.2">
      <c r="A21" s="50"/>
      <c r="B21" s="68"/>
      <c r="C21" s="55" t="s">
        <v>58</v>
      </c>
      <c r="D21" s="55"/>
      <c r="E21" s="55"/>
      <c r="F21" s="54"/>
      <c r="G21" s="53"/>
      <c r="H21" s="56">
        <v>0.04</v>
      </c>
      <c r="I21" s="101"/>
      <c r="J21" s="102">
        <f t="shared" si="0"/>
        <v>0</v>
      </c>
    </row>
    <row r="22" spans="1:10" ht="19.5" customHeight="1" x14ac:dyDescent="0.2">
      <c r="A22" s="50"/>
      <c r="B22" s="68"/>
      <c r="C22" s="55" t="s">
        <v>59</v>
      </c>
      <c r="D22" s="55"/>
      <c r="E22" s="55"/>
      <c r="F22" s="54"/>
      <c r="G22" s="53"/>
      <c r="H22" s="56">
        <v>0.08</v>
      </c>
      <c r="I22" s="101"/>
      <c r="J22" s="102">
        <f t="shared" si="0"/>
        <v>0</v>
      </c>
    </row>
    <row r="23" spans="1:10" ht="19.5" customHeight="1" x14ac:dyDescent="0.2">
      <c r="A23" s="50"/>
      <c r="B23" s="68"/>
      <c r="C23" s="55" t="s">
        <v>6</v>
      </c>
      <c r="D23" s="55"/>
      <c r="E23" s="55"/>
      <c r="F23" s="54"/>
      <c r="G23" s="53"/>
      <c r="H23" s="56">
        <v>0.17</v>
      </c>
      <c r="I23" s="101"/>
      <c r="J23" s="102">
        <f t="shared" si="0"/>
        <v>0</v>
      </c>
    </row>
    <row r="24" spans="1:10" ht="19.5" customHeight="1" x14ac:dyDescent="0.2">
      <c r="A24" s="50"/>
      <c r="B24" s="68" t="s">
        <v>32</v>
      </c>
      <c r="C24" s="55"/>
      <c r="D24" s="55"/>
      <c r="E24" s="55"/>
      <c r="F24" s="54"/>
      <c r="G24" s="53"/>
      <c r="H24" s="52"/>
      <c r="I24" s="101"/>
      <c r="J24" s="102"/>
    </row>
    <row r="25" spans="1:10" ht="19.5" customHeight="1" x14ac:dyDescent="0.2">
      <c r="A25" s="50"/>
      <c r="B25" s="68"/>
      <c r="C25" s="55" t="s">
        <v>54</v>
      </c>
      <c r="D25" s="55"/>
      <c r="E25" s="55"/>
      <c r="F25" s="54"/>
      <c r="G25" s="53"/>
      <c r="H25" s="56">
        <v>0.02</v>
      </c>
      <c r="I25" s="101"/>
      <c r="J25" s="102">
        <f t="shared" si="0"/>
        <v>0</v>
      </c>
    </row>
    <row r="26" spans="1:10" ht="19.5" customHeight="1" x14ac:dyDescent="0.2">
      <c r="A26" s="50"/>
      <c r="B26" s="68"/>
      <c r="C26" s="55" t="s">
        <v>55</v>
      </c>
      <c r="D26" s="55"/>
      <c r="E26" s="55"/>
      <c r="F26" s="54"/>
      <c r="G26" s="53"/>
      <c r="H26" s="56">
        <v>1</v>
      </c>
      <c r="I26" s="101"/>
      <c r="J26" s="102">
        <f t="shared" si="0"/>
        <v>0</v>
      </c>
    </row>
    <row r="27" spans="1:10" ht="19.5" customHeight="1" x14ac:dyDescent="0.2">
      <c r="A27" s="50"/>
      <c r="B27" s="68"/>
      <c r="C27" s="55" t="s">
        <v>6</v>
      </c>
      <c r="D27" s="55"/>
      <c r="E27" s="55"/>
      <c r="F27" s="54"/>
      <c r="G27" s="53"/>
      <c r="H27" s="56">
        <v>0.17</v>
      </c>
      <c r="I27" s="101"/>
      <c r="J27" s="102">
        <f t="shared" si="0"/>
        <v>0</v>
      </c>
    </row>
    <row r="28" spans="1:10" ht="19.5" customHeight="1" x14ac:dyDescent="0.2">
      <c r="A28" s="50"/>
      <c r="B28" s="68" t="s">
        <v>53</v>
      </c>
      <c r="C28" s="55"/>
      <c r="D28" s="55"/>
      <c r="E28" s="55"/>
      <c r="F28" s="54"/>
      <c r="G28" s="53"/>
      <c r="H28" s="52"/>
      <c r="I28" s="101"/>
      <c r="J28" s="102"/>
    </row>
    <row r="29" spans="1:10" ht="19.5" customHeight="1" x14ac:dyDescent="0.2">
      <c r="A29" s="50"/>
      <c r="B29" s="68"/>
      <c r="C29" s="55" t="s">
        <v>31</v>
      </c>
      <c r="D29" s="55"/>
      <c r="E29" s="55"/>
      <c r="F29" s="54"/>
      <c r="G29" s="53"/>
      <c r="H29" s="56">
        <v>0</v>
      </c>
      <c r="I29" s="101"/>
      <c r="J29" s="102">
        <f t="shared" si="0"/>
        <v>0</v>
      </c>
    </row>
    <row r="30" spans="1:10" ht="19.5" customHeight="1" x14ac:dyDescent="0.2">
      <c r="A30" s="50"/>
      <c r="B30" s="68"/>
      <c r="C30" s="55" t="s">
        <v>30</v>
      </c>
      <c r="D30" s="55"/>
      <c r="E30" s="55"/>
      <c r="F30" s="54"/>
      <c r="G30" s="53"/>
      <c r="H30" s="56">
        <v>0</v>
      </c>
      <c r="I30" s="101"/>
      <c r="J30" s="102">
        <f t="shared" si="0"/>
        <v>0</v>
      </c>
    </row>
    <row r="31" spans="1:10" ht="19.5" customHeight="1" x14ac:dyDescent="0.2">
      <c r="A31" s="50"/>
      <c r="B31" s="68"/>
      <c r="C31" s="55" t="s">
        <v>29</v>
      </c>
      <c r="D31" s="55"/>
      <c r="E31" s="55"/>
      <c r="F31" s="54"/>
      <c r="G31" s="53"/>
      <c r="H31" s="56">
        <v>0.02</v>
      </c>
      <c r="I31" s="101"/>
      <c r="J31" s="102">
        <f t="shared" si="0"/>
        <v>0</v>
      </c>
    </row>
    <row r="32" spans="1:10" ht="19.5" customHeight="1" x14ac:dyDescent="0.2">
      <c r="A32" s="50"/>
      <c r="B32" s="68" t="s">
        <v>28</v>
      </c>
      <c r="C32" s="55"/>
      <c r="D32" s="55"/>
      <c r="E32" s="55"/>
      <c r="F32" s="54"/>
      <c r="G32" s="53"/>
      <c r="H32" s="52"/>
      <c r="I32" s="101"/>
      <c r="J32" s="102"/>
    </row>
    <row r="33" spans="1:10" ht="19.5" customHeight="1" x14ac:dyDescent="0.2">
      <c r="A33" s="50"/>
      <c r="B33" s="68"/>
      <c r="C33" s="55" t="s">
        <v>27</v>
      </c>
      <c r="D33" s="55"/>
      <c r="E33" s="55"/>
      <c r="F33" s="54"/>
      <c r="G33" s="53"/>
      <c r="H33" s="56">
        <v>0</v>
      </c>
      <c r="I33" s="101"/>
      <c r="J33" s="102">
        <f t="shared" si="0"/>
        <v>0</v>
      </c>
    </row>
    <row r="34" spans="1:10" ht="19.5" customHeight="1" x14ac:dyDescent="0.2">
      <c r="A34" s="50"/>
      <c r="B34" s="68"/>
      <c r="C34" s="55" t="s">
        <v>26</v>
      </c>
      <c r="D34" s="55"/>
      <c r="E34" s="55"/>
      <c r="F34" s="54"/>
      <c r="G34" s="53"/>
      <c r="H34" s="56">
        <v>0.02</v>
      </c>
      <c r="I34" s="101"/>
      <c r="J34" s="102">
        <f t="shared" si="0"/>
        <v>0</v>
      </c>
    </row>
    <row r="35" spans="1:10" ht="19.5" customHeight="1" x14ac:dyDescent="0.2">
      <c r="A35" s="50"/>
      <c r="B35" s="68" t="s">
        <v>25</v>
      </c>
      <c r="C35" s="55"/>
      <c r="D35" s="55"/>
      <c r="E35" s="55"/>
      <c r="F35" s="54"/>
      <c r="G35" s="53"/>
      <c r="H35" s="52"/>
      <c r="I35" s="101"/>
      <c r="J35" s="102"/>
    </row>
    <row r="36" spans="1:10" ht="19.5" customHeight="1" x14ac:dyDescent="0.2">
      <c r="A36" s="50"/>
      <c r="B36" s="68"/>
      <c r="C36" s="55" t="s">
        <v>27</v>
      </c>
      <c r="D36" s="55"/>
      <c r="E36" s="55"/>
      <c r="F36" s="54"/>
      <c r="G36" s="53"/>
      <c r="H36" s="56">
        <v>0</v>
      </c>
      <c r="I36" s="101"/>
      <c r="J36" s="102">
        <f t="shared" si="0"/>
        <v>0</v>
      </c>
    </row>
    <row r="37" spans="1:10" ht="19.5" customHeight="1" x14ac:dyDescent="0.2">
      <c r="A37" s="50"/>
      <c r="B37" s="68"/>
      <c r="C37" s="55" t="s">
        <v>26</v>
      </c>
      <c r="D37" s="55"/>
      <c r="E37" s="55"/>
      <c r="F37" s="54"/>
      <c r="G37" s="53"/>
      <c r="H37" s="56">
        <v>0.04</v>
      </c>
      <c r="I37" s="101"/>
      <c r="J37" s="102">
        <f t="shared" si="0"/>
        <v>0</v>
      </c>
    </row>
    <row r="38" spans="1:10" ht="19.5" customHeight="1" x14ac:dyDescent="0.2">
      <c r="A38" s="50"/>
      <c r="B38" s="68" t="s">
        <v>56</v>
      </c>
      <c r="C38" s="55"/>
      <c r="D38" s="55"/>
      <c r="E38" s="55"/>
      <c r="F38" s="54"/>
      <c r="G38" s="53"/>
      <c r="H38" s="52"/>
      <c r="I38" s="101"/>
      <c r="J38" s="102"/>
    </row>
    <row r="39" spans="1:10" ht="19.5" customHeight="1" x14ac:dyDescent="0.2">
      <c r="A39" s="50"/>
      <c r="B39" s="68"/>
      <c r="C39" s="55" t="s">
        <v>27</v>
      </c>
      <c r="D39" s="55"/>
      <c r="E39" s="55"/>
      <c r="F39" s="54"/>
      <c r="G39" s="53"/>
      <c r="H39" s="56">
        <v>0</v>
      </c>
      <c r="I39" s="101"/>
      <c r="J39" s="102">
        <f t="shared" si="0"/>
        <v>0</v>
      </c>
    </row>
    <row r="40" spans="1:10" ht="19.5" customHeight="1" x14ac:dyDescent="0.2">
      <c r="A40" s="50"/>
      <c r="B40" s="68"/>
      <c r="C40" s="55" t="s">
        <v>26</v>
      </c>
      <c r="D40" s="55"/>
      <c r="E40" s="55"/>
      <c r="F40" s="54"/>
      <c r="G40" s="53"/>
      <c r="H40" s="56">
        <v>0.04</v>
      </c>
      <c r="I40" s="101"/>
      <c r="J40" s="102">
        <f t="shared" si="0"/>
        <v>0</v>
      </c>
    </row>
    <row r="41" spans="1:10" ht="19.5" customHeight="1" x14ac:dyDescent="0.2">
      <c r="A41" s="50"/>
      <c r="B41" s="68" t="s">
        <v>24</v>
      </c>
      <c r="C41" s="55"/>
      <c r="D41" s="55"/>
      <c r="E41" s="55"/>
      <c r="F41" s="54"/>
      <c r="G41" s="53"/>
      <c r="H41" s="56"/>
      <c r="I41" s="101"/>
      <c r="J41" s="102"/>
    </row>
    <row r="42" spans="1:10" ht="19.5" customHeight="1" x14ac:dyDescent="0.2">
      <c r="A42" s="50"/>
      <c r="B42" s="68"/>
      <c r="C42" s="55" t="s">
        <v>27</v>
      </c>
      <c r="D42" s="55"/>
      <c r="E42" s="55"/>
      <c r="F42" s="54"/>
      <c r="G42" s="53"/>
      <c r="H42" s="56">
        <v>0</v>
      </c>
      <c r="I42" s="101"/>
      <c r="J42" s="102">
        <f t="shared" si="0"/>
        <v>0</v>
      </c>
    </row>
    <row r="43" spans="1:10" ht="19.5" customHeight="1" x14ac:dyDescent="0.2">
      <c r="A43" s="50"/>
      <c r="B43" s="68"/>
      <c r="C43" s="55" t="s">
        <v>26</v>
      </c>
      <c r="D43" s="55"/>
      <c r="E43" s="55"/>
      <c r="F43" s="54"/>
      <c r="G43" s="53"/>
      <c r="H43" s="56">
        <v>0.04</v>
      </c>
      <c r="I43" s="101"/>
      <c r="J43" s="102">
        <f t="shared" si="0"/>
        <v>0</v>
      </c>
    </row>
    <row r="44" spans="1:10" ht="19.5" customHeight="1" x14ac:dyDescent="0.2">
      <c r="A44" s="50"/>
      <c r="B44" s="68" t="s">
        <v>23</v>
      </c>
      <c r="C44" s="55"/>
      <c r="D44" s="55"/>
      <c r="E44" s="55"/>
      <c r="F44" s="54"/>
      <c r="G44" s="53"/>
      <c r="H44" s="52"/>
      <c r="I44" s="101"/>
      <c r="J44" s="102"/>
    </row>
    <row r="45" spans="1:10" ht="19.5" customHeight="1" x14ac:dyDescent="0.2">
      <c r="A45" s="50"/>
      <c r="B45" s="68"/>
      <c r="C45" s="55" t="s">
        <v>27</v>
      </c>
      <c r="D45" s="55"/>
      <c r="E45" s="55"/>
      <c r="F45" s="54"/>
      <c r="G45" s="53"/>
      <c r="H45" s="56">
        <v>0</v>
      </c>
      <c r="I45" s="101"/>
      <c r="J45" s="102">
        <f t="shared" si="0"/>
        <v>0</v>
      </c>
    </row>
    <row r="46" spans="1:10" ht="19.5" customHeight="1" x14ac:dyDescent="0.2">
      <c r="A46" s="50"/>
      <c r="B46" s="68"/>
      <c r="C46" s="55" t="s">
        <v>26</v>
      </c>
      <c r="D46" s="55"/>
      <c r="E46" s="55"/>
      <c r="F46" s="54"/>
      <c r="G46" s="53"/>
      <c r="H46" s="56">
        <v>0.04</v>
      </c>
      <c r="I46" s="101"/>
      <c r="J46" s="102">
        <f t="shared" si="0"/>
        <v>0</v>
      </c>
    </row>
    <row r="47" spans="1:10" ht="19.5" customHeight="1" x14ac:dyDescent="0.2">
      <c r="A47" s="50"/>
      <c r="B47" s="68" t="s">
        <v>22</v>
      </c>
      <c r="C47" s="55"/>
      <c r="D47" s="55"/>
      <c r="E47" s="55"/>
      <c r="F47" s="54"/>
      <c r="G47" s="53"/>
      <c r="H47" s="56">
        <v>0.17</v>
      </c>
      <c r="I47" s="101"/>
      <c r="J47" s="102">
        <f t="shared" si="0"/>
        <v>0</v>
      </c>
    </row>
    <row r="48" spans="1:10" ht="19.5" customHeight="1" x14ac:dyDescent="0.2">
      <c r="A48" s="50"/>
      <c r="B48" s="68" t="s">
        <v>21</v>
      </c>
      <c r="C48" s="55"/>
      <c r="D48" s="55"/>
      <c r="E48" s="55"/>
      <c r="F48" s="54"/>
      <c r="G48" s="53"/>
      <c r="H48" s="52"/>
      <c r="I48" s="101"/>
      <c r="J48" s="102"/>
    </row>
    <row r="49" spans="1:10" ht="19.5" customHeight="1" x14ac:dyDescent="0.2">
      <c r="A49" s="50"/>
      <c r="B49" s="68"/>
      <c r="C49" s="55" t="s">
        <v>20</v>
      </c>
      <c r="D49" s="55"/>
      <c r="E49" s="55"/>
      <c r="F49" s="54"/>
      <c r="G49" s="53"/>
      <c r="H49" s="56">
        <v>0.01</v>
      </c>
      <c r="I49" s="101"/>
      <c r="J49" s="102">
        <f t="shared" si="0"/>
        <v>0</v>
      </c>
    </row>
    <row r="50" spans="1:10" ht="19.5" customHeight="1" x14ac:dyDescent="0.2">
      <c r="A50" s="50"/>
      <c r="B50" s="68"/>
      <c r="C50" s="55" t="s">
        <v>60</v>
      </c>
      <c r="D50" s="55"/>
      <c r="E50" s="55"/>
      <c r="F50" s="54"/>
      <c r="G50" s="53"/>
      <c r="H50" s="56">
        <v>0.04</v>
      </c>
      <c r="I50" s="101"/>
      <c r="J50" s="102">
        <f t="shared" si="0"/>
        <v>0</v>
      </c>
    </row>
    <row r="51" spans="1:10" ht="19.5" customHeight="1" x14ac:dyDescent="0.2">
      <c r="A51" s="50"/>
      <c r="B51" s="68"/>
      <c r="C51" s="55" t="s">
        <v>65</v>
      </c>
      <c r="D51" s="55"/>
      <c r="E51" s="55"/>
      <c r="F51" s="54"/>
      <c r="G51" s="53"/>
      <c r="H51" s="56">
        <v>0.08</v>
      </c>
      <c r="I51" s="101"/>
      <c r="J51" s="102">
        <f t="shared" si="0"/>
        <v>0</v>
      </c>
    </row>
    <row r="52" spans="1:10" ht="19.5" customHeight="1" x14ac:dyDescent="0.2">
      <c r="A52" s="50"/>
      <c r="B52" s="68"/>
      <c r="C52" s="55" t="s">
        <v>61</v>
      </c>
      <c r="D52" s="55"/>
      <c r="E52" s="55"/>
      <c r="F52" s="54"/>
      <c r="G52" s="53"/>
      <c r="H52" s="56">
        <v>0.04</v>
      </c>
      <c r="I52" s="101"/>
      <c r="J52" s="102">
        <f t="shared" si="0"/>
        <v>0</v>
      </c>
    </row>
    <row r="53" spans="1:10" ht="19.5" customHeight="1" x14ac:dyDescent="0.2">
      <c r="A53" s="50"/>
      <c r="B53" s="68"/>
      <c r="C53" s="55" t="s">
        <v>62</v>
      </c>
      <c r="D53" s="55"/>
      <c r="E53" s="55"/>
      <c r="F53" s="54"/>
      <c r="G53" s="53"/>
      <c r="H53" s="56">
        <v>0.08</v>
      </c>
      <c r="I53" s="101"/>
      <c r="J53" s="102">
        <f t="shared" si="0"/>
        <v>0</v>
      </c>
    </row>
    <row r="54" spans="1:10" ht="19.5" customHeight="1" x14ac:dyDescent="0.2">
      <c r="A54" s="50"/>
      <c r="B54" s="68"/>
      <c r="C54" s="55" t="s">
        <v>6</v>
      </c>
      <c r="D54" s="55"/>
      <c r="E54" s="55"/>
      <c r="F54" s="54"/>
      <c r="G54" s="53"/>
      <c r="H54" s="56">
        <v>0.17</v>
      </c>
      <c r="I54" s="101"/>
      <c r="J54" s="102">
        <f t="shared" si="0"/>
        <v>0</v>
      </c>
    </row>
    <row r="55" spans="1:10" ht="19.5" customHeight="1" x14ac:dyDescent="0.2">
      <c r="A55" s="50"/>
      <c r="B55" s="70"/>
      <c r="C55" s="71"/>
      <c r="D55" s="71"/>
      <c r="E55" s="71"/>
      <c r="F55" s="72"/>
      <c r="G55" s="73"/>
      <c r="H55" s="74"/>
      <c r="I55" s="104"/>
      <c r="J55" s="105"/>
    </row>
    <row r="56" spans="1:10" ht="19.5" customHeight="1" thickBot="1" x14ac:dyDescent="0.25">
      <c r="A56" s="50"/>
      <c r="B56" s="69" t="s">
        <v>19</v>
      </c>
      <c r="C56" s="47"/>
      <c r="D56" s="47"/>
      <c r="E56" s="47"/>
      <c r="F56" s="46"/>
      <c r="G56" s="45"/>
      <c r="H56" s="44"/>
      <c r="I56" s="106">
        <f>SUM(I9:I54)</f>
        <v>0</v>
      </c>
      <c r="J56" s="107">
        <f>SUM(J9:J54)</f>
        <v>0</v>
      </c>
    </row>
    <row r="57" spans="1:10" ht="19.5" customHeight="1" thickTop="1" thickBot="1" x14ac:dyDescent="0.25">
      <c r="A57" s="50"/>
      <c r="B57" s="43"/>
      <c r="C57" s="42"/>
      <c r="D57" s="42"/>
      <c r="E57" s="42"/>
      <c r="F57" s="42"/>
      <c r="G57" s="41"/>
      <c r="H57" s="40"/>
      <c r="I57" s="108"/>
      <c r="J57" s="109"/>
    </row>
    <row r="58" spans="1:10" ht="19.5" customHeight="1" x14ac:dyDescent="0.2">
      <c r="A58" s="77"/>
    </row>
    <row r="59" spans="1:10" ht="19.5" customHeight="1" x14ac:dyDescent="0.2">
      <c r="A59" s="77"/>
    </row>
    <row r="60" spans="1:10" ht="19.5" customHeight="1" x14ac:dyDescent="0.2"/>
    <row r="61" spans="1:10" ht="19.5" customHeight="1" x14ac:dyDescent="0.2">
      <c r="B61" s="84"/>
      <c r="C61" s="14"/>
      <c r="D61" s="14"/>
      <c r="E61" s="77"/>
      <c r="F61" s="14"/>
      <c r="G61" s="14"/>
      <c r="H61" s="77"/>
      <c r="I61" s="110"/>
      <c r="J61" s="110"/>
    </row>
    <row r="62" spans="1:10" ht="19.5" customHeight="1" x14ac:dyDescent="0.2">
      <c r="B62" s="1" t="s">
        <v>89</v>
      </c>
      <c r="F62" s="1" t="s">
        <v>89</v>
      </c>
      <c r="G62" s="77"/>
      <c r="I62" s="96" t="s">
        <v>80</v>
      </c>
    </row>
    <row r="63" spans="1:10" ht="19.5" customHeight="1" x14ac:dyDescent="0.2">
      <c r="B63" s="1" t="s">
        <v>81</v>
      </c>
      <c r="F63" s="1" t="s">
        <v>81</v>
      </c>
      <c r="I63" s="96" t="s">
        <v>81</v>
      </c>
    </row>
    <row r="64" spans="1:10" ht="19.5" customHeight="1" x14ac:dyDescent="0.2">
      <c r="G64" s="86"/>
      <c r="I64" s="111"/>
      <c r="J64" s="111"/>
    </row>
    <row r="65" spans="2:10" ht="19.5" customHeight="1" x14ac:dyDescent="0.2">
      <c r="B65" s="1" t="s">
        <v>82</v>
      </c>
      <c r="G65" s="86"/>
      <c r="I65" s="111"/>
      <c r="J65" s="111"/>
    </row>
    <row r="66" spans="2:10" ht="19.5" customHeight="1" x14ac:dyDescent="0.2"/>
  </sheetData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F27" sqref="F27"/>
    </sheetView>
  </sheetViews>
  <sheetFormatPr defaultRowHeight="14.25" x14ac:dyDescent="0.2"/>
  <cols>
    <col min="1" max="3" width="9.140625" style="1"/>
    <col min="4" max="7" width="14.7109375" style="1" customWidth="1"/>
    <col min="8" max="9" width="14.7109375" style="96" customWidth="1"/>
    <col min="10" max="16384" width="9.140625" style="1"/>
  </cols>
  <sheetData>
    <row r="1" spans="1:9" s="18" customFormat="1" ht="19.5" customHeight="1" x14ac:dyDescent="0.2">
      <c r="A1" s="19" t="s">
        <v>86</v>
      </c>
      <c r="H1" s="95"/>
      <c r="I1" s="95"/>
    </row>
    <row r="2" spans="1:9" ht="19.5" customHeight="1" x14ac:dyDescent="0.2">
      <c r="A2" s="17"/>
    </row>
    <row r="3" spans="1:9" ht="19.5" customHeight="1" x14ac:dyDescent="0.2">
      <c r="A3" s="16" t="s">
        <v>12</v>
      </c>
    </row>
    <row r="4" spans="1:9" ht="19.5" customHeight="1" x14ac:dyDescent="0.2">
      <c r="A4" s="15" t="s">
        <v>11</v>
      </c>
    </row>
    <row r="5" spans="1:9" ht="19.5" customHeight="1" x14ac:dyDescent="0.2">
      <c r="A5" s="15" t="s">
        <v>10</v>
      </c>
      <c r="C5" s="14"/>
      <c r="D5" s="14"/>
    </row>
    <row r="6" spans="1:9" ht="19.5" customHeight="1" thickBot="1" x14ac:dyDescent="0.25"/>
    <row r="7" spans="1:9" ht="28.5" x14ac:dyDescent="0.2">
      <c r="A7" s="50"/>
      <c r="B7" s="60"/>
      <c r="C7" s="61"/>
      <c r="D7" s="61"/>
      <c r="E7" s="61"/>
      <c r="F7" s="63"/>
      <c r="G7" s="64" t="s">
        <v>44</v>
      </c>
      <c r="H7" s="97" t="s">
        <v>9</v>
      </c>
      <c r="I7" s="98" t="s">
        <v>43</v>
      </c>
    </row>
    <row r="8" spans="1:9" ht="19.5" customHeight="1" x14ac:dyDescent="0.2">
      <c r="A8" s="50"/>
      <c r="B8" s="65" t="s">
        <v>71</v>
      </c>
      <c r="C8" s="50"/>
      <c r="D8" s="50"/>
      <c r="E8" s="50"/>
      <c r="F8" s="92"/>
      <c r="G8" s="58"/>
      <c r="H8" s="99"/>
      <c r="I8" s="100"/>
    </row>
    <row r="9" spans="1:9" ht="19.5" customHeight="1" x14ac:dyDescent="0.2">
      <c r="A9" s="50"/>
      <c r="B9" s="66" t="s">
        <v>70</v>
      </c>
      <c r="C9" s="55"/>
      <c r="D9" s="55"/>
      <c r="E9" s="55" t="s">
        <v>66</v>
      </c>
      <c r="F9" s="93"/>
      <c r="G9" s="56"/>
      <c r="H9" s="101"/>
      <c r="I9" s="102"/>
    </row>
    <row r="10" spans="1:9" ht="19.5" customHeight="1" x14ac:dyDescent="0.2">
      <c r="A10" s="50"/>
      <c r="B10" s="66" t="s">
        <v>69</v>
      </c>
      <c r="C10" s="50"/>
      <c r="D10" s="50"/>
      <c r="E10" s="50" t="s">
        <v>67</v>
      </c>
      <c r="F10" s="92"/>
      <c r="G10" s="57"/>
      <c r="H10" s="103"/>
      <c r="I10" s="112"/>
    </row>
    <row r="11" spans="1:9" ht="19.5" customHeight="1" x14ac:dyDescent="0.2">
      <c r="A11" s="50"/>
      <c r="B11" s="66" t="s">
        <v>73</v>
      </c>
      <c r="C11" s="50"/>
      <c r="D11" s="50"/>
      <c r="E11" s="50"/>
      <c r="F11" s="92"/>
      <c r="G11" s="51"/>
      <c r="H11" s="113">
        <f>MAX(H9:H10)</f>
        <v>0</v>
      </c>
      <c r="I11" s="112"/>
    </row>
    <row r="12" spans="1:9" ht="19.5" customHeight="1" x14ac:dyDescent="0.2">
      <c r="A12" s="50"/>
      <c r="B12" s="66" t="s">
        <v>48</v>
      </c>
      <c r="C12" s="55"/>
      <c r="D12" s="55"/>
      <c r="E12" s="55"/>
      <c r="F12" s="93"/>
      <c r="G12" s="56"/>
      <c r="H12" s="114"/>
      <c r="I12" s="102"/>
    </row>
    <row r="13" spans="1:9" ht="19.5" customHeight="1" x14ac:dyDescent="0.2">
      <c r="A13" s="50"/>
      <c r="B13" s="66"/>
      <c r="C13" s="55" t="s">
        <v>72</v>
      </c>
      <c r="D13" s="55"/>
      <c r="E13" s="55"/>
      <c r="F13" s="93"/>
      <c r="G13" s="52"/>
      <c r="H13" s="115"/>
      <c r="I13" s="102"/>
    </row>
    <row r="14" spans="1:9" ht="19.5" customHeight="1" thickBot="1" x14ac:dyDescent="0.25">
      <c r="A14" s="50"/>
      <c r="B14" s="66" t="s">
        <v>76</v>
      </c>
      <c r="C14" s="50"/>
      <c r="D14" s="55"/>
      <c r="E14" s="55" t="s">
        <v>68</v>
      </c>
      <c r="F14" s="93"/>
      <c r="G14" s="56"/>
      <c r="H14" s="116">
        <f>H11-H13</f>
        <v>0</v>
      </c>
      <c r="I14" s="102"/>
    </row>
    <row r="15" spans="1:9" ht="19.5" customHeight="1" thickTop="1" x14ac:dyDescent="0.2">
      <c r="A15" s="50"/>
      <c r="B15" s="68"/>
      <c r="C15" s="55"/>
      <c r="D15" s="55"/>
      <c r="E15" s="55"/>
      <c r="F15" s="93"/>
      <c r="G15" s="56"/>
      <c r="H15" s="114"/>
      <c r="I15" s="102"/>
    </row>
    <row r="16" spans="1:9" ht="19.5" customHeight="1" x14ac:dyDescent="0.2">
      <c r="A16" s="50"/>
      <c r="B16" s="66" t="s">
        <v>74</v>
      </c>
      <c r="C16" s="55"/>
      <c r="D16" s="55"/>
      <c r="E16" s="55"/>
      <c r="F16" s="93"/>
      <c r="G16" s="52"/>
      <c r="H16" s="101"/>
      <c r="I16" s="102"/>
    </row>
    <row r="17" spans="1:9" ht="19.5" customHeight="1" x14ac:dyDescent="0.2">
      <c r="A17" s="50"/>
      <c r="B17" s="68" t="s">
        <v>48</v>
      </c>
      <c r="C17" s="55"/>
      <c r="D17" s="55"/>
      <c r="E17" s="55"/>
      <c r="F17" s="93"/>
      <c r="G17" s="56"/>
      <c r="H17" s="101"/>
      <c r="I17" s="102"/>
    </row>
    <row r="18" spans="1:9" ht="19.5" customHeight="1" x14ac:dyDescent="0.2">
      <c r="A18" s="50"/>
      <c r="B18" s="68"/>
      <c r="C18" s="55" t="s">
        <v>75</v>
      </c>
      <c r="D18" s="55"/>
      <c r="E18" s="55"/>
      <c r="F18" s="93"/>
      <c r="G18" s="52"/>
      <c r="H18" s="115"/>
      <c r="I18" s="102"/>
    </row>
    <row r="19" spans="1:9" ht="19.5" customHeight="1" thickBot="1" x14ac:dyDescent="0.25">
      <c r="A19" s="50"/>
      <c r="B19" s="68" t="s">
        <v>78</v>
      </c>
      <c r="C19" s="55"/>
      <c r="D19" s="55"/>
      <c r="E19" s="55" t="s">
        <v>77</v>
      </c>
      <c r="F19" s="93"/>
      <c r="G19" s="56"/>
      <c r="H19" s="116">
        <f>H16-H18</f>
        <v>0</v>
      </c>
      <c r="I19" s="102"/>
    </row>
    <row r="20" spans="1:9" ht="19.5" customHeight="1" thickTop="1" x14ac:dyDescent="0.2">
      <c r="A20" s="50"/>
      <c r="B20" s="68"/>
      <c r="C20" s="55"/>
      <c r="D20" s="55"/>
      <c r="E20" s="55"/>
      <c r="F20" s="94"/>
      <c r="G20" s="78"/>
      <c r="H20" s="103"/>
      <c r="I20" s="117"/>
    </row>
    <row r="21" spans="1:9" ht="19.5" customHeight="1" thickBot="1" x14ac:dyDescent="0.25">
      <c r="A21" s="50"/>
      <c r="B21" s="82" t="s">
        <v>79</v>
      </c>
      <c r="C21" s="55"/>
      <c r="D21" s="55"/>
      <c r="E21" s="55"/>
      <c r="F21" s="79"/>
      <c r="G21" s="80">
        <v>0.1</v>
      </c>
      <c r="H21" s="106">
        <f>MAX(H14,H19)</f>
        <v>0</v>
      </c>
      <c r="I21" s="107">
        <f>G21*H21</f>
        <v>0</v>
      </c>
    </row>
    <row r="22" spans="1:9" ht="19.5" customHeight="1" thickTop="1" thickBot="1" x14ac:dyDescent="0.25">
      <c r="A22" s="77"/>
      <c r="B22" s="81"/>
      <c r="C22" s="2"/>
      <c r="D22" s="2"/>
      <c r="E22" s="2"/>
      <c r="F22" s="2"/>
      <c r="G22" s="2"/>
      <c r="H22" s="118"/>
      <c r="I22" s="119"/>
    </row>
    <row r="23" spans="1:9" ht="19.5" customHeight="1" x14ac:dyDescent="0.2"/>
    <row r="24" spans="1:9" ht="19.5" customHeight="1" x14ac:dyDescent="0.2"/>
    <row r="25" spans="1:9" ht="19.5" customHeight="1" x14ac:dyDescent="0.2"/>
    <row r="26" spans="1:9" ht="19.5" customHeight="1" x14ac:dyDescent="0.2">
      <c r="B26" s="84"/>
      <c r="C26" s="14"/>
      <c r="D26" s="14"/>
      <c r="E26" s="77"/>
      <c r="F26" s="14"/>
      <c r="G26" s="77"/>
      <c r="I26" s="120"/>
    </row>
    <row r="27" spans="1:9" ht="19.5" customHeight="1" x14ac:dyDescent="0.2">
      <c r="B27" s="1" t="s">
        <v>89</v>
      </c>
      <c r="F27" s="1" t="s">
        <v>89</v>
      </c>
    </row>
    <row r="28" spans="1:9" ht="19.5" customHeight="1" x14ac:dyDescent="0.2">
      <c r="B28" s="1" t="s">
        <v>81</v>
      </c>
      <c r="F28" s="1" t="s">
        <v>81</v>
      </c>
    </row>
    <row r="29" spans="1:9" ht="19.5" customHeight="1" x14ac:dyDescent="0.2"/>
    <row r="30" spans="1:9" ht="19.5" customHeight="1" x14ac:dyDescent="0.2"/>
    <row r="31" spans="1:9" ht="19.5" customHeight="1" x14ac:dyDescent="0.2"/>
    <row r="32" spans="1:9" ht="19.5" customHeight="1" x14ac:dyDescent="0.2">
      <c r="H32" s="111"/>
      <c r="I32" s="111"/>
    </row>
    <row r="33" spans="2:9" ht="19.5" customHeight="1" x14ac:dyDescent="0.2">
      <c r="B33" s="1" t="s">
        <v>82</v>
      </c>
      <c r="F33" s="85"/>
      <c r="H33" s="111"/>
      <c r="I33" s="111"/>
    </row>
    <row r="34" spans="2:9" ht="19.5" customHeight="1" x14ac:dyDescent="0.2">
      <c r="F34" s="1" t="s">
        <v>80</v>
      </c>
    </row>
    <row r="35" spans="2:9" ht="19.5" customHeight="1" x14ac:dyDescent="0.2">
      <c r="F35" s="1" t="s">
        <v>81</v>
      </c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 28A</vt:lpstr>
      <vt:lpstr>F 28B</vt:lpstr>
      <vt:lpstr>F 28C</vt:lpstr>
      <vt:lpstr>F 28D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RAMPERSAD Neetish</dc:creator>
  <cp:lastModifiedBy>RAMPERSAD Neetish</cp:lastModifiedBy>
  <cp:lastPrinted>2015-12-30T10:35:10Z</cp:lastPrinted>
  <dcterms:created xsi:type="dcterms:W3CDTF">2015-12-15T13:00:06Z</dcterms:created>
  <dcterms:modified xsi:type="dcterms:W3CDTF">2016-02-05T11:46:54Z</dcterms:modified>
</cp:coreProperties>
</file>