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J:\Statistics\STATS Bulletin 20\"/>
    </mc:Choice>
  </mc:AlternateContent>
  <bookViews>
    <workbookView xWindow="0" yWindow="0" windowWidth="12870" windowHeight="8340" tabRatio="993" activeTab="27"/>
  </bookViews>
  <sheets>
    <sheet name="TOC" sheetId="1" r:id="rId1"/>
    <sheet name="Disclaimer" sheetId="37" r:id="rId2"/>
    <sheet name="Acronyms " sheetId="38" r:id="rId3"/>
    <sheet name="1a" sheetId="2" r:id="rId4"/>
    <sheet name="1b" sheetId="3" r:id="rId5"/>
    <sheet name="2" sheetId="4" r:id="rId6"/>
    <sheet name="3" sheetId="5" r:id="rId7"/>
    <sheet name="4" sheetId="6" r:id="rId8"/>
    <sheet name="5" sheetId="13" r:id="rId9"/>
    <sheet name="6" sheetId="7" r:id="rId10"/>
    <sheet name="7" sheetId="8" r:id="rId11"/>
    <sheet name="8a" sheetId="9" r:id="rId12"/>
    <sheet name="8b" sheetId="10" r:id="rId13"/>
    <sheet name="9" sheetId="11" r:id="rId14"/>
    <sheet name="10" sheetId="12" r:id="rId15"/>
    <sheet name="11a" sheetId="15" r:id="rId16"/>
    <sheet name="11b" sheetId="16" r:id="rId17"/>
    <sheet name="12" sheetId="17" r:id="rId18"/>
    <sheet name="13" sheetId="18" r:id="rId19"/>
    <sheet name="14" sheetId="19" r:id="rId20"/>
    <sheet name="15" sheetId="20" r:id="rId21"/>
    <sheet name="16" sheetId="21" r:id="rId22"/>
    <sheet name="17" sheetId="22" r:id="rId23"/>
    <sheet name="18a" sheetId="23" r:id="rId24"/>
    <sheet name="18b" sheetId="39" r:id="rId25"/>
    <sheet name="19" sheetId="24" r:id="rId26"/>
    <sheet name="20" sheetId="25" r:id="rId27"/>
    <sheet name="21" sheetId="26" r:id="rId28"/>
    <sheet name="22" sheetId="27" r:id="rId29"/>
    <sheet name="23" sheetId="28" r:id="rId30"/>
    <sheet name="24" sheetId="29" r:id="rId31"/>
    <sheet name="25" sheetId="30" r:id="rId32"/>
    <sheet name="26" sheetId="31" r:id="rId33"/>
    <sheet name="27" sheetId="32" r:id="rId34"/>
    <sheet name="28" sheetId="33" r:id="rId35"/>
    <sheet name="29" sheetId="34" r:id="rId36"/>
    <sheet name="30" sheetId="35" r:id="rId37"/>
  </sheets>
  <definedNames>
    <definedName name="_Ref305586136" localSheetId="15">'11a'!$A$1</definedName>
    <definedName name="_Ref305586136" localSheetId="16">'11b'!#REF!</definedName>
    <definedName name="_Ref339974135" localSheetId="8">'5'!#REF!</definedName>
    <definedName name="_Toc366747756" localSheetId="4">'1b'!$A$1</definedName>
    <definedName name="_Toc366747774" localSheetId="22">'17'!$A$1</definedName>
    <definedName name="_Toc366747775" localSheetId="23">'18a'!$A$1</definedName>
    <definedName name="_Toc366747776" localSheetId="25">'18b'!$A$1</definedName>
    <definedName name="_Toc368990331" localSheetId="7">'4'!$A$1</definedName>
    <definedName name="_xlnm.Print_Area" localSheetId="14">'10'!$A$1:$D$22</definedName>
    <definedName name="_xlnm.Print_Area" localSheetId="15">'11a'!$A$1:$D$12</definedName>
    <definedName name="_xlnm.Print_Area" localSheetId="16">'11b'!$A$1:$D$20</definedName>
    <definedName name="_xlnm.Print_Area" localSheetId="17">'12'!$A$1:$D$17</definedName>
    <definedName name="_xlnm.Print_Area" localSheetId="18">'13'!$A$1:$E$23</definedName>
    <definedName name="_xlnm.Print_Area" localSheetId="19">'14'!$A$1:$D$34</definedName>
    <definedName name="_xlnm.Print_Area" localSheetId="20">'15'!$A$1:$E$20</definedName>
    <definedName name="_xlnm.Print_Area" localSheetId="21">'16'!$A$1:$D$34</definedName>
    <definedName name="_xlnm.Print_Area" localSheetId="22">'17'!$A$1:$D$47</definedName>
    <definedName name="_xlnm.Print_Area" localSheetId="23">'18a'!$A$1:$E$50</definedName>
    <definedName name="_xlnm.Print_Area" localSheetId="24">'18b'!$A$1:$D$43</definedName>
    <definedName name="_xlnm.Print_Area" localSheetId="25">'19'!$A$1:$D$36</definedName>
    <definedName name="_xlnm.Print_Area" localSheetId="3">'1a'!$A$1:$C$143</definedName>
    <definedName name="_xlnm.Print_Area" localSheetId="4">'1b'!$A$1:$G$59</definedName>
    <definedName name="_xlnm.Print_Area" localSheetId="5">'2'!$A$1:$D$118</definedName>
    <definedName name="_xlnm.Print_Area" localSheetId="26">'20'!$A$1:$F$36</definedName>
    <definedName name="_xlnm.Print_Area" localSheetId="27">'21'!$A$1:$D$36</definedName>
    <definedName name="_xlnm.Print_Area" localSheetId="28">'22'!$A$1:$D$36</definedName>
    <definedName name="_xlnm.Print_Area" localSheetId="29">'23'!$A$1:$E$26</definedName>
    <definedName name="_xlnm.Print_Area" localSheetId="30">'24'!$A$1:$D$35</definedName>
    <definedName name="_xlnm.Print_Area" localSheetId="31">'25'!$A$1:$D$36</definedName>
    <definedName name="_xlnm.Print_Area" localSheetId="32">'26'!$A$1:$D$30</definedName>
    <definedName name="_xlnm.Print_Area" localSheetId="33">'27'!$A$1:$D$33</definedName>
    <definedName name="_xlnm.Print_Area" localSheetId="34">'28'!$A$1:$D$32</definedName>
    <definedName name="_xlnm.Print_Area" localSheetId="35">'29'!$A$1:$D$30</definedName>
    <definedName name="_xlnm.Print_Area" localSheetId="6">'3'!$A$1:$D$120</definedName>
    <definedName name="_xlnm.Print_Area" localSheetId="36">'30'!$A$1:$D$32</definedName>
    <definedName name="_xlnm.Print_Area" localSheetId="7">'4'!$A$1:$E$33</definedName>
    <definedName name="_xlnm.Print_Area" localSheetId="8">'5'!$A$1:$H$26</definedName>
    <definedName name="_xlnm.Print_Area" localSheetId="9">'6'!$A$1:$E$18</definedName>
    <definedName name="_xlnm.Print_Area" localSheetId="10">'7'!$A$1:$N$10</definedName>
    <definedName name="_xlnm.Print_Area" localSheetId="11">'8a'!$A$1:$N$27</definedName>
    <definedName name="_xlnm.Print_Area" localSheetId="12">'8b'!$A$1:$O$23</definedName>
    <definedName name="_xlnm.Print_Area" localSheetId="13">'9'!$A$1:$D$24</definedName>
    <definedName name="_xlnm.Print_Area" localSheetId="2">'Acronyms '!$A$1:$B$19</definedName>
    <definedName name="_xlnm.Print_Area" localSheetId="1">Disclaimer!$A$1:$A$6</definedName>
    <definedName name="_xlnm.Print_Area" localSheetId="0">TOC!$A$1:$A$43</definedName>
    <definedName name="_xlnm.Print_Titles" localSheetId="6">'3'!$2:$2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13" l="1"/>
  <c r="E25" i="13"/>
  <c r="C25" i="13"/>
  <c r="H24" i="13"/>
  <c r="G24" i="13"/>
  <c r="F24" i="13"/>
  <c r="E24" i="13"/>
  <c r="D24" i="13"/>
  <c r="C24" i="13"/>
  <c r="G16" i="13"/>
  <c r="E16" i="13"/>
  <c r="C16" i="13"/>
  <c r="H15" i="13"/>
  <c r="G15" i="13"/>
  <c r="F15" i="13"/>
  <c r="E15" i="13"/>
  <c r="D15" i="13"/>
  <c r="C15" i="13"/>
  <c r="C8" i="15" l="1"/>
  <c r="D37" i="39" l="1"/>
  <c r="C37" i="39"/>
  <c r="D33" i="39"/>
  <c r="C33" i="39"/>
  <c r="D5" i="7" l="1"/>
  <c r="B5" i="7"/>
  <c r="E18" i="7" l="1"/>
  <c r="D18" i="7"/>
  <c r="C18" i="7"/>
  <c r="B18" i="7"/>
  <c r="E22" i="6" l="1"/>
  <c r="D22" i="6"/>
  <c r="E6" i="6"/>
  <c r="D6" i="6"/>
  <c r="E23" i="6" l="1"/>
  <c r="D23" i="6"/>
  <c r="D120" i="5"/>
  <c r="C120" i="5"/>
  <c r="D115" i="5"/>
  <c r="C115" i="5"/>
  <c r="D109" i="5"/>
  <c r="C109" i="5"/>
  <c r="D100" i="5"/>
  <c r="C100" i="5"/>
  <c r="D91" i="5"/>
  <c r="C91" i="5"/>
  <c r="D85" i="5"/>
  <c r="C85" i="5"/>
  <c r="D80" i="5"/>
  <c r="C80" i="5"/>
  <c r="D73" i="5"/>
  <c r="C73" i="5"/>
  <c r="D67" i="5"/>
  <c r="C67" i="5"/>
  <c r="D48" i="5"/>
  <c r="C48" i="5"/>
  <c r="D44" i="5"/>
  <c r="C44" i="5"/>
  <c r="D38" i="5"/>
  <c r="C38" i="5"/>
  <c r="D34" i="5"/>
  <c r="C34" i="5"/>
  <c r="D23" i="5"/>
  <c r="C23" i="5"/>
  <c r="D8" i="5"/>
  <c r="C8" i="5"/>
  <c r="D117" i="4"/>
  <c r="C117" i="4"/>
  <c r="D112" i="4"/>
  <c r="C112" i="4"/>
  <c r="D106" i="4"/>
  <c r="C106" i="4"/>
  <c r="D100" i="4"/>
  <c r="C100" i="4"/>
  <c r="D91" i="4"/>
  <c r="C91" i="4"/>
  <c r="D84" i="4"/>
  <c r="C84" i="4"/>
  <c r="D78" i="4"/>
  <c r="C78" i="4"/>
  <c r="D73" i="4"/>
  <c r="C73" i="4"/>
  <c r="D66" i="4"/>
  <c r="C66" i="4"/>
  <c r="D47" i="4"/>
  <c r="C47" i="4"/>
  <c r="D43" i="4"/>
  <c r="C43" i="4"/>
  <c r="D37" i="4"/>
  <c r="C37" i="4"/>
  <c r="D33" i="4"/>
  <c r="C33" i="4"/>
  <c r="D28" i="4"/>
  <c r="C28" i="4"/>
  <c r="D17" i="4"/>
  <c r="C17" i="4"/>
</calcChain>
</file>

<file path=xl/sharedStrings.xml><?xml version="1.0" encoding="utf-8"?>
<sst xmlns="http://schemas.openxmlformats.org/spreadsheetml/2006/main" count="1971" uniqueCount="794">
  <si>
    <t xml:space="preserve">Table 2 – Breakdown of Licensees under Domestic Regime </t>
  </si>
  <si>
    <t xml:space="preserve">Table 3 – Breakdown of Licensed Entities holding a Global Business Licence </t>
  </si>
  <si>
    <t xml:space="preserve">Table 5b – Financial Performance of Corporate and Trust Service Providers </t>
  </si>
  <si>
    <t xml:space="preserve">Table 9 – Financial Performance of Long-Term Insurance Business </t>
  </si>
  <si>
    <t xml:space="preserve">Table 10 – Financial Performance of General Insurance Business </t>
  </si>
  <si>
    <t xml:space="preserve">Table 11a – Long Term Insurance Business Policies and Premiums Breakdown </t>
  </si>
  <si>
    <t xml:space="preserve">Table 11b – General Insurance Business Policies and Premiums Breakdown </t>
  </si>
  <si>
    <t xml:space="preserve">Table 12 – Insurers Claims Breakdown </t>
  </si>
  <si>
    <t xml:space="preserve">Table 13 – Distribution of Assets of Insurers </t>
  </si>
  <si>
    <t xml:space="preserve">Table 14 – Financial Performance of Insurance Brokers </t>
  </si>
  <si>
    <t xml:space="preserve">Table 15 – Financial Performance of Private Pension Schemes (PPS) </t>
  </si>
  <si>
    <t xml:space="preserve">Table 16 – Financial Performance of Pension Scheme Administrators </t>
  </si>
  <si>
    <t xml:space="preserve">Table 17 – Official Market Statistics </t>
  </si>
  <si>
    <t xml:space="preserve">Table 20 – Financial Performance of Investment Dealers </t>
  </si>
  <si>
    <t xml:space="preserve">Table 21 – Financial Performance of Investment Advisers </t>
  </si>
  <si>
    <t xml:space="preserve">Table 22 – Financial Performance of CIS Managers </t>
  </si>
  <si>
    <t xml:space="preserve">Table 24 – Financial Performance of Registrar and Transfer Agents </t>
  </si>
  <si>
    <t xml:space="preserve">Table 25 – Financial Performance of Credit Finance &amp; Factoring </t>
  </si>
  <si>
    <t xml:space="preserve">Table 26 – Financial Performance of Leasing Companies </t>
  </si>
  <si>
    <t xml:space="preserve">Table 27 – Financial Performance of Treasury Management </t>
  </si>
  <si>
    <t xml:space="preserve">Table 28 – Financial Performance of Payment Intermediaries Services </t>
  </si>
  <si>
    <t xml:space="preserve">Table 29 – Financial Performance of Management Companies </t>
  </si>
  <si>
    <t>Table 30 – Financial Performance of Management Companies (Corporate Trustees Only)</t>
  </si>
  <si>
    <t>Codified List for FSC Mauritius Annual Statistical Bulletin 2020</t>
  </si>
  <si>
    <t>Code</t>
  </si>
  <si>
    <t>Financial Service Providers / Activities</t>
  </si>
  <si>
    <t xml:space="preserve">Relevant Section of  Financial Services Act 2007 </t>
  </si>
  <si>
    <t>Licence</t>
  </si>
  <si>
    <t>FS-1.1</t>
  </si>
  <si>
    <t>Assets Management</t>
  </si>
  <si>
    <t>S 14</t>
  </si>
  <si>
    <t>FS-1.2</t>
  </si>
  <si>
    <t>Distribution of Financial Products</t>
  </si>
  <si>
    <t>FS-1.3</t>
  </si>
  <si>
    <t>Pension Scheme Administrator</t>
  </si>
  <si>
    <t>FS-1.5</t>
  </si>
  <si>
    <t>Registrar and Transfer Agent</t>
  </si>
  <si>
    <t>FS-1.6</t>
  </si>
  <si>
    <t>Treasury Management</t>
  </si>
  <si>
    <t>FS-1.7</t>
  </si>
  <si>
    <t>Custodian Services (non-CIS)</t>
  </si>
  <si>
    <t>FS-1.8</t>
  </si>
  <si>
    <t>Global Headquarters Administration</t>
  </si>
  <si>
    <t>FS-1.9</t>
  </si>
  <si>
    <t>Global Treasury Activities</t>
  </si>
  <si>
    <t>FS-1.10</t>
  </si>
  <si>
    <t>Global Legal Advisory Services</t>
  </si>
  <si>
    <t>S 77A</t>
  </si>
  <si>
    <t>FS-1.11</t>
  </si>
  <si>
    <t>Funeral Scheme Management</t>
  </si>
  <si>
    <t>FS-1.14</t>
  </si>
  <si>
    <t>Custodian services (digital asset)</t>
  </si>
  <si>
    <t>FS-1.15</t>
  </si>
  <si>
    <r>
      <t xml:space="preserve">Family office </t>
    </r>
    <r>
      <rPr>
        <sz val="9"/>
        <color theme="1"/>
        <rFont val="Arial"/>
        <family val="2"/>
      </rPr>
      <t>(Single)</t>
    </r>
  </si>
  <si>
    <t>FS-1.16</t>
  </si>
  <si>
    <r>
      <t xml:space="preserve">Family office </t>
    </r>
    <r>
      <rPr>
        <sz val="9"/>
        <color theme="1"/>
        <rFont val="Arial"/>
        <family val="2"/>
      </rPr>
      <t>(Multiple)</t>
    </r>
  </si>
  <si>
    <t>FS-1.17</t>
  </si>
  <si>
    <t>Peer to Peer Lending</t>
  </si>
  <si>
    <t>Specialised Financial Services / Institutions</t>
  </si>
  <si>
    <t xml:space="preserve">Relevant Section of Financial Services Act 2007 </t>
  </si>
  <si>
    <t>FS-2.3</t>
  </si>
  <si>
    <t>Credit Finance</t>
  </si>
  <si>
    <t>FS-2.4</t>
  </si>
  <si>
    <t>Factoring</t>
  </si>
  <si>
    <t>FS-2.5</t>
  </si>
  <si>
    <t>Leasing</t>
  </si>
  <si>
    <t>FS-2.7</t>
  </si>
  <si>
    <t>Actuarial Services</t>
  </si>
  <si>
    <t>FS-2.8</t>
  </si>
  <si>
    <t>Credit Rating Agencies / Rating Agencies</t>
  </si>
  <si>
    <t>FS-2.9</t>
  </si>
  <si>
    <t>Payment Intermediary Services</t>
  </si>
  <si>
    <t>FS-2.10</t>
  </si>
  <si>
    <t>Representative Office (for financial services provided by a person established in a  foreign jurisdiction)</t>
  </si>
  <si>
    <t>FS-2.11</t>
  </si>
  <si>
    <t>Other Financial Business Activity</t>
  </si>
  <si>
    <t>Corporate and Trust Service Providers</t>
  </si>
  <si>
    <t>Licence/Approval</t>
  </si>
  <si>
    <t>FS-3.1A</t>
  </si>
  <si>
    <t>Management Licence</t>
  </si>
  <si>
    <t>S 77</t>
  </si>
  <si>
    <t>FS-3.1B</t>
  </si>
  <si>
    <t>Management Licence (Qualified / Corporate Trustee only)</t>
  </si>
  <si>
    <t>FS-3.2</t>
  </si>
  <si>
    <t>Nominee Company (Approval)</t>
  </si>
  <si>
    <t>S 78</t>
  </si>
  <si>
    <t>Self-Regulatory Organisations (SROs)</t>
  </si>
  <si>
    <t>Declaration /Recognition</t>
  </si>
  <si>
    <t>FS-5.1</t>
  </si>
  <si>
    <t>SRO</t>
  </si>
  <si>
    <t>S 33</t>
  </si>
  <si>
    <t>Investment Banking</t>
  </si>
  <si>
    <t>FS-6.1</t>
  </si>
  <si>
    <t>Investment Banking Licence</t>
  </si>
  <si>
    <t>S79A</t>
  </si>
  <si>
    <t>Providers of Market Infrastructure</t>
  </si>
  <si>
    <t>SEC-1.1</t>
  </si>
  <si>
    <t>Securities Exchange</t>
  </si>
  <si>
    <t>S 9</t>
  </si>
  <si>
    <t>SEC-1.2</t>
  </si>
  <si>
    <t>Clearing and Settlement Facility</t>
  </si>
  <si>
    <t>S 10</t>
  </si>
  <si>
    <t>SEC-1.3</t>
  </si>
  <si>
    <t>Securities Trading Systems</t>
  </si>
  <si>
    <t>S 11</t>
  </si>
  <si>
    <t>Reporting Issuer</t>
  </si>
  <si>
    <t>Relevant Enactment</t>
  </si>
  <si>
    <t>Registration</t>
  </si>
  <si>
    <t>SEC-4.4</t>
  </si>
  <si>
    <t>S 86 of Securities Act and Rule 3 of Securities (Disclosure Obligations of Reporting Issuers) Rules 2007</t>
  </si>
  <si>
    <t>Securities or Capital Market Intermediaries</t>
  </si>
  <si>
    <t>Relevant Section of Securities Act 2005</t>
  </si>
  <si>
    <t>SEC-2.1A</t>
  </si>
  <si>
    <t>Investment Dealer (Full Service Dealer including Underwriting)</t>
  </si>
  <si>
    <t>S 29 and S 53</t>
  </si>
  <si>
    <t>SEC-2.1B</t>
  </si>
  <si>
    <t>Investment Dealer (Full Service Dealer excluding Underwriting)</t>
  </si>
  <si>
    <t>S 29</t>
  </si>
  <si>
    <t>SEC-2.1C</t>
  </si>
  <si>
    <t>SEC-2.2</t>
  </si>
  <si>
    <t>Investment Dealer (Broker)</t>
  </si>
  <si>
    <t>SEC-2.3</t>
  </si>
  <si>
    <t>Investment Dealer (Discount Broker)</t>
  </si>
  <si>
    <t>SEC-2.4</t>
  </si>
  <si>
    <t>Investment Adviser (Unrestricted)</t>
  </si>
  <si>
    <t>S 30</t>
  </si>
  <si>
    <t>SEC-2.5</t>
  </si>
  <si>
    <t>Investment Adviser (Restricted)</t>
  </si>
  <si>
    <t>SEC-2.5A</t>
  </si>
  <si>
    <t>Investment Adviser (Corporate Finance Advisory)</t>
  </si>
  <si>
    <t>SEC-2.6A</t>
  </si>
  <si>
    <t>Representative of Investment Dealer (Full Service Dealer) Type 1</t>
  </si>
  <si>
    <t>SEC-2.6B</t>
  </si>
  <si>
    <t>Representative of Investment Dealer (Full Service Dealer) Type 2</t>
  </si>
  <si>
    <t>SEC-2.6C</t>
  </si>
  <si>
    <t>Representative of Investment Dealer (Full Service Dealer) Type 3</t>
  </si>
  <si>
    <t>SEC-2.6D</t>
  </si>
  <si>
    <t>Representative of Investment Dealer (Broker) Type 1</t>
  </si>
  <si>
    <t>SEC-2.6E</t>
  </si>
  <si>
    <t>Representative of Investment Dealer (Broker) Type 2</t>
  </si>
  <si>
    <t>SEC-2.6F</t>
  </si>
  <si>
    <t>Representative of Investment Dealer (Discount Broker)</t>
  </si>
  <si>
    <t>SEC-2.7A</t>
  </si>
  <si>
    <t>Representative of Investment Adviser (Unrestricted)</t>
  </si>
  <si>
    <t>SEC-2.7B</t>
  </si>
  <si>
    <t>Representative of Investment Adviser (Restricted)</t>
  </si>
  <si>
    <t>SEC-2.7C</t>
  </si>
  <si>
    <t>Representative of Investment Adviser (Corporate Finance Advisory)</t>
  </si>
  <si>
    <t>SEC-2.6Cv</t>
  </si>
  <si>
    <t>Representative of Investment Dealer (Derivatives)</t>
  </si>
  <si>
    <t>Investment Dealers-Government of Mauritius/Bank of Mauritius Securities</t>
  </si>
  <si>
    <t>SEC-3.0</t>
  </si>
  <si>
    <t>Investment Dealer (Government of Mauritius Securities and Bank of Mauritius Securities Segment)</t>
  </si>
  <si>
    <t>Collective Investment Schemes and Closed-end Funds</t>
  </si>
  <si>
    <t>Authorised /Recognised /Approved</t>
  </si>
  <si>
    <t>Collective Investment Scheme (CIS)</t>
  </si>
  <si>
    <t>SEC-3.1A</t>
  </si>
  <si>
    <t>CIS (Single fund)</t>
  </si>
  <si>
    <t>S 97</t>
  </si>
  <si>
    <t>SEC-3.1Bv</t>
  </si>
  <si>
    <t>CIS (having more than 1 fund)</t>
  </si>
  <si>
    <t>SEC-3.1Cv</t>
  </si>
  <si>
    <t>CIS (Protected Cell Company)</t>
  </si>
  <si>
    <t>Closed-end Fund</t>
  </si>
  <si>
    <t>SEC-3.2A</t>
  </si>
  <si>
    <t>Closed-end fund (Single Fund)</t>
  </si>
  <si>
    <t>SEC-3.2Bv</t>
  </si>
  <si>
    <t>Closed-end fund (having more than 1 fund)</t>
  </si>
  <si>
    <t>SEC-3.2Cv</t>
  </si>
  <si>
    <t>Closed-end fund (Protected Cell Company)</t>
  </si>
  <si>
    <t>Foreign Scheme</t>
  </si>
  <si>
    <t>SEC-3.3A</t>
  </si>
  <si>
    <t>Single Fund</t>
  </si>
  <si>
    <t>S 101</t>
  </si>
  <si>
    <t>SEC-3.3B</t>
  </si>
  <si>
    <t>Scheme with more than 1 sub-fund</t>
  </si>
  <si>
    <t>CIS Functionaries and Professionals</t>
  </si>
  <si>
    <t>SEC-4.1</t>
  </si>
  <si>
    <t>Custodian</t>
  </si>
  <si>
    <t>S 100</t>
  </si>
  <si>
    <t>SEC-4.2</t>
  </si>
  <si>
    <t>CIS Manager</t>
  </si>
  <si>
    <t>S 98</t>
  </si>
  <si>
    <t>SEC-4.3</t>
  </si>
  <si>
    <t>CIS Administrator (Approval)</t>
  </si>
  <si>
    <t>S 99</t>
  </si>
  <si>
    <t>Foreign Investment Dealers trading on SEM</t>
  </si>
  <si>
    <t>Authorisation</t>
  </si>
  <si>
    <t>SEC-6.1</t>
  </si>
  <si>
    <t>Foreign Investment Dealer (Full Service Dealer including underwriting)</t>
  </si>
  <si>
    <t>S 29 (3)</t>
  </si>
  <si>
    <t>SEC-6.2</t>
  </si>
  <si>
    <t>Foreign Investment Dealer (Full Service Dealer excluding underwriting)</t>
  </si>
  <si>
    <t>SEC-6.3</t>
  </si>
  <si>
    <t>Foreign Investment Dealer (Broker)</t>
  </si>
  <si>
    <t>SEC-6.4</t>
  </si>
  <si>
    <t>Foreign Investment Dealer (Discount Broker)</t>
  </si>
  <si>
    <t>SEC-6.5</t>
  </si>
  <si>
    <t>Foreign Investment Dealer (Derivatives)</t>
  </si>
  <si>
    <t>Remote Custodians participating on a clearing and settlement facility licensed under the Securities Act 2005</t>
  </si>
  <si>
    <t>Recognition</t>
  </si>
  <si>
    <t>SEC-7.1</t>
  </si>
  <si>
    <t>Remote custodian</t>
  </si>
  <si>
    <t>Insurers / Reinsurers</t>
  </si>
  <si>
    <t>Relevant Section of Insurance Act 2005</t>
  </si>
  <si>
    <t>INS-1.1</t>
  </si>
  <si>
    <t>Long-Term Insurance Business</t>
  </si>
  <si>
    <t>INS-1.1Av</t>
  </si>
  <si>
    <t>Long-Term Insurance Business (Protected Cell Company)</t>
  </si>
  <si>
    <t>INS-1.2</t>
  </si>
  <si>
    <t>General Insurance Business</t>
  </si>
  <si>
    <t>INS-1.2Av</t>
  </si>
  <si>
    <t>General Insurance Business (Protected Cell Company)</t>
  </si>
  <si>
    <t>INS-1.3</t>
  </si>
  <si>
    <t>External Insurance Business</t>
  </si>
  <si>
    <t>INS-1.3Av</t>
  </si>
  <si>
    <t>External Insurance Business (Protected Cell Company)</t>
  </si>
  <si>
    <t>INS-1.4</t>
  </si>
  <si>
    <t>Professional Reinsurer</t>
  </si>
  <si>
    <t>INS-1.4Av</t>
  </si>
  <si>
    <t>Professional Reinsurer (Protected Cell Company)</t>
  </si>
  <si>
    <t>Insurance Service Providers</t>
  </si>
  <si>
    <t>INS-2.1</t>
  </si>
  <si>
    <t>Insurance Manager</t>
  </si>
  <si>
    <t>S 70</t>
  </si>
  <si>
    <t>INS-2.2A</t>
  </si>
  <si>
    <t>Insurance Agent (Company)</t>
  </si>
  <si>
    <t>INS-2.2 B</t>
  </si>
  <si>
    <t>Insurance Agent (Individual)</t>
  </si>
  <si>
    <t>INS-2.3</t>
  </si>
  <si>
    <t>Insurance Broker</t>
  </si>
  <si>
    <t>INS-2.4</t>
  </si>
  <si>
    <t>Insurance Salesperson (Registration)</t>
  </si>
  <si>
    <t>S 75</t>
  </si>
  <si>
    <t>INS-2.5</t>
  </si>
  <si>
    <t>Claims Professional</t>
  </si>
  <si>
    <t>The Trusts Act 2001</t>
  </si>
  <si>
    <t>Relevant Section of Trusts Act 2001</t>
  </si>
  <si>
    <t>Approval/Authorisation</t>
  </si>
  <si>
    <t>TAC-1.1</t>
  </si>
  <si>
    <t>Qualified Trustee (other than a Management Company) – Authorisation</t>
  </si>
  <si>
    <t>S 2</t>
  </si>
  <si>
    <t>TAC-1.2</t>
  </si>
  <si>
    <t>Enforcer (purpose trust created by a Mauritian national only)</t>
  </si>
  <si>
    <t>S 19 and S 21</t>
  </si>
  <si>
    <t>TAC-1.3</t>
  </si>
  <si>
    <t>Successor to Enforcer (purpose trust created by a Mauritian national only)</t>
  </si>
  <si>
    <t>S 19</t>
  </si>
  <si>
    <t xml:space="preserve">Private Pension Schemes </t>
  </si>
  <si>
    <t>Relevant Section of Private Pension Schemes Act 2012</t>
  </si>
  <si>
    <t>Licence/Authorisation</t>
  </si>
  <si>
    <t>PPS-1.1</t>
  </si>
  <si>
    <t>Pension Scheme</t>
  </si>
  <si>
    <t>PPS-1.2</t>
  </si>
  <si>
    <t>Foreign Pension Scheme</t>
  </si>
  <si>
    <t>PPS-1.3</t>
  </si>
  <si>
    <t>External Pension Scheme</t>
  </si>
  <si>
    <t>S 12</t>
  </si>
  <si>
    <t>Authorisation to administer Private Pension Schemes</t>
  </si>
  <si>
    <t>PPS-2.1</t>
  </si>
  <si>
    <t>Governing body to administer Private Pension Scheme</t>
  </si>
  <si>
    <t>S 27</t>
  </si>
  <si>
    <t>PPS-2.2</t>
  </si>
  <si>
    <t>Long-term insurer to administer Private Pension Scheme</t>
  </si>
  <si>
    <t>Pure Captive Insurers</t>
  </si>
  <si>
    <t>Relevant Section of Captive Insurance Act 2015</t>
  </si>
  <si>
    <t xml:space="preserve"> Licence/Authorisation</t>
  </si>
  <si>
    <t>CI-1.1</t>
  </si>
  <si>
    <t>Pure Captive Insurance Business</t>
  </si>
  <si>
    <t>CI-2.1</t>
  </si>
  <si>
    <t>Captive Insurance Agent</t>
  </si>
  <si>
    <t>Global Business Licence</t>
  </si>
  <si>
    <t xml:space="preserve"> Licence</t>
  </si>
  <si>
    <t>FS-4.1</t>
  </si>
  <si>
    <t>Category 1 Global Business Licence</t>
  </si>
  <si>
    <t>S 72</t>
  </si>
  <si>
    <t>FS-4.2</t>
  </si>
  <si>
    <t>Category 2 Global Business Licence</t>
  </si>
  <si>
    <t xml:space="preserve">FS-4.3 </t>
  </si>
  <si>
    <t>Authorised Company</t>
  </si>
  <si>
    <t>S 71A</t>
  </si>
  <si>
    <t>Table 1 – Selected Economic Indicators of Mauritius</t>
  </si>
  <si>
    <t>S/N</t>
  </si>
  <si>
    <t>Selected Economic Indicators of Mauritius</t>
  </si>
  <si>
    <t>Source</t>
  </si>
  <si>
    <t>Unit</t>
  </si>
  <si>
    <r>
      <t>2018</t>
    </r>
    <r>
      <rPr>
        <b/>
        <vertAlign val="superscript"/>
        <sz val="8"/>
        <color theme="0"/>
        <rFont val="Arial"/>
        <family val="2"/>
      </rPr>
      <t xml:space="preserve"> 1</t>
    </r>
  </si>
  <si>
    <t>GVA at Basic Prices</t>
  </si>
  <si>
    <t>SM</t>
  </si>
  <si>
    <t>MUR Million</t>
  </si>
  <si>
    <t>GVA (Growth Rate) at Basic Prices</t>
  </si>
  <si>
    <t>%</t>
  </si>
  <si>
    <t>GVA (Growth Rate) (Exclusive of sugar)</t>
  </si>
  <si>
    <t>GDP at Market Prices</t>
  </si>
  <si>
    <t>GDP (Growth Rate) at Market Prices</t>
  </si>
  <si>
    <t>Gross National Income:</t>
  </si>
  <si>
    <t xml:space="preserve">  Excl. GBC </t>
  </si>
  <si>
    <t xml:space="preserve">  Incl. GBC</t>
  </si>
  <si>
    <t>Gross National Income Per Capita:</t>
  </si>
  <si>
    <t>MUR</t>
  </si>
  <si>
    <t>GDP Per Capita at Market Prices</t>
  </si>
  <si>
    <t xml:space="preserve">Inflation Rate </t>
  </si>
  <si>
    <t>Unemployment Rate</t>
  </si>
  <si>
    <t>Gross National Savings</t>
  </si>
  <si>
    <t>Gross National Savings as a % of GDP at Market Prices</t>
  </si>
  <si>
    <t>12a</t>
  </si>
  <si>
    <t xml:space="preserve">Foreign Direct Investment in Mauritius </t>
  </si>
  <si>
    <t>BoM</t>
  </si>
  <si>
    <t>12b</t>
  </si>
  <si>
    <t>Foreign Direct Investment in Mauritius by Financial and Insurance Activities</t>
  </si>
  <si>
    <t>13a</t>
  </si>
  <si>
    <t>Exchange Rate of the Rupee (End of Period) - Indicative Selling Rates:</t>
  </si>
  <si>
    <t>1 USD</t>
  </si>
  <si>
    <t xml:space="preserve">1 GBP </t>
  </si>
  <si>
    <t xml:space="preserve">1 EURO </t>
  </si>
  <si>
    <t xml:space="preserve">1 JPY </t>
  </si>
  <si>
    <t>1 ZAR</t>
  </si>
  <si>
    <t>13b</t>
  </si>
  <si>
    <t>Exchange Rate of the Rupee (Period Average) - Indicative Selling Rates:</t>
  </si>
  <si>
    <t>Financial And Insurance Activities (GVA-Contribution by industry group)</t>
  </si>
  <si>
    <t>Monetary Intermediation</t>
  </si>
  <si>
    <t>Finance Leasing and Other Credit Granting</t>
  </si>
  <si>
    <t>Insurance, Reinsurance and Pension Funding</t>
  </si>
  <si>
    <t xml:space="preserve">Other </t>
  </si>
  <si>
    <t xml:space="preserve">Financial and Insurance Activities (GVA- Sectoral Real Growth Rate) </t>
  </si>
  <si>
    <t>Financial And Insurance Activities (% Distribution of GVA by industry group)</t>
  </si>
  <si>
    <t>Financial And Insurance Activities (Employment in Large Establishments)*</t>
  </si>
  <si>
    <t>Financial and Insurance Activities</t>
  </si>
  <si>
    <t xml:space="preserve">of which </t>
  </si>
  <si>
    <t>Financial Leasing and other Credit Granting</t>
  </si>
  <si>
    <t>Source: Statistics Mauritius (SM) and Bank of Mauritius (BoM)</t>
  </si>
  <si>
    <r>
      <rPr>
        <vertAlign val="superscript"/>
        <sz val="8"/>
        <color theme="1"/>
        <rFont val="Arial"/>
        <family val="2"/>
      </rPr>
      <t>1</t>
    </r>
    <r>
      <rPr>
        <sz val="8"/>
        <color theme="1"/>
        <rFont val="Arial"/>
        <family val="2"/>
      </rPr>
      <t xml:space="preserve"> Revised</t>
    </r>
  </si>
  <si>
    <t>* In Large Establishments</t>
  </si>
  <si>
    <t>Note: *Data from Survey of Employment and Earnings in Large Establishments</t>
  </si>
  <si>
    <t>Overview of Licensed Entities</t>
  </si>
  <si>
    <t>Table 2 - Breakdown of Licensees 
under Domestic Regime</t>
  </si>
  <si>
    <t>FS-1.12</t>
  </si>
  <si>
    <t>Overseas family office (single)</t>
  </si>
  <si>
    <t>FS-1.13</t>
  </si>
  <si>
    <t>Overseas family office (multiple)</t>
  </si>
  <si>
    <t>TOTAL</t>
  </si>
  <si>
    <t>Claims Professional (Registration)</t>
  </si>
  <si>
    <t>Pure Captive Insurer</t>
  </si>
  <si>
    <t>Overview of Licensed Entities (cont)</t>
  </si>
  <si>
    <t>Table 3 - Breakdown of Licensed Entities holding a Global Business Licence</t>
  </si>
  <si>
    <t>Authorised Companies</t>
  </si>
  <si>
    <t>Asset Management</t>
  </si>
  <si>
    <t>Custodian Services (Non CIS)</t>
  </si>
  <si>
    <t xml:space="preserve">Investment Banking </t>
  </si>
  <si>
    <t>Investment Dealers trading on GBOT</t>
  </si>
  <si>
    <t>SEC-2.8</t>
  </si>
  <si>
    <t>Investment Dealer (Commodity Derivatives Segment)</t>
  </si>
  <si>
    <t>SEC-2.9</t>
  </si>
  <si>
    <t>Investment Dealer (Currency Derivatives Segment)</t>
  </si>
  <si>
    <t>SEC-2.10</t>
  </si>
  <si>
    <t>Investment Dealer (Equity Segment)</t>
  </si>
  <si>
    <t>Category</t>
  </si>
  <si>
    <t>FSC Licence</t>
  </si>
  <si>
    <t>Number of Licensees</t>
  </si>
  <si>
    <t>as at 31 December 2019</t>
  </si>
  <si>
    <t>Reporting</t>
  </si>
  <si>
    <t>Management Company</t>
  </si>
  <si>
    <t>Management Company (Corporate Trustees only)</t>
  </si>
  <si>
    <t>Financial Services</t>
  </si>
  <si>
    <t xml:space="preserve">Number of Licensees </t>
  </si>
  <si>
    <t>Long Term Insurance Business</t>
  </si>
  <si>
    <t xml:space="preserve">INS-1.1 </t>
  </si>
  <si>
    <t xml:space="preserve">General Insurance Business </t>
  </si>
  <si>
    <t>Private Pension Scheme</t>
  </si>
  <si>
    <t>PPS -1.1</t>
  </si>
  <si>
    <t>Investment Dealer</t>
  </si>
  <si>
    <t>SEC-2.1A, SEC-2.1B, SEC-2.3</t>
  </si>
  <si>
    <t>Investment Adviser</t>
  </si>
  <si>
    <t>SEC-2.4 &amp; SEC-2.5</t>
  </si>
  <si>
    <t>Factoring &amp; Credit Finance</t>
  </si>
  <si>
    <t>FS-2.3 &amp; FS-2.4</t>
  </si>
  <si>
    <t xml:space="preserve">Leasing </t>
  </si>
  <si>
    <t>AGGREGATE TOTAL</t>
  </si>
  <si>
    <t xml:space="preserve">Table 5a – Financial Performance of Financial Services Sector (excluding Companies holding a Category 1 Global Business Licence) </t>
  </si>
  <si>
    <t>Equity</t>
  </si>
  <si>
    <t>Loans</t>
  </si>
  <si>
    <t>Assets Breakdown</t>
  </si>
  <si>
    <t>As at 31 Dec 19</t>
  </si>
  <si>
    <t>As at 31 Dec 18</t>
  </si>
  <si>
    <t>Debt Securities</t>
  </si>
  <si>
    <t>% Share</t>
  </si>
  <si>
    <t>Cash and Deposits</t>
  </si>
  <si>
    <t>NonFinancial Assets</t>
  </si>
  <si>
    <t>Receivables</t>
  </si>
  <si>
    <t>Financial Derivatives</t>
  </si>
  <si>
    <t>Intangible Assets</t>
  </si>
  <si>
    <t>Other Assets</t>
  </si>
  <si>
    <t>TOTAL ASSETS</t>
  </si>
  <si>
    <t>Jan</t>
  </si>
  <si>
    <t>Feb</t>
  </si>
  <si>
    <t>Mar</t>
  </si>
  <si>
    <t>Apr</t>
  </si>
  <si>
    <t>May</t>
  </si>
  <si>
    <t>June</t>
  </si>
  <si>
    <t>July</t>
  </si>
  <si>
    <t>Aug</t>
  </si>
  <si>
    <t>Sep</t>
  </si>
  <si>
    <t>Oct</t>
  </si>
  <si>
    <t>Nov</t>
  </si>
  <si>
    <t>Dec</t>
  </si>
  <si>
    <t>Total</t>
  </si>
  <si>
    <t>Of which CIS</t>
  </si>
  <si>
    <t>Table 8a - Direct Employment by licensed activity as at 31 December 2019</t>
  </si>
  <si>
    <t>Local</t>
  </si>
  <si>
    <t>Expatriate</t>
  </si>
  <si>
    <t>Managerial</t>
  </si>
  <si>
    <t>Technical</t>
  </si>
  <si>
    <t>Support</t>
  </si>
  <si>
    <t xml:space="preserve">Male </t>
  </si>
  <si>
    <t>Female</t>
  </si>
  <si>
    <t>Custodian Services (CIS &amp; Non-CIS)</t>
  </si>
  <si>
    <t>Registrar &amp; Transfer Agent</t>
  </si>
  <si>
    <t>Credit Finance &amp; Factoring</t>
  </si>
  <si>
    <t>1. New Recruits from outside the Financial Services Sector</t>
  </si>
  <si>
    <t>means staff recuited on permanent basis who previously worked outside the financial services sector (such as agriculture, manufacturing, tourism, construction, ICT, education, professional services such as Accounting firms, Legal firms).</t>
  </si>
  <si>
    <t>2. New Recruits from within the Financial Services Sector</t>
  </si>
  <si>
    <t>means staff recruited on permanent basis who previously worked from an entity licensed by the FSC Mauritius or the Bank of Mauritius</t>
  </si>
  <si>
    <t>3. New Recruits who were unemployed</t>
  </si>
  <si>
    <t>means staff recruited on permanent basis who previously was unemployed or was on traineeship / contract one year or less</t>
  </si>
  <si>
    <t>means permanent staff who no longer works for the company due to resignation, retirement, decease or termination of contract by employer</t>
  </si>
  <si>
    <t>5. Other</t>
  </si>
  <si>
    <t>means any other movement in number of permanent staff of the company / Closure of the company</t>
  </si>
  <si>
    <t>Source: FSC Mauritius Employment Survey 2019</t>
  </si>
  <si>
    <t>Note: Employment figures pertaining to entities holding multiple licences have been assigned to core business only</t>
  </si>
  <si>
    <t>Table 8b - Direct Employment movement as at 31 December 2019</t>
  </si>
  <si>
    <t>Permanent Staff</t>
  </si>
  <si>
    <t>Male</t>
  </si>
  <si>
    <t>Employment as at 1 Jan 19</t>
  </si>
  <si>
    <t>Employment as at 31 Dec 19</t>
  </si>
  <si>
    <t>Temporary Staff</t>
  </si>
  <si>
    <t>No. of temporary staff with a contract of 1 year or less as at 31 Dec 19</t>
  </si>
  <si>
    <t>No. of temporary staff with a contract of more than 1 year</t>
  </si>
  <si>
    <t>-</t>
  </si>
  <si>
    <t>Table 9 – Financial Performance of Long-Term Insurance Business</t>
  </si>
  <si>
    <t>FSC Licence Code</t>
  </si>
  <si>
    <t xml:space="preserve"> INS-1.1</t>
  </si>
  <si>
    <t>No. of Long-Term Insurance Business Licensed as at 31 December 2019</t>
  </si>
  <si>
    <t>REPORTING CURRENCY</t>
  </si>
  <si>
    <t>Financial Year ending in 2019</t>
  </si>
  <si>
    <t>Financial Year ending in 2018</t>
  </si>
  <si>
    <t>Growth / Contraction (%)</t>
  </si>
  <si>
    <t>MUR (000)</t>
  </si>
  <si>
    <t>EQUITY</t>
  </si>
  <si>
    <t>LIABILITIES</t>
  </si>
  <si>
    <t>TOTAL EQUITIES AND LIABILITIES</t>
  </si>
  <si>
    <t>GROSS PREMIUM</t>
  </si>
  <si>
    <t>GROSS BENEFITS PAYMENT</t>
  </si>
  <si>
    <t>FUND AT BEGINNING OF YEAR</t>
  </si>
  <si>
    <t>FUND  AT  END  OF  YEAR</t>
  </si>
  <si>
    <t>Table 10 – Financial Performance of General Insurance Business</t>
  </si>
  <si>
    <t xml:space="preserve"> INS-1.2</t>
  </si>
  <si>
    <t>No. of General Insurance Business Licensed as at 31 December 2019</t>
  </si>
  <si>
    <t>No. of General Insurance Business Reporting</t>
  </si>
  <si>
    <t>Financial Year Ended in 2019</t>
  </si>
  <si>
    <t>Financial Year Ended in 2018</t>
  </si>
  <si>
    <t>GROSS PREMIUMS</t>
  </si>
  <si>
    <t>GROSS CLAIMS</t>
  </si>
  <si>
    <t>OPERATING PROFIT / LOSS</t>
  </si>
  <si>
    <t>Assets (MUR)</t>
  </si>
  <si>
    <t>Income (MUR)</t>
  </si>
  <si>
    <t>Profit / (Loss) (MUR)</t>
  </si>
  <si>
    <t>Treasury Management Company</t>
  </si>
  <si>
    <t>Factoring and Credit Finance</t>
  </si>
  <si>
    <t>Growth Rate (%)</t>
  </si>
  <si>
    <t>Source: Audited Financial Statements</t>
  </si>
  <si>
    <t>Assets (USD 000)</t>
  </si>
  <si>
    <t>Income (USD 000)</t>
  </si>
  <si>
    <t>Profit / (Loss) (USD 000)</t>
  </si>
  <si>
    <t>Table 11a – Long Term Insurance Business Policies and Premiums Breakdown</t>
  </si>
  <si>
    <t>Number of Policies :</t>
  </si>
  <si>
    <t xml:space="preserve">     Life Assurance</t>
  </si>
  <si>
    <t xml:space="preserve">     Pension</t>
  </si>
  <si>
    <t xml:space="preserve">     Permanent Health Insurance</t>
  </si>
  <si>
    <t xml:space="preserve">     Linked Long Term Insurance</t>
  </si>
  <si>
    <t>Value of Gross Premiums (MUR 000):</t>
  </si>
  <si>
    <t>Table 11b – General Insurance Business Policies and Premiums Breakdown</t>
  </si>
  <si>
    <t xml:space="preserve">     Accident and Health</t>
  </si>
  <si>
    <t xml:space="preserve">     Engineering</t>
  </si>
  <si>
    <t xml:space="preserve">     Guarantee</t>
  </si>
  <si>
    <t xml:space="preserve">     Liability</t>
  </si>
  <si>
    <t xml:space="preserve">     Miscellaneous</t>
  </si>
  <si>
    <t xml:space="preserve">     Motor</t>
  </si>
  <si>
    <t xml:space="preserve">     Property</t>
  </si>
  <si>
    <t xml:space="preserve">     Transportation</t>
  </si>
  <si>
    <t>Table 12 – Insurers Claims Breakdown</t>
  </si>
  <si>
    <t>Gross Claims (MUR 000):</t>
  </si>
  <si>
    <t xml:space="preserve">Long-Term Insurance Business </t>
  </si>
  <si>
    <t>Table 13 - Distribution of Assets of Insurers</t>
  </si>
  <si>
    <t>Loans and Receivables</t>
  </si>
  <si>
    <t>Investment in related companies</t>
  </si>
  <si>
    <t>Local Equities</t>
  </si>
  <si>
    <t>Property and Equipment</t>
  </si>
  <si>
    <t>Overseas Equities</t>
  </si>
  <si>
    <t>Total Assets</t>
  </si>
  <si>
    <t>Table 14 - Financial Performance of Insurance Brokers</t>
  </si>
  <si>
    <t>Financial Year ending in 2018</t>
  </si>
  <si>
    <t>Growth /Contraction (%)</t>
  </si>
  <si>
    <t xml:space="preserve">Reporting Currency </t>
  </si>
  <si>
    <t>TOTAL NON-CURRENT ASSETS</t>
  </si>
  <si>
    <t>TOTAL CURRENT ASSETS</t>
  </si>
  <si>
    <t>TOTAL NON-CURRENT LIABILITIES</t>
  </si>
  <si>
    <t>TOTAL CURRENT LIABILITIES</t>
  </si>
  <si>
    <t>TOTAL LIABILITIES</t>
  </si>
  <si>
    <t>TOTAL EQUITY</t>
  </si>
  <si>
    <t>TOTAL EQUITY &amp; LIABILITIES</t>
  </si>
  <si>
    <t>TOTAL INCOME</t>
  </si>
  <si>
    <t>Total Operating Expenses</t>
  </si>
  <si>
    <t>Total Finance Costs, Tax and other Expenses</t>
  </si>
  <si>
    <t>TOTAL EXPENSES</t>
  </si>
  <si>
    <t xml:space="preserve">TOTAL PROFIT / (LOSS) AFTER TAX </t>
  </si>
  <si>
    <t/>
  </si>
  <si>
    <t>Table 15 - Financial Position of Private Pension Schemes (PPS)</t>
  </si>
  <si>
    <t>PPS - 1.1</t>
  </si>
  <si>
    <t>No. of Private Pension Schemes Licensed as at 31 December 2019</t>
  </si>
  <si>
    <t>As at 31 Dec 2019</t>
  </si>
  <si>
    <t>As at 31 Dec 2018</t>
  </si>
  <si>
    <t>Currency and deposits</t>
  </si>
  <si>
    <t>Debt securities with original maturity of up to one year</t>
  </si>
  <si>
    <t>Debt securities with original maturity of more than one year</t>
  </si>
  <si>
    <t>Loan with original maturity of up to one year</t>
  </si>
  <si>
    <t>Loan with original maturity of more than one year</t>
  </si>
  <si>
    <t>Equity and investment fund shares</t>
  </si>
  <si>
    <t>Insurance, pension and standardized guarantee schemes</t>
  </si>
  <si>
    <t>Financial derivatives</t>
  </si>
  <si>
    <t>Other accounts receivable</t>
  </si>
  <si>
    <t>Other assets</t>
  </si>
  <si>
    <t>Note:</t>
  </si>
  <si>
    <t>Table 16 - Financial Performance of Pension Scheme Administrators</t>
  </si>
  <si>
    <t>Financial Year 
ended in 2019</t>
  </si>
  <si>
    <t>Financial Year 
ended in 2018</t>
  </si>
  <si>
    <t>Table 17–Official Market Statistics</t>
  </si>
  <si>
    <t>OFFICIAL MARKET STATISTICS</t>
  </si>
  <si>
    <t>Gross Domestic Product (GDP) at Market Prices (MUR Million)</t>
  </si>
  <si>
    <t>No. of Listed Companies (Equities) (End of Period)</t>
  </si>
  <si>
    <t>No of Listed Securities (Equities + Preference Shares +BOM Bills + Debentures + Authorised Mutual Funds)</t>
  </si>
  <si>
    <t>Market Capitalisation - SEM-ASI (Rs) (End of Period)</t>
  </si>
  <si>
    <t>Change in SEM-ASI Market Capitalisation (%)</t>
  </si>
  <si>
    <t>SEM-ASI</t>
  </si>
  <si>
    <t>SEMTRI-ASI</t>
  </si>
  <si>
    <t>Market Capitalisation (MUR Million) (End of Period)</t>
  </si>
  <si>
    <t>Change in Market Capitalisation (%)</t>
  </si>
  <si>
    <t>Market Capitalisation / GDP (%)</t>
  </si>
  <si>
    <t>Market Capitalisation (US$) (End of Period)</t>
  </si>
  <si>
    <t xml:space="preserve">Annual Traded Volume </t>
  </si>
  <si>
    <t>Change in Traded Volume (%)</t>
  </si>
  <si>
    <t>Annual Turnover (MUR)</t>
  </si>
  <si>
    <t>Change in Turnover (%)</t>
  </si>
  <si>
    <t>Turnover / Market Capitalisation (%)</t>
  </si>
  <si>
    <t>Turnover / GDP (%)</t>
  </si>
  <si>
    <t>Annual Turnover (US$)</t>
  </si>
  <si>
    <t>SEMDEX (End of Period)</t>
  </si>
  <si>
    <t>Change in SEMDEX (%)</t>
  </si>
  <si>
    <t>SEM-10 (End of Period)</t>
  </si>
  <si>
    <t>Change in SEM-10 (%)</t>
  </si>
  <si>
    <t>SEMTRI (MUR) (End of Period)</t>
  </si>
  <si>
    <t>Change in SEMTRI (MUR) (%)</t>
  </si>
  <si>
    <t>SEMTRI (US$)(End of Period)</t>
  </si>
  <si>
    <t>Change in SEMTRI (US$) (%)</t>
  </si>
  <si>
    <t>SEMSI</t>
  </si>
  <si>
    <t>DEVELOPMENT AND ENTERPRISE MARKET</t>
  </si>
  <si>
    <t>No. Listed Companies (Equities) (End of Period)</t>
  </si>
  <si>
    <t>Market Capitalisation (MUR) (End of Period)</t>
  </si>
  <si>
    <t>Market Capitalisation (US$)(End of Period)</t>
  </si>
  <si>
    <t>DEMEX(End of Period)</t>
  </si>
  <si>
    <t>DEMTRI (MUR) (End of Period)</t>
  </si>
  <si>
    <t>DEMTRI (US$)(End of Period)</t>
  </si>
  <si>
    <t>Source: SEM Factbook 2020</t>
  </si>
  <si>
    <t>Note: SEM-10 replaced the SEM-7 index as from 3rd October 2014</t>
  </si>
  <si>
    <t xml:space="preserve">
The SEM Sustainability Index (SEMSI) - launched on 7th September 2015</t>
  </si>
  <si>
    <t>Official Market Indices</t>
  </si>
  <si>
    <t>INDEX</t>
  </si>
  <si>
    <t xml:space="preserve">SEMDEX </t>
  </si>
  <si>
    <t>High</t>
  </si>
  <si>
    <t>Low</t>
  </si>
  <si>
    <t>SEM 10*</t>
  </si>
  <si>
    <t>SEMTRI (MUR)</t>
  </si>
  <si>
    <t>SEMTRI (USD)</t>
  </si>
  <si>
    <t xml:space="preserve">SEM-ASI </t>
  </si>
  <si>
    <t>Development and Enterprise Market Indices</t>
  </si>
  <si>
    <t xml:space="preserve">DEMEX </t>
  </si>
  <si>
    <t>DEMTRI (MUR)</t>
  </si>
  <si>
    <t>DEMTRI (USD)</t>
  </si>
  <si>
    <t>1 SEM-10 replaced the SEM-7 index as from 3rd October 2014</t>
  </si>
  <si>
    <t>2 SEMSI - launched on 7th September 2015</t>
  </si>
  <si>
    <t>3 The SEM-ASI and the SEMTRi-ASI were launched on the 12th September 2016 and 10th October 2016 respectively.</t>
  </si>
  <si>
    <t>FOREIGN INVESTMENTS</t>
  </si>
  <si>
    <t>Purchases (MUR) Inflows</t>
  </si>
  <si>
    <t>Sales (MUR) Outflows</t>
  </si>
  <si>
    <t>Net Purchases (MUR)</t>
  </si>
  <si>
    <t xml:space="preserve">Purchases (Volume) Inflows </t>
  </si>
  <si>
    <t xml:space="preserve">Sales (Volume) Outflows </t>
  </si>
  <si>
    <t xml:space="preserve">Net Purchases (Volume) </t>
  </si>
  <si>
    <t>DOMESTIC &amp; FOREIGN INVESTMENTS</t>
  </si>
  <si>
    <t xml:space="preserve">Volume Activity Analysis </t>
  </si>
  <si>
    <t>Domestic (%)</t>
  </si>
  <si>
    <t>Foreign (%)</t>
  </si>
  <si>
    <t>Total (%)</t>
  </si>
  <si>
    <t>Turnover Activity Analysis</t>
  </si>
  <si>
    <t>Purchases (Volume) Inflows</t>
  </si>
  <si>
    <t>Sales (Volume) Outflows</t>
  </si>
  <si>
    <t>Net Purchases (Volume)</t>
  </si>
  <si>
    <t>Notes:</t>
  </si>
  <si>
    <t>Table 20 – Financial Performance of Investment Dealers</t>
  </si>
  <si>
    <t>SEC-2.1A, SEC-2.1B &amp; SEC-2.3</t>
  </si>
  <si>
    <t>Table 21 – Financial Performance of Investment Advisers</t>
  </si>
  <si>
    <t>SEC 2.4 &amp; SEC 2.5</t>
  </si>
  <si>
    <t>Table 22 – Financial Performance of CIS Managers</t>
  </si>
  <si>
    <t>Sec-4.2</t>
  </si>
  <si>
    <t>Growth/
Contraction (%)</t>
  </si>
  <si>
    <t>Finance Costs, Tax and other Expenses</t>
  </si>
  <si>
    <t>Table 23 - Net Asset Value of Investment Schemes (MUR Million)</t>
  </si>
  <si>
    <t>Q1 2019</t>
  </si>
  <si>
    <t>Q2 2019</t>
  </si>
  <si>
    <t>Q3 2019</t>
  </si>
  <si>
    <t>Q4 2019</t>
  </si>
  <si>
    <t>CIS</t>
  </si>
  <si>
    <t>Closed-End Fund</t>
  </si>
  <si>
    <t>Chart 8 - Net Asset Value of Investment Schemes 2019*</t>
  </si>
  <si>
    <t>* Excluding Global Business Funds</t>
  </si>
  <si>
    <t>Table 24 - Financial Performance of Registrar and Transfer Agents</t>
  </si>
  <si>
    <t>FS - 1.5</t>
  </si>
  <si>
    <t>Growth /
Contraction (%)</t>
  </si>
  <si>
    <t>FS- 2.3 &amp; FS- 2.4</t>
  </si>
  <si>
    <t>Financial Year 
ending in 2019</t>
  </si>
  <si>
    <t>Financial Year 
ending in 2018</t>
  </si>
  <si>
    <t>Growth / 
Contraction (%)</t>
  </si>
  <si>
    <t>Table 26 – Financial Performance of Leasing Companies</t>
  </si>
  <si>
    <t>INVESTMENT IN FINANCE LEASE</t>
  </si>
  <si>
    <t>OTHER ASSETS</t>
  </si>
  <si>
    <t>DEPOSITS FROM CUSTOMERS</t>
  </si>
  <si>
    <t>Table 27 - Financial Performance of Treasury Management</t>
  </si>
  <si>
    <t>Table 28 – Financial Performance of Payment Intermediaries Services</t>
  </si>
  <si>
    <t>No. of Payment Intermediary Services Companies Licensed as at 31 December 2019</t>
  </si>
  <si>
    <t xml:space="preserve">No. of Payment Intermediary Services Companies  reporting </t>
  </si>
  <si>
    <t>Administrative Expenses</t>
  </si>
  <si>
    <t>Table 29–Financial Performance of Management Companies</t>
  </si>
  <si>
    <t>No. of Management Companies Licensed as at 31 December 2019</t>
  </si>
  <si>
    <t>Financial Year ending in 2019</t>
  </si>
  <si>
    <t>Reporting Currency</t>
  </si>
  <si>
    <t>USD (000)</t>
  </si>
  <si>
    <t>TOTAL NON CURRENT ASSETS</t>
  </si>
  <si>
    <t>TOTAL LIABILITIES &amp; EQUITY</t>
  </si>
  <si>
    <t>No. of  Management Companies (Corporate Trustees Only)  Licensed as at 31 December 2019</t>
  </si>
  <si>
    <t>FS - 6.1</t>
  </si>
  <si>
    <t>Table 30- Financial Performance of Corporate Trustees</t>
  </si>
  <si>
    <t>GBC1s</t>
  </si>
  <si>
    <t>GBC2s</t>
  </si>
  <si>
    <t>Table 25 – Financial Performance of Credit Finance &amp; Factoring</t>
  </si>
  <si>
    <t>Table of Contents</t>
  </si>
  <si>
    <t>Disclaimer</t>
  </si>
  <si>
    <t>While all care has been taken in the preparation of this Annual Statistical Bulletin, the Financial Services Commission, Mauritius
does not, in any way whatsoever, warrant expressly or impliedly the accuracy and completeness of its contents and shall not be
liable for any loss or damage (including, without limitation, damages for loss of business or loss of profits) arising in contract,
tort or otherwise suffered by any person / entity relying on the information contained in this Statistical Bulletin or arising from
any shortcoming, defect or inaccuracy, through inadvertence or otherwise.</t>
  </si>
  <si>
    <t>The contents of this Statistical Bulletin are meant for information purposes only. The data collected through Statutory Returns
and Surveys have been prepared as a general overview. The Financial Services Commission, Mauritius is in no way whatsoever
providing financial or other professional advice through this publication and none of its contents should be interpreted or relied
on as such.</t>
  </si>
  <si>
    <t>Any discrepancy may be brought to the notice of the Commission at: fscmauritius@intnet.mu / statistics@fscmauritius.org
The Financial Services Commission, Mauritius reserves the right to revise / amend any information published in this Statistical
Bulletin.</t>
  </si>
  <si>
    <t>This Statistical Bulletin contains references to certain Acts of Parliament and secondary legislation and in the event of any
discrepancy or inconsistency therein, the authoritative version of these Acts of Parliament or secondary legislation as published
in the Government Gazette will prevail.</t>
  </si>
  <si>
    <t>© 2020 Published by the Financial Services Commission, Mauritius</t>
  </si>
  <si>
    <r>
      <t>No. of Long-Term Insurance Business Reporting</t>
    </r>
    <r>
      <rPr>
        <b/>
        <vertAlign val="superscript"/>
        <sz val="9"/>
        <color theme="1"/>
        <rFont val="Arial"/>
        <family val="2"/>
      </rPr>
      <t>1</t>
    </r>
  </si>
  <si>
    <r>
      <t>Category</t>
    </r>
    <r>
      <rPr>
        <b/>
        <vertAlign val="superscript"/>
        <sz val="9"/>
        <color theme="0"/>
        <rFont val="Arial"/>
        <family val="2"/>
      </rPr>
      <t>1</t>
    </r>
  </si>
  <si>
    <r>
      <rPr>
        <i/>
        <vertAlign val="superscript"/>
        <sz val="9"/>
        <color theme="1"/>
        <rFont val="Arial"/>
        <family val="2"/>
      </rPr>
      <t>1</t>
    </r>
    <r>
      <rPr>
        <i/>
        <sz val="9"/>
        <color theme="1"/>
        <rFont val="Arial"/>
        <family val="2"/>
      </rPr>
      <t>Exclusive of companies holding a Global Business Licence</t>
    </r>
  </si>
  <si>
    <r>
      <t>No. of  Insurance Brokers Licensed as at 31 December 2019</t>
    </r>
    <r>
      <rPr>
        <b/>
        <vertAlign val="superscript"/>
        <sz val="9"/>
        <color theme="1"/>
        <rFont val="Arial"/>
        <family val="2"/>
      </rPr>
      <t>1</t>
    </r>
  </si>
  <si>
    <r>
      <t>No. of Insurance Brokers Reporting</t>
    </r>
    <r>
      <rPr>
        <b/>
        <vertAlign val="superscript"/>
        <sz val="9"/>
        <color theme="1"/>
        <rFont val="Arial"/>
        <family val="2"/>
      </rPr>
      <t>2</t>
    </r>
  </si>
  <si>
    <r>
      <t>No. of Private Pension Schemes Reporting</t>
    </r>
    <r>
      <rPr>
        <b/>
        <vertAlign val="superscript"/>
        <sz val="9"/>
        <color theme="1"/>
        <rFont val="Arial"/>
        <family val="2"/>
      </rPr>
      <t>1</t>
    </r>
  </si>
  <si>
    <r>
      <rPr>
        <b/>
        <sz val="9"/>
        <rFont val="Arial"/>
        <family val="2"/>
      </rPr>
      <t xml:space="preserve">Source: </t>
    </r>
    <r>
      <rPr>
        <sz val="9"/>
        <rFont val="Arial"/>
        <family val="2"/>
      </rPr>
      <t>SEM Factbook 2020</t>
    </r>
  </si>
  <si>
    <r>
      <rPr>
        <b/>
        <i/>
        <sz val="8"/>
        <rFont val="Arial"/>
        <family val="2"/>
      </rPr>
      <t xml:space="preserve">Source: </t>
    </r>
    <r>
      <rPr>
        <i/>
        <sz val="8"/>
        <rFont val="Arial"/>
        <family val="2"/>
      </rPr>
      <t>SEM Factbook 2020</t>
    </r>
  </si>
  <si>
    <r>
      <t xml:space="preserve">No. of Investment Advisers reporting </t>
    </r>
    <r>
      <rPr>
        <b/>
        <vertAlign val="superscript"/>
        <sz val="9"/>
        <color theme="1"/>
        <rFont val="Arial"/>
        <family val="2"/>
      </rPr>
      <t>2</t>
    </r>
  </si>
  <si>
    <r>
      <t>No. of CIS Managers Licensed as at 31 December 2019</t>
    </r>
    <r>
      <rPr>
        <b/>
        <vertAlign val="superscript"/>
        <sz val="9"/>
        <color theme="1"/>
        <rFont val="Arial"/>
        <family val="2"/>
      </rPr>
      <t>1</t>
    </r>
  </si>
  <si>
    <r>
      <t xml:space="preserve">No. of CIS Managers reporting </t>
    </r>
    <r>
      <rPr>
        <b/>
        <vertAlign val="superscript"/>
        <sz val="9"/>
        <color theme="1"/>
        <rFont val="Arial"/>
        <family val="2"/>
      </rPr>
      <t>2</t>
    </r>
  </si>
  <si>
    <r>
      <t xml:space="preserve">New Recruits From Outside Financial Services Sector </t>
    </r>
    <r>
      <rPr>
        <vertAlign val="superscript"/>
        <sz val="9"/>
        <color rgb="FF000000"/>
        <rFont val="Arial"/>
        <family val="2"/>
      </rPr>
      <t xml:space="preserve">1 </t>
    </r>
  </si>
  <si>
    <r>
      <t xml:space="preserve">New Recruits Within Financial Service Sector </t>
    </r>
    <r>
      <rPr>
        <vertAlign val="superscript"/>
        <sz val="9"/>
        <color rgb="FF000000"/>
        <rFont val="Arial"/>
        <family val="2"/>
      </rPr>
      <t>2</t>
    </r>
  </si>
  <si>
    <r>
      <t xml:space="preserve">New Recruits who were unemployed </t>
    </r>
    <r>
      <rPr>
        <vertAlign val="superscript"/>
        <sz val="9"/>
        <color rgb="FF000000"/>
        <rFont val="Arial"/>
        <family val="2"/>
      </rPr>
      <t>3</t>
    </r>
  </si>
  <si>
    <r>
      <t>Resignation/ Retirement/ Termination of contract/ Decease</t>
    </r>
    <r>
      <rPr>
        <vertAlign val="superscript"/>
        <sz val="9"/>
        <color rgb="FF000000"/>
        <rFont val="Arial"/>
        <family val="2"/>
      </rPr>
      <t xml:space="preserve">4 </t>
    </r>
  </si>
  <si>
    <r>
      <t xml:space="preserve">Other / Closure of company </t>
    </r>
    <r>
      <rPr>
        <vertAlign val="superscript"/>
        <sz val="9"/>
        <color rgb="FF000000"/>
        <rFont val="Arial"/>
        <family val="2"/>
      </rPr>
      <t xml:space="preserve">5  </t>
    </r>
  </si>
  <si>
    <r>
      <rPr>
        <vertAlign val="superscript"/>
        <sz val="9"/>
        <rFont val="Arial"/>
        <family val="2"/>
      </rPr>
      <t xml:space="preserve">1 </t>
    </r>
    <r>
      <rPr>
        <sz val="9"/>
        <rFont val="Arial"/>
        <family val="2"/>
      </rPr>
      <t>SEM-10 replaced the SEM-7 index as from 3rd October 2014</t>
    </r>
  </si>
  <si>
    <r>
      <rPr>
        <vertAlign val="superscript"/>
        <sz val="9"/>
        <rFont val="Arial"/>
        <family val="2"/>
      </rPr>
      <t>2</t>
    </r>
    <r>
      <rPr>
        <sz val="9"/>
        <rFont val="Arial"/>
        <family val="2"/>
      </rPr>
      <t xml:space="preserve"> SEMSI - launched on 7th September 2015</t>
    </r>
  </si>
  <si>
    <r>
      <rPr>
        <vertAlign val="superscript"/>
        <sz val="9"/>
        <rFont val="Arial"/>
        <family val="2"/>
      </rPr>
      <t>3</t>
    </r>
    <r>
      <rPr>
        <sz val="9"/>
        <rFont val="Arial"/>
        <family val="2"/>
      </rPr>
      <t xml:space="preserve"> The SEM-ASI and the SEMTRi-ASI were launched on the 12th September 2016 and 10th October 2016 respectively.</t>
    </r>
  </si>
  <si>
    <t xml:space="preserve">FSC Mauritius Annual Statistical Bulletin 2020 </t>
  </si>
  <si>
    <t>List  of Appendices</t>
  </si>
  <si>
    <t xml:space="preserve">List of Acronyms </t>
  </si>
  <si>
    <t>Table 8a – Direct Employment by licensed activity as at 31 December 2019</t>
  </si>
  <si>
    <t>Table 8b – Direct Employment Movement as at 31 December 2019</t>
  </si>
  <si>
    <t xml:space="preserve">Table 18a – Market Indices (SEM / DEM) – High / Low Performance </t>
  </si>
  <si>
    <t xml:space="preserve">Table 18b – Investment on the Stock Exchange of Mauritius </t>
  </si>
  <si>
    <t xml:space="preserve">Table 19 – Financial Performance of  Investment Banking </t>
  </si>
  <si>
    <t>Table 18b – Investment on the Stock Exchange of Mauritius</t>
  </si>
  <si>
    <t>Table 23 – Net Asset Value of Investment Schemes</t>
  </si>
  <si>
    <t xml:space="preserve">BoM </t>
  </si>
  <si>
    <t>Bank of Mauritius</t>
  </si>
  <si>
    <t>CeF</t>
  </si>
  <si>
    <t>Closed-end Funds</t>
  </si>
  <si>
    <t>Collective Investment Schemes</t>
  </si>
  <si>
    <t>DEM</t>
  </si>
  <si>
    <t>Development and Enterprise Market</t>
  </si>
  <si>
    <t>FSC</t>
  </si>
  <si>
    <t>Financial Services Commission of Mauritius</t>
  </si>
  <si>
    <t xml:space="preserve">GBC1s/ GBCs </t>
  </si>
  <si>
    <t>GBP</t>
  </si>
  <si>
    <t>British Pound</t>
  </si>
  <si>
    <t>GDP</t>
  </si>
  <si>
    <t>Gross Domestic Product</t>
  </si>
  <si>
    <t>JPY</t>
  </si>
  <si>
    <t>Japanese Yen</t>
  </si>
  <si>
    <t>Mauritian Rupees</t>
  </si>
  <si>
    <t>NAV</t>
  </si>
  <si>
    <t>Net Assets Value</t>
  </si>
  <si>
    <t>SEM</t>
  </si>
  <si>
    <t>Stock Exchange of Mauritius</t>
  </si>
  <si>
    <t>Statistics Mauritius</t>
  </si>
  <si>
    <t>USD</t>
  </si>
  <si>
    <t>United States Dollar</t>
  </si>
  <si>
    <t>PPS</t>
  </si>
  <si>
    <t>Private Pension Schemes</t>
  </si>
  <si>
    <t>PSA</t>
  </si>
  <si>
    <t>Pension Scheme Administrators</t>
  </si>
  <si>
    <t>ZAR</t>
  </si>
  <si>
    <t>South African Rand</t>
  </si>
  <si>
    <t>.</t>
  </si>
  <si>
    <t>Table 18a – Market Indices (SEM / DEM) – High / Low Performance</t>
  </si>
  <si>
    <t>Back</t>
  </si>
  <si>
    <t>a) Some entities may hold more than one licence, and hence, to avoid duplication, only data on core business of the licensees have</t>
  </si>
  <si>
    <t>been reported</t>
  </si>
  <si>
    <t>b) Some entities were not operational or have wound up or have surrendered their licence during the year under review</t>
  </si>
  <si>
    <t>c) Some Insurers reported on their incidental business</t>
  </si>
  <si>
    <t>e) Some entities were licensed during the year under review and as such have not yet filed their first audited financial statements</t>
  </si>
  <si>
    <t>(excluding Companies holding a Category 1 Global Business Licence)</t>
  </si>
  <si>
    <t>6a</t>
  </si>
  <si>
    <t>6b</t>
  </si>
  <si>
    <t>Table 4 – FSC Licensees reporting for 2019</t>
  </si>
  <si>
    <t>No. of Investment Banks  Licensed as at 31 December 2019</t>
  </si>
  <si>
    <t>No. of  Treasury Management Companies  Licensed as at 31 December 2019</t>
  </si>
  <si>
    <t>No. of Treasury Management Companies Reporting</t>
  </si>
  <si>
    <t xml:space="preserve">Table 7 – New Licences issued – GBC1s </t>
  </si>
  <si>
    <t xml:space="preserve">Table 19 - Financial Performance of Investment Banks </t>
  </si>
  <si>
    <t xml:space="preserve">Notes </t>
  </si>
  <si>
    <t>Number of Licensees as at 31 December 2019 and Number of Licensees reporting for period 2019 may differ for the following reasons</t>
  </si>
  <si>
    <t>d) Some entities have not yet submitted their Financial Summaries as at end November 2020</t>
  </si>
  <si>
    <r>
      <rPr>
        <i/>
        <vertAlign val="superscript"/>
        <sz val="9"/>
        <color theme="1"/>
        <rFont val="Calibri"/>
        <family val="2"/>
        <scheme val="minor"/>
      </rPr>
      <t>1</t>
    </r>
    <r>
      <rPr>
        <i/>
        <sz val="9"/>
        <color theme="1"/>
        <rFont val="Calibri"/>
        <family val="2"/>
        <scheme val="minor"/>
      </rPr>
      <t xml:space="preserve"> Inclusive of 3 General Business Insurers which reported on their incidental long-term business activities
  Exclusive of 1 Long-Term insurer under administration and 1 Long-term insurer which has not submitted its AFS by end November 2020.</t>
    </r>
  </si>
  <si>
    <t>No. of  Pension Scheme Administrators  Licensed as at 31 December 2019</t>
  </si>
  <si>
    <r>
      <t>No. of Pension Scheme Administrators Reporting</t>
    </r>
    <r>
      <rPr>
        <b/>
        <vertAlign val="superscript"/>
        <sz val="9"/>
        <color theme="1"/>
        <rFont val="Arial"/>
        <family val="2"/>
      </rPr>
      <t>1</t>
    </r>
  </si>
  <si>
    <r>
      <t xml:space="preserve">No. of Investment Advisers Licensed as at 31 December 2019 </t>
    </r>
    <r>
      <rPr>
        <b/>
        <vertAlign val="superscript"/>
        <sz val="9"/>
        <color theme="1"/>
        <rFont val="Arial"/>
        <family val="2"/>
      </rPr>
      <t>1</t>
    </r>
  </si>
  <si>
    <t>GBC2s/ AU</t>
  </si>
  <si>
    <t>Table 1a – Codified List for FSC Mauritius Annual Statistical Bulletin 2020</t>
  </si>
  <si>
    <r>
      <t xml:space="preserve">No. of Investment Dealers Licensed as at 31 December 2019 </t>
    </r>
    <r>
      <rPr>
        <b/>
        <vertAlign val="superscript"/>
        <sz val="9"/>
        <color theme="1"/>
        <rFont val="Arial"/>
        <family val="2"/>
      </rPr>
      <t xml:space="preserve">1 </t>
    </r>
  </si>
  <si>
    <r>
      <t>No. of Investment Dealers Reporting</t>
    </r>
    <r>
      <rPr>
        <b/>
        <vertAlign val="superscript"/>
        <sz val="9"/>
        <color theme="1"/>
        <rFont val="Arial"/>
        <family val="2"/>
      </rPr>
      <t xml:space="preserve"> 2</t>
    </r>
  </si>
  <si>
    <r>
      <t xml:space="preserve">No. of Leasing Companies Licensed as at 31 December 2019 </t>
    </r>
    <r>
      <rPr>
        <b/>
        <vertAlign val="superscript"/>
        <sz val="9"/>
        <color theme="1"/>
        <rFont val="Arial"/>
        <family val="2"/>
      </rPr>
      <t xml:space="preserve">1 </t>
    </r>
  </si>
  <si>
    <r>
      <t xml:space="preserve">No. of Leasing Companies reporting </t>
    </r>
    <r>
      <rPr>
        <b/>
        <vertAlign val="superscript"/>
        <sz val="9"/>
        <color theme="1"/>
        <rFont val="Arial"/>
        <family val="2"/>
      </rPr>
      <t>2</t>
    </r>
  </si>
  <si>
    <t xml:space="preserve"> </t>
  </si>
  <si>
    <t>No. of Registrar and Transfer Agents Licensed as at 31 December 2019</t>
  </si>
  <si>
    <r>
      <t>No. of Registrar and Transfer Agents Reporting</t>
    </r>
    <r>
      <rPr>
        <b/>
        <vertAlign val="superscript"/>
        <sz val="9"/>
        <color theme="1"/>
        <rFont val="Arial"/>
        <family val="2"/>
      </rPr>
      <t>1</t>
    </r>
  </si>
  <si>
    <t xml:space="preserve">Table 7 - New Licences issued - GBCs </t>
  </si>
  <si>
    <r>
      <rPr>
        <vertAlign val="superscript"/>
        <sz val="9"/>
        <rFont val="Arial"/>
        <family val="2"/>
      </rPr>
      <t xml:space="preserve"> 1</t>
    </r>
    <r>
      <rPr>
        <sz val="9"/>
        <rFont val="Arial"/>
        <family val="2"/>
      </rPr>
      <t xml:space="preserve"> Exclusive of companies holding GBC1/ GBL Licence</t>
    </r>
  </si>
  <si>
    <r>
      <rPr>
        <vertAlign val="superscript"/>
        <sz val="9"/>
        <rFont val="Arial"/>
        <family val="2"/>
      </rPr>
      <t>1</t>
    </r>
    <r>
      <rPr>
        <sz val="9"/>
        <rFont val="Arial"/>
        <family val="2"/>
      </rPr>
      <t xml:space="preserve"> Exclusive of companies holding a GBC1/ GBL Licence</t>
    </r>
  </si>
  <si>
    <r>
      <rPr>
        <vertAlign val="superscript"/>
        <sz val="9"/>
        <rFont val="Arial"/>
        <family val="2"/>
      </rPr>
      <t>1</t>
    </r>
    <r>
      <rPr>
        <sz val="9"/>
        <rFont val="Arial"/>
        <family val="2"/>
      </rPr>
      <t xml:space="preserve"> Exclusive of companies holding a GBC1/ GBC Licence</t>
    </r>
  </si>
  <si>
    <r>
      <rPr>
        <vertAlign val="superscript"/>
        <sz val="9"/>
        <rFont val="Arial"/>
        <family val="2"/>
      </rPr>
      <t xml:space="preserve"> 1</t>
    </r>
    <r>
      <rPr>
        <sz val="9"/>
        <rFont val="Arial"/>
        <family val="2"/>
      </rPr>
      <t xml:space="preserve"> Exclusive of companies holding GBC1/GBC Licence</t>
    </r>
  </si>
  <si>
    <r>
      <rPr>
        <vertAlign val="superscript"/>
        <sz val="9"/>
        <rFont val="Arial"/>
        <family val="2"/>
      </rPr>
      <t>2</t>
    </r>
    <r>
      <rPr>
        <sz val="9"/>
        <rFont val="Arial"/>
        <family val="2"/>
      </rPr>
      <t xml:space="preserve"> Exclusive of 1 company in process of winding up ,1 newly licensed company and 1 company whose core business is not leasing.</t>
    </r>
  </si>
  <si>
    <t xml:space="preserve">Table 1b  – Selected Economic Indicators of Mauritius </t>
  </si>
  <si>
    <t>USD Billion</t>
  </si>
  <si>
    <t>S 7</t>
  </si>
  <si>
    <t>Tbale 6b – Assets Breakdown of GBC 1s</t>
  </si>
  <si>
    <t>Table 6a – Total Assets of GBC1s and GBC2s</t>
  </si>
  <si>
    <t>Table 6b - Assets Breakdown of GBC1s</t>
  </si>
  <si>
    <t>Table 6a - Total Assets of Global Business Companies  (USD Billion)</t>
  </si>
  <si>
    <t>No.</t>
  </si>
  <si>
    <t>Relevant Section of  Securities Act 2005</t>
  </si>
  <si>
    <t>Investment Dealer (Derivatives)</t>
  </si>
  <si>
    <r>
      <t>For the recognition of the 1</t>
    </r>
    <r>
      <rPr>
        <vertAlign val="superscript"/>
        <sz val="9"/>
        <rFont val="Arial"/>
        <family val="2"/>
      </rPr>
      <t xml:space="preserve">st </t>
    </r>
    <r>
      <rPr>
        <sz val="9"/>
        <rFont val="Arial"/>
        <family val="2"/>
      </rPr>
      <t>to 25</t>
    </r>
    <r>
      <rPr>
        <vertAlign val="superscript"/>
        <sz val="9"/>
        <rFont val="Arial"/>
        <family val="2"/>
      </rPr>
      <t xml:space="preserve">th </t>
    </r>
    <r>
      <rPr>
        <sz val="9"/>
        <rFont val="Arial"/>
        <family val="2"/>
      </rPr>
      <t>sub-fund</t>
    </r>
  </si>
  <si>
    <r>
      <t>For the recognition of the 26</t>
    </r>
    <r>
      <rPr>
        <vertAlign val="superscript"/>
        <sz val="9"/>
        <rFont val="Arial"/>
        <family val="2"/>
      </rPr>
      <t xml:space="preserve">th </t>
    </r>
    <r>
      <rPr>
        <sz val="9"/>
        <rFont val="Arial"/>
        <family val="2"/>
      </rPr>
      <t xml:space="preserve"> to 50</t>
    </r>
    <r>
      <rPr>
        <vertAlign val="superscript"/>
        <sz val="9"/>
        <rFont val="Arial"/>
        <family val="2"/>
      </rPr>
      <t>th</t>
    </r>
    <r>
      <rPr>
        <sz val="9"/>
        <rFont val="Arial"/>
        <family val="2"/>
      </rPr>
      <t xml:space="preserve"> sub-fund</t>
    </r>
  </si>
  <si>
    <r>
      <t>For the recognition of the 51</t>
    </r>
    <r>
      <rPr>
        <vertAlign val="superscript"/>
        <sz val="9"/>
        <rFont val="Arial"/>
        <family val="2"/>
      </rPr>
      <t>st</t>
    </r>
    <r>
      <rPr>
        <sz val="9"/>
        <rFont val="Arial"/>
        <family val="2"/>
      </rPr>
      <t xml:space="preserve"> sub fund and any additional sub fund</t>
    </r>
  </si>
  <si>
    <t>S 155(2(xc))</t>
  </si>
  <si>
    <r>
      <rPr>
        <vertAlign val="superscript"/>
        <sz val="9"/>
        <rFont val="Arial"/>
        <family val="2"/>
      </rPr>
      <t>1</t>
    </r>
    <r>
      <rPr>
        <sz val="9"/>
        <rFont val="Arial"/>
        <family val="2"/>
      </rPr>
      <t xml:space="preserve"> Exclusive of 1 newly licensed company, 2 companies which are in process of winding up and 1 company which had not submitted its AFS by end of November 2020</t>
    </r>
  </si>
  <si>
    <r>
      <rPr>
        <vertAlign val="superscript"/>
        <sz val="9"/>
        <rFont val="Arial"/>
        <family val="2"/>
      </rPr>
      <t>1</t>
    </r>
    <r>
      <rPr>
        <sz val="9"/>
        <rFont val="Arial"/>
        <family val="2"/>
      </rPr>
      <t xml:space="preserve"> Exclusive of 11 companies which had not submitted their AFS by end of November 2020 and 1 company not in operation. </t>
    </r>
  </si>
  <si>
    <r>
      <rPr>
        <vertAlign val="superscript"/>
        <sz val="9"/>
        <rFont val="Arial"/>
        <family val="2"/>
      </rPr>
      <t>2</t>
    </r>
    <r>
      <rPr>
        <sz val="9"/>
        <rFont val="Arial"/>
        <family val="2"/>
      </rPr>
      <t xml:space="preserve">  Exclusive of 1 company which had not submitted its AFS by end of November 2020</t>
    </r>
  </si>
  <si>
    <r>
      <rPr>
        <vertAlign val="superscript"/>
        <sz val="9"/>
        <rFont val="Arial"/>
        <family val="2"/>
      </rPr>
      <t xml:space="preserve">2  </t>
    </r>
    <r>
      <rPr>
        <sz val="9"/>
        <rFont val="Arial"/>
        <family val="2"/>
      </rPr>
      <t>Exclusive of 3 newly licenced companies, 2 companies in process of winding up and 2 companies which had not submitted their AFS by end of November 2020</t>
    </r>
  </si>
  <si>
    <r>
      <rPr>
        <vertAlign val="superscript"/>
        <sz val="9"/>
        <rFont val="Arial"/>
        <family val="2"/>
      </rPr>
      <t>2</t>
    </r>
    <r>
      <rPr>
        <sz val="9"/>
        <rFont val="Arial"/>
        <family val="2"/>
      </rPr>
      <t xml:space="preserve"> Exclusive of 2 companies in process of winding up, 1 company whose core business is not CIS Manager and 2 companies which had not submitted their AFS by end of November 2020</t>
    </r>
  </si>
  <si>
    <r>
      <rPr>
        <vertAlign val="superscript"/>
        <sz val="9"/>
        <rFont val="Arial"/>
        <family val="2"/>
      </rPr>
      <t>1</t>
    </r>
    <r>
      <rPr>
        <sz val="9"/>
        <rFont val="Arial"/>
        <family val="2"/>
      </rPr>
      <t xml:space="preserve"> Exclusive of 1 company whose core business is not Registrar and Transfer Agent and 1 company which had not submitted its AFS by end of November 2020.</t>
    </r>
  </si>
  <si>
    <r>
      <rPr>
        <vertAlign val="superscript"/>
        <sz val="9"/>
        <rFont val="Arial"/>
        <family val="2"/>
      </rPr>
      <t>1</t>
    </r>
    <r>
      <rPr>
        <sz val="9"/>
        <rFont val="Arial"/>
        <family val="2"/>
      </rPr>
      <t xml:space="preserve"> Exclusive of companies holding a GBC1/ GBC Licence                                                                                                                                                                                                                            </t>
    </r>
    <r>
      <rPr>
        <vertAlign val="superscript"/>
        <sz val="9"/>
        <rFont val="Arial"/>
        <family val="2"/>
      </rPr>
      <t>2</t>
    </r>
    <r>
      <rPr>
        <sz val="9"/>
        <rFont val="Arial"/>
        <family val="2"/>
      </rPr>
      <t xml:space="preserve"> Exclusive of 1 company whose core business is not insurance broker, 1 company whose licence has been suspended and 3 companies which had not submitted their AFS by end of November 2020.</t>
    </r>
  </si>
  <si>
    <t xml:space="preserve">Category 1 Global Business Companies and Global Business Corporations </t>
  </si>
  <si>
    <t>Category 2 Global Business Companies</t>
  </si>
  <si>
    <r>
      <t xml:space="preserve">No. of Investment Banks  Reporting </t>
    </r>
    <r>
      <rPr>
        <b/>
        <vertAlign val="superscript"/>
        <sz val="10"/>
        <color theme="1"/>
        <rFont val="Arial"/>
        <family val="2"/>
      </rPr>
      <t>1</t>
    </r>
  </si>
  <si>
    <r>
      <rPr>
        <vertAlign val="superscript"/>
        <sz val="10"/>
        <rFont val="Arial"/>
        <family val="2"/>
      </rPr>
      <t>1</t>
    </r>
    <r>
      <rPr>
        <sz val="10"/>
        <rFont val="Arial"/>
        <family val="2"/>
      </rPr>
      <t xml:space="preserve"> Exclusive of 1 company whose licence has been suspended and 1 company whose core business is not investment banking. </t>
    </r>
  </si>
  <si>
    <r>
      <t xml:space="preserve">No. of Credit Finance &amp; Factoring companies  as at 31 December 2019 </t>
    </r>
    <r>
      <rPr>
        <b/>
        <vertAlign val="superscript"/>
        <sz val="10"/>
        <color theme="1"/>
        <rFont val="Arial"/>
        <family val="2"/>
      </rPr>
      <t xml:space="preserve">1 </t>
    </r>
  </si>
  <si>
    <r>
      <t xml:space="preserve">No. of Credit Finance &amp; Factoring Companies Reporting </t>
    </r>
    <r>
      <rPr>
        <b/>
        <vertAlign val="superscript"/>
        <sz val="10"/>
        <color theme="1"/>
        <rFont val="Arial"/>
        <family val="2"/>
      </rPr>
      <t>2</t>
    </r>
  </si>
  <si>
    <r>
      <rPr>
        <vertAlign val="superscript"/>
        <sz val="10"/>
        <rFont val="Arial"/>
        <family val="2"/>
      </rPr>
      <t>1</t>
    </r>
    <r>
      <rPr>
        <sz val="10"/>
        <rFont val="Arial"/>
        <family val="2"/>
      </rPr>
      <t xml:space="preserve"> Exclusive of companies holding a GBC1/ GBC Licence</t>
    </r>
  </si>
  <si>
    <r>
      <rPr>
        <vertAlign val="superscript"/>
        <sz val="10"/>
        <rFont val="Arial"/>
        <family val="2"/>
      </rPr>
      <t>2</t>
    </r>
    <r>
      <rPr>
        <sz val="10"/>
        <rFont val="Arial"/>
        <family val="2"/>
      </rPr>
      <t xml:space="preserve"> Exclusive of 1</t>
    </r>
    <r>
      <rPr>
        <vertAlign val="superscript"/>
        <sz val="10"/>
        <rFont val="Arial"/>
        <family val="2"/>
      </rPr>
      <t xml:space="preserve"> </t>
    </r>
    <r>
      <rPr>
        <sz val="10"/>
        <rFont val="Arial"/>
        <family val="2"/>
      </rPr>
      <t>company in process of winding up and 1 company which had not submitted its AFS by end of November 2020</t>
    </r>
  </si>
  <si>
    <r>
      <t xml:space="preserve">No. of Management Companies Reporting </t>
    </r>
    <r>
      <rPr>
        <b/>
        <vertAlign val="superscript"/>
        <sz val="10"/>
        <color theme="1"/>
        <rFont val="Arial"/>
        <family val="2"/>
      </rPr>
      <t>1</t>
    </r>
  </si>
  <si>
    <r>
      <rPr>
        <vertAlign val="superscript"/>
        <sz val="10"/>
        <rFont val="Arial"/>
        <family val="2"/>
      </rPr>
      <t>1</t>
    </r>
    <r>
      <rPr>
        <sz val="10"/>
        <rFont val="Arial"/>
        <family val="2"/>
      </rPr>
      <t xml:space="preserve">  Exclusive of 3 newly licensed companies, 4 companies in process of winding up, 1 company whose core business is not management company and  4 companies which had not submitted their AFS by end of November 2020.</t>
    </r>
  </si>
  <si>
    <r>
      <t>No. of Management Companies (Corporate Trustees Only) Reporting</t>
    </r>
    <r>
      <rPr>
        <b/>
        <vertAlign val="superscript"/>
        <sz val="10"/>
        <color theme="1"/>
        <rFont val="Arial"/>
        <family val="2"/>
      </rPr>
      <t>1</t>
    </r>
  </si>
  <si>
    <r>
      <rPr>
        <vertAlign val="superscript"/>
        <sz val="10"/>
        <rFont val="Arial"/>
        <family val="2"/>
      </rPr>
      <t>1</t>
    </r>
    <r>
      <rPr>
        <sz val="10"/>
        <rFont val="Arial"/>
        <family val="2"/>
      </rPr>
      <t xml:space="preserve"> Exclusive of  3 companies in process of winding up and 1 company which had not submitted its AFS by end of November 2020</t>
    </r>
  </si>
  <si>
    <t>Of which CeF</t>
  </si>
  <si>
    <t>4. Resignation / Retirement / Termination of contract / Deceased</t>
  </si>
  <si>
    <t>Management Companies                       (Corporate Trustees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</si>
</sst>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_(* \(#,##0\);_(* &quot;-&quot;_);_(@_)"/>
    <numFmt numFmtId="43" formatCode="_(* #,##0.00_);_(* \(#,##0.00\);_(* &quot;-&quot;??_);_(@_)"/>
    <numFmt numFmtId="164" formatCode="\+#,##0.0\ \ ;\-#,##0.0\ \ "/>
    <numFmt numFmtId="165" formatCode="\+0.0"/>
    <numFmt numFmtId="166" formatCode="#,##0.0"/>
    <numFmt numFmtId="167" formatCode="#,##0.000"/>
    <numFmt numFmtId="168" formatCode="0.000"/>
    <numFmt numFmtId="169" formatCode="_(* #,##0_);_(* \(#,##0\);_(* &quot;-&quot;??_);_(@_)"/>
    <numFmt numFmtId="170" formatCode="\+0.0\ \ \ "/>
    <numFmt numFmtId="171" formatCode="0.0\ \ \ "/>
    <numFmt numFmtId="172" formatCode="[$-409]d/mmm/yy;@"/>
    <numFmt numFmtId="173" formatCode="0_);\(0\)"/>
  </numFmts>
  <fonts count="71" x14ac:knownFonts="1">
    <font>
      <sz val="11"/>
      <color theme="1"/>
      <name val="Calibri"/>
      <family val="2"/>
      <scheme val="minor"/>
    </font>
    <font>
      <u/>
      <sz val="11"/>
      <color theme="10"/>
      <name val="Calibri"/>
      <family val="2"/>
    </font>
    <font>
      <sz val="11"/>
      <color theme="1"/>
      <name val="Calibri"/>
      <family val="2"/>
      <scheme val="minor"/>
    </font>
    <font>
      <sz val="11"/>
      <color rgb="FF006100"/>
      <name val="Calibri"/>
      <family val="2"/>
      <scheme val="minor"/>
    </font>
    <font>
      <b/>
      <sz val="11"/>
      <color theme="1"/>
      <name val="Calibri"/>
      <family val="2"/>
      <scheme val="minor"/>
    </font>
    <font>
      <sz val="9"/>
      <name val="Arial"/>
      <family val="2"/>
    </font>
    <font>
      <b/>
      <sz val="9"/>
      <name val="Arial"/>
      <family val="2"/>
    </font>
    <font>
      <sz val="11"/>
      <color rgb="FF000099"/>
      <name val="Calibri"/>
      <family val="2"/>
      <scheme val="minor"/>
    </font>
    <font>
      <sz val="9"/>
      <color theme="1"/>
      <name val="Arial"/>
      <family val="2"/>
    </font>
    <font>
      <vertAlign val="superscript"/>
      <sz val="9"/>
      <name val="Arial"/>
      <family val="2"/>
    </font>
    <font>
      <sz val="12"/>
      <color theme="1"/>
      <name val="Garamond"/>
      <family val="1"/>
    </font>
    <font>
      <b/>
      <sz val="10"/>
      <color theme="0"/>
      <name val="Arial"/>
      <family val="2"/>
    </font>
    <font>
      <b/>
      <sz val="8"/>
      <color theme="0"/>
      <name val="Arial"/>
      <family val="2"/>
    </font>
    <font>
      <b/>
      <vertAlign val="superscript"/>
      <sz val="8"/>
      <color theme="0"/>
      <name val="Arial"/>
      <family val="2"/>
    </font>
    <font>
      <sz val="8"/>
      <color theme="1"/>
      <name val="Arial"/>
      <family val="2"/>
    </font>
    <font>
      <sz val="8"/>
      <name val="Arial"/>
      <family val="2"/>
    </font>
    <font>
      <b/>
      <sz val="8"/>
      <color theme="1"/>
      <name val="Arial"/>
      <family val="2"/>
    </font>
    <font>
      <i/>
      <sz val="8"/>
      <color theme="1"/>
      <name val="Arial"/>
      <family val="2"/>
    </font>
    <font>
      <b/>
      <sz val="8"/>
      <name val="Arial"/>
      <family val="2"/>
    </font>
    <font>
      <b/>
      <i/>
      <sz val="8"/>
      <color rgb="FF000000"/>
      <name val="Arial"/>
      <family val="2"/>
    </font>
    <font>
      <u/>
      <sz val="8"/>
      <color theme="10"/>
      <name val="Arial"/>
      <family val="2"/>
    </font>
    <font>
      <vertAlign val="superscript"/>
      <sz val="8"/>
      <color theme="1"/>
      <name val="Arial"/>
      <family val="2"/>
    </font>
    <font>
      <sz val="11"/>
      <color theme="0"/>
      <name val="Times New Roman"/>
      <family val="1"/>
    </font>
    <font>
      <b/>
      <sz val="9"/>
      <color theme="0"/>
      <name val="Arial"/>
      <family val="2"/>
    </font>
    <font>
      <sz val="10"/>
      <color theme="1"/>
      <name val="Times New Roman"/>
      <family val="1"/>
    </font>
    <font>
      <sz val="10"/>
      <name val="Arial"/>
      <family val="2"/>
    </font>
    <font>
      <sz val="9"/>
      <color theme="1"/>
      <name val="Calibri"/>
      <family val="2"/>
      <scheme val="minor"/>
    </font>
    <font>
      <b/>
      <sz val="10"/>
      <color theme="1"/>
      <name val="Arial Narrow"/>
      <family val="2"/>
    </font>
    <font>
      <sz val="10"/>
      <color theme="1"/>
      <name val="Arial Narrow"/>
      <family val="2"/>
    </font>
    <font>
      <i/>
      <sz val="9"/>
      <color theme="1"/>
      <name val="Calibri"/>
      <family val="2"/>
      <scheme val="minor"/>
    </font>
    <font>
      <sz val="10"/>
      <name val="Times New Roman"/>
      <family val="1"/>
    </font>
    <font>
      <sz val="8"/>
      <color rgb="FF000000"/>
      <name val="Arial"/>
      <family val="2"/>
    </font>
    <font>
      <i/>
      <sz val="10"/>
      <name val="Arial"/>
      <family val="2"/>
    </font>
    <font>
      <sz val="10"/>
      <color rgb="FFFF0000"/>
      <name val="Times New Roman"/>
      <family val="1"/>
    </font>
    <font>
      <b/>
      <sz val="9"/>
      <color rgb="FF0000CC"/>
      <name val="Times New Roman"/>
      <family val="1"/>
    </font>
    <font>
      <i/>
      <sz val="9"/>
      <color rgb="FF0000CC"/>
      <name val="Times New Roman"/>
      <family val="1"/>
    </font>
    <font>
      <sz val="10"/>
      <name val="Arial Narrow"/>
      <family val="2"/>
    </font>
    <font>
      <sz val="11"/>
      <color theme="1"/>
      <name val="Arial Narrow"/>
      <family val="2"/>
    </font>
    <font>
      <b/>
      <sz val="10"/>
      <color theme="1"/>
      <name val="Arial"/>
      <family val="2"/>
    </font>
    <font>
      <sz val="11"/>
      <color theme="1"/>
      <name val="Arial"/>
      <family val="2"/>
    </font>
    <font>
      <b/>
      <sz val="9"/>
      <color theme="1"/>
      <name val="Arial"/>
      <family val="2"/>
    </font>
    <font>
      <b/>
      <vertAlign val="superscript"/>
      <sz val="9"/>
      <color theme="1"/>
      <name val="Arial"/>
      <family val="2"/>
    </font>
    <font>
      <sz val="10"/>
      <color theme="1"/>
      <name val="Arial"/>
      <family val="2"/>
    </font>
    <font>
      <b/>
      <i/>
      <sz val="9"/>
      <name val="Arial"/>
      <family val="2"/>
    </font>
    <font>
      <b/>
      <i/>
      <sz val="9"/>
      <color theme="1"/>
      <name val="Arial"/>
      <family val="2"/>
    </font>
    <font>
      <b/>
      <i/>
      <sz val="9"/>
      <color theme="0"/>
      <name val="Arial"/>
      <family val="2"/>
    </font>
    <font>
      <b/>
      <sz val="9"/>
      <color rgb="FF0000FF"/>
      <name val="Arial"/>
      <family val="2"/>
    </font>
    <font>
      <b/>
      <vertAlign val="superscript"/>
      <sz val="9"/>
      <color theme="0"/>
      <name val="Arial"/>
      <family val="2"/>
    </font>
    <font>
      <b/>
      <sz val="9"/>
      <color rgb="FF000000"/>
      <name val="Arial"/>
      <family val="2"/>
    </font>
    <font>
      <i/>
      <sz val="9"/>
      <color theme="1"/>
      <name val="Arial"/>
      <family val="2"/>
    </font>
    <font>
      <i/>
      <vertAlign val="superscript"/>
      <sz val="9"/>
      <color theme="1"/>
      <name val="Arial"/>
      <family val="2"/>
    </font>
    <font>
      <b/>
      <i/>
      <sz val="8"/>
      <color theme="1"/>
      <name val="Arial"/>
      <family val="2"/>
    </font>
    <font>
      <i/>
      <sz val="9"/>
      <name val="Arial"/>
      <family val="2"/>
    </font>
    <font>
      <b/>
      <sz val="9"/>
      <color rgb="FFFF0000"/>
      <name val="Arial"/>
      <family val="2"/>
    </font>
    <font>
      <i/>
      <sz val="8"/>
      <name val="Arial"/>
      <family val="2"/>
    </font>
    <font>
      <sz val="9"/>
      <color theme="2" tint="-0.749992370372631"/>
      <name val="Arial"/>
      <family val="2"/>
    </font>
    <font>
      <b/>
      <i/>
      <sz val="8"/>
      <name val="Arial"/>
      <family val="2"/>
    </font>
    <font>
      <sz val="9"/>
      <color rgb="FF000000"/>
      <name val="Arial"/>
      <family val="2"/>
    </font>
    <font>
      <vertAlign val="superscript"/>
      <sz val="9"/>
      <color rgb="FF000000"/>
      <name val="Arial"/>
      <family val="2"/>
    </font>
    <font>
      <i/>
      <vertAlign val="superscript"/>
      <sz val="9"/>
      <color theme="1"/>
      <name val="Calibri"/>
      <family val="2"/>
      <scheme val="minor"/>
    </font>
    <font>
      <b/>
      <sz val="11"/>
      <color theme="0"/>
      <name val="Calibri"/>
      <family val="2"/>
      <scheme val="minor"/>
    </font>
    <font>
      <b/>
      <sz val="9"/>
      <color theme="8" tint="-0.249977111117893"/>
      <name val="Arial"/>
      <family val="2"/>
    </font>
    <font>
      <sz val="9"/>
      <color theme="8" tint="-0.249977111117893"/>
      <name val="Arial"/>
      <family val="2"/>
    </font>
    <font>
      <b/>
      <i/>
      <sz val="9"/>
      <color theme="8" tint="-0.249977111117893"/>
      <name val="Arial"/>
      <family val="2"/>
    </font>
    <font>
      <sz val="11"/>
      <color theme="8" tint="-0.249977111117893"/>
      <name val="Calibri"/>
      <family val="2"/>
      <scheme val="minor"/>
    </font>
    <font>
      <b/>
      <sz val="10"/>
      <name val="Arial"/>
      <family val="2"/>
    </font>
    <font>
      <b/>
      <vertAlign val="superscript"/>
      <sz val="10"/>
      <color theme="1"/>
      <name val="Arial"/>
      <family val="2"/>
    </font>
    <font>
      <b/>
      <i/>
      <sz val="10"/>
      <color theme="1"/>
      <name val="Arial"/>
      <family val="2"/>
    </font>
    <font>
      <i/>
      <sz val="10"/>
      <color theme="1"/>
      <name val="Arial"/>
      <family val="2"/>
    </font>
    <font>
      <vertAlign val="superscript"/>
      <sz val="10"/>
      <name val="Arial"/>
      <family val="2"/>
    </font>
    <font>
      <b/>
      <i/>
      <sz val="10"/>
      <name val="Arial"/>
      <family val="2"/>
    </font>
  </fonts>
  <fills count="10">
    <fill>
      <patternFill patternType="none"/>
    </fill>
    <fill>
      <patternFill patternType="gray125"/>
    </fill>
    <fill>
      <patternFill patternType="solid">
        <fgColor rgb="FFC6EFCE"/>
      </patternFill>
    </fill>
    <fill>
      <patternFill patternType="solid">
        <fgColor theme="8"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rgb="FF92D050"/>
        <bgColor indexed="64"/>
      </patternFill>
    </fill>
    <fill>
      <patternFill patternType="solid">
        <fgColor rgb="FFA6A6A6"/>
        <bgColor indexed="64"/>
      </patternFill>
    </fill>
    <fill>
      <patternFill patternType="solid">
        <fgColor theme="0" tint="-0.14999847407452621"/>
        <bgColor indexed="64"/>
      </patternFill>
    </fill>
    <fill>
      <patternFill patternType="solid">
        <fgColor theme="0" tint="-4.9989318521683403E-2"/>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rgb="FF4F81BD"/>
      </left>
      <right/>
      <top style="medium">
        <color rgb="FF4F81BD"/>
      </top>
      <bottom/>
      <diagonal/>
    </border>
    <border>
      <left/>
      <right/>
      <top style="medium">
        <color rgb="FF4F81BD"/>
      </top>
      <bottom/>
      <diagonal/>
    </border>
    <border>
      <left/>
      <right style="medium">
        <color rgb="FF4F81BD"/>
      </right>
      <top style="medium">
        <color rgb="FF4F81BD"/>
      </top>
      <bottom/>
      <diagonal/>
    </border>
    <border>
      <left/>
      <right/>
      <top/>
      <bottom style="thin">
        <color indexed="64"/>
      </bottom>
      <diagonal/>
    </border>
    <border>
      <left style="hair">
        <color rgb="FF4F81BD"/>
      </left>
      <right style="hair">
        <color rgb="FF4F81BD"/>
      </right>
      <top style="hair">
        <color rgb="FF4F81BD"/>
      </top>
      <bottom style="hair">
        <color rgb="FF4F81BD"/>
      </bottom>
      <diagonal/>
    </border>
    <border>
      <left style="thin">
        <color rgb="FF4F81BD"/>
      </left>
      <right style="thin">
        <color rgb="FF4F81BD"/>
      </right>
      <top style="thin">
        <color rgb="FF4F81BD"/>
      </top>
      <bottom style="thin">
        <color rgb="FF4F81BD"/>
      </bottom>
      <diagonal/>
    </border>
    <border>
      <left style="thin">
        <color rgb="FF4F81BD"/>
      </left>
      <right style="thin">
        <color rgb="FF4F81BD"/>
      </right>
      <top style="thin">
        <color rgb="FF4F81BD"/>
      </top>
      <bottom/>
      <diagonal/>
    </border>
    <border>
      <left style="thin">
        <color rgb="FF4F81BD"/>
      </left>
      <right/>
      <top style="thin">
        <color rgb="FF4F81BD"/>
      </top>
      <bottom style="thin">
        <color rgb="FF4F81BD"/>
      </bottom>
      <diagonal/>
    </border>
    <border>
      <left/>
      <right/>
      <top style="thin">
        <color rgb="FF4F81BD"/>
      </top>
      <bottom style="thin">
        <color rgb="FF4F81BD"/>
      </bottom>
      <diagonal/>
    </border>
    <border>
      <left/>
      <right style="thin">
        <color rgb="FF4F81BD"/>
      </right>
      <top style="thin">
        <color rgb="FF4F81BD"/>
      </top>
      <bottom style="thin">
        <color rgb="FF4F81BD"/>
      </bottom>
      <diagonal/>
    </border>
    <border>
      <left/>
      <right/>
      <top style="thin">
        <color rgb="FF4F81BD"/>
      </top>
      <bottom/>
      <diagonal/>
    </border>
    <border>
      <left style="thin">
        <color rgb="FF4F81BD"/>
      </left>
      <right style="hair">
        <color rgb="FF4F81BD"/>
      </right>
      <top/>
      <bottom style="hair">
        <color rgb="FF4F81BD"/>
      </bottom>
      <diagonal/>
    </border>
    <border>
      <left/>
      <right style="hair">
        <color rgb="FF4F81BD"/>
      </right>
      <top/>
      <bottom style="hair">
        <color rgb="FF4F81BD"/>
      </bottom>
      <diagonal/>
    </border>
    <border>
      <left style="hair">
        <color rgb="FF4F81BD"/>
      </left>
      <right/>
      <top style="hair">
        <color rgb="FF4F81BD"/>
      </top>
      <bottom style="hair">
        <color rgb="FF4F81BD"/>
      </bottom>
      <diagonal/>
    </border>
    <border>
      <left/>
      <right/>
      <top style="hair">
        <color rgb="FF4F81BD"/>
      </top>
      <bottom style="hair">
        <color rgb="FF4F81BD"/>
      </bottom>
      <diagonal/>
    </border>
    <border>
      <left style="thin">
        <color indexed="64"/>
      </left>
      <right/>
      <top/>
      <bottom style="thin">
        <color indexed="64"/>
      </bottom>
      <diagonal/>
    </border>
    <border>
      <left style="thin">
        <color rgb="FF4F81BD"/>
      </left>
      <right style="thin">
        <color rgb="FF4F81BD"/>
      </right>
      <top/>
      <bottom style="thin">
        <color rgb="FF4F81BD"/>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hair">
        <color indexed="64"/>
      </left>
      <right/>
      <top style="hair">
        <color indexed="64"/>
      </top>
      <bottom/>
      <diagonal/>
    </border>
    <border>
      <left/>
      <right/>
      <top style="hair">
        <color indexed="64"/>
      </top>
      <bottom/>
      <diagonal/>
    </border>
    <border>
      <left/>
      <right/>
      <top style="thin">
        <color theme="4" tint="0.39997558519241921"/>
      </top>
      <bottom/>
      <diagonal/>
    </border>
    <border>
      <left style="thin">
        <color theme="4" tint="-0.249977111117893"/>
      </left>
      <right style="thin">
        <color rgb="FF4F81BD"/>
      </right>
      <top/>
      <bottom style="thin">
        <color theme="4" tint="-0.249977111117893"/>
      </bottom>
      <diagonal/>
    </border>
    <border>
      <left style="thin">
        <color rgb="FF4F81BD"/>
      </left>
      <right/>
      <top/>
      <bottom style="thin">
        <color theme="4" tint="-0.249977111117893"/>
      </bottom>
      <diagonal/>
    </border>
    <border>
      <left style="thin">
        <color theme="4" tint="0.39997558519241921"/>
      </left>
      <right style="thin">
        <color rgb="FF4F81BD"/>
      </right>
      <top/>
      <bottom style="thin">
        <color theme="4" tint="-0.249977111117893"/>
      </bottom>
      <diagonal/>
    </border>
    <border>
      <left style="thin">
        <color rgb="FF4F81BD"/>
      </left>
      <right style="thin">
        <color theme="4" tint="-0.249977111117893"/>
      </right>
      <top/>
      <bottom style="thin">
        <color theme="4" tint="-0.249977111117893"/>
      </bottom>
      <diagonal/>
    </border>
    <border>
      <left style="thin">
        <color theme="4" tint="-0.249977111117893"/>
      </left>
      <right style="thin">
        <color rgb="FF4F81BD"/>
      </right>
      <top style="thin">
        <color theme="4" tint="-0.249977111117893"/>
      </top>
      <bottom/>
      <diagonal/>
    </border>
    <border>
      <left style="thin">
        <color rgb="FF4F81BD"/>
      </left>
      <right/>
      <top style="thin">
        <color theme="4" tint="-0.249977111117893"/>
      </top>
      <bottom/>
      <diagonal/>
    </border>
    <border>
      <left style="thin">
        <color theme="4" tint="0.39997558519241921"/>
      </left>
      <right style="thin">
        <color rgb="FF4F81BD"/>
      </right>
      <top style="thin">
        <color theme="4" tint="-0.249977111117893"/>
      </top>
      <bottom/>
      <diagonal/>
    </border>
    <border>
      <left style="thin">
        <color rgb="FF4F81BD"/>
      </left>
      <right style="thin">
        <color theme="4" tint="-0.249977111117893"/>
      </right>
      <top style="thin">
        <color theme="4" tint="-0.249977111117893"/>
      </top>
      <bottom/>
      <diagonal/>
    </border>
    <border>
      <left style="thin">
        <color theme="4" tint="-0.249977111117893"/>
      </left>
      <right style="thin">
        <color rgb="FF4F81BD"/>
      </right>
      <top style="thin">
        <color theme="4" tint="-0.249977111117893"/>
      </top>
      <bottom style="thin">
        <color theme="4" tint="-0.249977111117893"/>
      </bottom>
      <diagonal/>
    </border>
    <border>
      <left style="thin">
        <color rgb="FF4F81BD"/>
      </left>
      <right/>
      <top style="thin">
        <color theme="4" tint="-0.249977111117893"/>
      </top>
      <bottom style="thin">
        <color theme="4" tint="-0.249977111117893"/>
      </bottom>
      <diagonal/>
    </border>
    <border>
      <left style="thin">
        <color theme="4" tint="0.39997558519241921"/>
      </left>
      <right style="thin">
        <color rgb="FF4F81BD"/>
      </right>
      <top style="thin">
        <color theme="4" tint="-0.249977111117893"/>
      </top>
      <bottom style="thin">
        <color theme="4" tint="-0.249977111117893"/>
      </bottom>
      <diagonal/>
    </border>
    <border>
      <left style="thin">
        <color rgb="FF4F81BD"/>
      </left>
      <right style="thin">
        <color theme="4" tint="-0.249977111117893"/>
      </right>
      <top style="thin">
        <color theme="4" tint="-0.249977111117893"/>
      </top>
      <bottom style="thin">
        <color theme="4" tint="-0.249977111117893"/>
      </bottom>
      <diagonal/>
    </border>
    <border>
      <left style="thin">
        <color theme="4" tint="0.39997558519241921"/>
      </left>
      <right style="thin">
        <color indexed="64"/>
      </right>
      <top style="thin">
        <color theme="4" tint="-0.249977111117893"/>
      </top>
      <bottom style="thin">
        <color theme="4" tint="-0.249977111117893"/>
      </bottom>
      <diagonal/>
    </border>
    <border>
      <left style="thin">
        <color indexed="64"/>
      </left>
      <right/>
      <top style="thin">
        <color theme="4" tint="-0.249977111117893"/>
      </top>
      <bottom style="thin">
        <color theme="4" tint="-0.249977111117893"/>
      </bottom>
      <diagonal/>
    </border>
    <border>
      <left style="thin">
        <color indexed="64"/>
      </left>
      <right style="thin">
        <color theme="4" tint="-0.249977111117893"/>
      </right>
      <top style="thin">
        <color theme="4" tint="-0.249977111117893"/>
      </top>
      <bottom style="thin">
        <color theme="4" tint="-0.249977111117893"/>
      </bottom>
      <diagonal/>
    </border>
    <border>
      <left style="thin">
        <color theme="4" tint="-0.249977111117893"/>
      </left>
      <right style="thin">
        <color rgb="FF4F81BD"/>
      </right>
      <top style="thin">
        <color rgb="FF4F81BD"/>
      </top>
      <bottom style="thin">
        <color rgb="FF4F81BD"/>
      </bottom>
      <diagonal/>
    </border>
    <border>
      <left style="thin">
        <color rgb="FF4F81BD"/>
      </left>
      <right style="thin">
        <color rgb="FF4F81BD"/>
      </right>
      <top style="thin">
        <color rgb="FF4F81BD"/>
      </top>
      <bottom style="medium">
        <color rgb="FF4F81BD"/>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theme="4" tint="-0.24994659260841701"/>
      </left>
      <right style="thin">
        <color theme="4" tint="-0.24994659260841701"/>
      </right>
      <top style="thin">
        <color theme="4" tint="-0.24994659260841701"/>
      </top>
      <bottom/>
      <diagonal/>
    </border>
    <border>
      <left style="thin">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thin">
        <color indexed="64"/>
      </right>
      <top style="thin">
        <color theme="4" tint="-0.24994659260841701"/>
      </top>
      <bottom style="thin">
        <color theme="4" tint="-0.24994659260841701"/>
      </bottom>
      <diagonal/>
    </border>
    <border>
      <left style="thin">
        <color indexed="64"/>
      </left>
      <right style="thin">
        <color theme="4" tint="-0.24994659260841701"/>
      </right>
      <top style="thin">
        <color theme="4" tint="-0.24994659260841701"/>
      </top>
      <bottom/>
      <diagonal/>
    </border>
    <border>
      <left style="thin">
        <color theme="4" tint="-0.24994659260841701"/>
      </left>
      <right style="thin">
        <color indexed="64"/>
      </right>
      <top style="thin">
        <color theme="4" tint="-0.24994659260841701"/>
      </top>
      <bottom/>
      <diagonal/>
    </border>
    <border>
      <left/>
      <right style="thin">
        <color theme="8" tint="-0.249977111117893"/>
      </right>
      <top style="thin">
        <color indexed="64"/>
      </top>
      <bottom/>
      <diagonal/>
    </border>
    <border>
      <left/>
      <right style="thin">
        <color theme="8" tint="-0.249977111117893"/>
      </right>
      <top/>
      <bottom/>
      <diagonal/>
    </border>
    <border>
      <left style="thin">
        <color theme="8" tint="-0.249977111117893"/>
      </left>
      <right style="thin">
        <color indexed="64"/>
      </right>
      <top style="thin">
        <color theme="8" tint="-0.249977111117893"/>
      </top>
      <bottom/>
      <diagonal/>
    </border>
    <border>
      <left style="thin">
        <color indexed="64"/>
      </left>
      <right style="thin">
        <color theme="8" tint="-0.249977111117893"/>
      </right>
      <top style="thin">
        <color theme="8" tint="-0.249977111117893"/>
      </top>
      <bottom/>
      <diagonal/>
    </border>
    <border>
      <left style="thin">
        <color theme="8" tint="-0.249977111117893"/>
      </left>
      <right/>
      <top style="thin">
        <color indexed="64"/>
      </top>
      <bottom/>
      <diagonal/>
    </border>
    <border>
      <left style="thin">
        <color theme="8" tint="-0.249977111117893"/>
      </left>
      <right/>
      <top/>
      <bottom/>
      <diagonal/>
    </border>
    <border>
      <left style="thin">
        <color theme="8" tint="-0.249977111117893"/>
      </left>
      <right/>
      <top/>
      <bottom style="thin">
        <color theme="8" tint="-0.249977111117893"/>
      </bottom>
      <diagonal/>
    </border>
    <border>
      <left/>
      <right style="thin">
        <color theme="8" tint="-0.249977111117893"/>
      </right>
      <top/>
      <bottom style="thin">
        <color theme="8" tint="-0.249977111117893"/>
      </bottom>
      <diagonal/>
    </border>
    <border>
      <left style="thin">
        <color theme="8" tint="-0.249977111117893"/>
      </left>
      <right/>
      <top style="thin">
        <color theme="8" tint="-0.249977111117893"/>
      </top>
      <bottom/>
      <diagonal/>
    </border>
    <border>
      <left/>
      <right/>
      <top style="thin">
        <color theme="8" tint="-0.249977111117893"/>
      </top>
      <bottom/>
      <diagonal/>
    </border>
    <border>
      <left/>
      <right style="thin">
        <color theme="8" tint="-0.249977111117893"/>
      </right>
      <top style="thin">
        <color theme="8" tint="-0.249977111117893"/>
      </top>
      <bottom/>
      <diagonal/>
    </border>
    <border>
      <left/>
      <right/>
      <top/>
      <bottom style="thin">
        <color theme="8" tint="-0.249977111117893"/>
      </bottom>
      <diagonal/>
    </border>
    <border>
      <left/>
      <right/>
      <top style="hair">
        <color indexed="64"/>
      </top>
      <bottom style="thin">
        <color theme="4" tint="-0.24994659260841701"/>
      </bottom>
      <diagonal/>
    </border>
    <border>
      <left/>
      <right style="hair">
        <color indexed="64"/>
      </right>
      <top style="hair">
        <color indexed="64"/>
      </top>
      <bottom style="thin">
        <color theme="4" tint="-0.24994659260841701"/>
      </bottom>
      <diagonal/>
    </border>
  </borders>
  <cellStyleXfs count="15">
    <xf numFmtId="0" fontId="0" fillId="0" borderId="0"/>
    <xf numFmtId="0" fontId="1" fillId="0" borderId="0" applyNumberFormat="0" applyFill="0" applyBorder="0" applyAlignment="0" applyProtection="0">
      <alignment vertical="top"/>
      <protection locked="0"/>
    </xf>
    <xf numFmtId="43" fontId="2" fillId="0" borderId="0" applyFont="0" applyFill="0" applyBorder="0" applyAlignment="0" applyProtection="0"/>
    <xf numFmtId="9" fontId="2" fillId="0" borderId="0" applyFont="0" applyFill="0" applyBorder="0" applyAlignment="0" applyProtection="0"/>
    <xf numFmtId="0" fontId="3" fillId="2" borderId="0" applyNumberFormat="0" applyBorder="0" applyAlignment="0" applyProtection="0"/>
    <xf numFmtId="0" fontId="25" fillId="0" borderId="0"/>
    <xf numFmtId="0" fontId="25" fillId="0" borderId="0"/>
    <xf numFmtId="43" fontId="2" fillId="0" borderId="0" applyFont="0" applyFill="0" applyBorder="0" applyAlignment="0" applyProtection="0"/>
    <xf numFmtId="0" fontId="2" fillId="0" borderId="0"/>
    <xf numFmtId="43" fontId="25" fillId="0" borderId="0" applyFont="0" applyFill="0" applyBorder="0" applyAlignment="0" applyProtection="0"/>
    <xf numFmtId="43" fontId="25" fillId="0" borderId="0" applyFont="0" applyFill="0" applyBorder="0" applyAlignment="0" applyProtection="0"/>
    <xf numFmtId="0" fontId="2" fillId="0" borderId="0"/>
    <xf numFmtId="9" fontId="25" fillId="0" borderId="0" applyFont="0" applyFill="0" applyBorder="0" applyAlignment="0" applyProtection="0"/>
    <xf numFmtId="0" fontId="25" fillId="0" borderId="0"/>
    <xf numFmtId="0" fontId="2" fillId="0" borderId="0"/>
  </cellStyleXfs>
  <cellXfs count="597">
    <xf numFmtId="0" fontId="0" fillId="0" borderId="0" xfId="0"/>
    <xf numFmtId="0" fontId="1" fillId="0" borderId="0" xfId="1" applyAlignment="1" applyProtection="1"/>
    <xf numFmtId="0" fontId="7" fillId="0" borderId="0" xfId="0" applyFont="1"/>
    <xf numFmtId="0" fontId="5" fillId="0" borderId="0" xfId="0" applyFont="1" applyAlignment="1">
      <alignment horizontal="center" vertical="center"/>
    </xf>
    <xf numFmtId="0" fontId="10" fillId="0" borderId="0" xfId="0" applyFont="1"/>
    <xf numFmtId="0" fontId="14" fillId="0" borderId="0" xfId="0" applyFont="1"/>
    <xf numFmtId="0" fontId="14" fillId="0" borderId="0" xfId="0" applyFont="1" applyFill="1" applyBorder="1"/>
    <xf numFmtId="0" fontId="0" fillId="0" borderId="0" xfId="0" applyFill="1"/>
    <xf numFmtId="0" fontId="20" fillId="0" borderId="0" xfId="1" applyFont="1" applyAlignment="1" applyProtection="1"/>
    <xf numFmtId="0" fontId="22" fillId="0" borderId="0" xfId="0" applyFont="1" applyFill="1" applyBorder="1" applyAlignment="1"/>
    <xf numFmtId="0" fontId="10" fillId="0" borderId="0" xfId="0" applyFont="1" applyAlignment="1">
      <alignment vertical="center"/>
    </xf>
    <xf numFmtId="0" fontId="0" fillId="0" borderId="0" xfId="0" applyAlignment="1">
      <alignment vertical="center"/>
    </xf>
    <xf numFmtId="0" fontId="0" fillId="6" borderId="0" xfId="0" applyFill="1"/>
    <xf numFmtId="0" fontId="26" fillId="0" borderId="0" xfId="6" applyFont="1"/>
    <xf numFmtId="0" fontId="24" fillId="0" borderId="0" xfId="0" applyFont="1"/>
    <xf numFmtId="0" fontId="0" fillId="0" borderId="0" xfId="0" applyAlignment="1">
      <alignment horizontal="center"/>
    </xf>
    <xf numFmtId="0" fontId="31" fillId="0" borderId="0" xfId="0" applyFont="1" applyAlignment="1">
      <alignment horizontal="right" vertical="top"/>
    </xf>
    <xf numFmtId="0" fontId="0" fillId="0" borderId="0" xfId="0" applyAlignment="1"/>
    <xf numFmtId="0" fontId="4" fillId="0" borderId="0" xfId="0" applyFont="1"/>
    <xf numFmtId="169" fontId="0" fillId="0" borderId="0" xfId="0" applyNumberFormat="1"/>
    <xf numFmtId="0" fontId="25" fillId="0" borderId="0" xfId="6" applyProtection="1">
      <protection locked="0"/>
    </xf>
    <xf numFmtId="0" fontId="25" fillId="0" borderId="0" xfId="6" applyFont="1" applyProtection="1">
      <protection locked="0"/>
    </xf>
    <xf numFmtId="0" fontId="25" fillId="0" borderId="0" xfId="6" applyFont="1" applyFill="1" applyBorder="1"/>
    <xf numFmtId="0" fontId="30" fillId="0" borderId="0" xfId="6" applyFont="1" applyFill="1" applyBorder="1"/>
    <xf numFmtId="0" fontId="25" fillId="0" borderId="0" xfId="6"/>
    <xf numFmtId="0" fontId="25" fillId="0" borderId="0" xfId="6" applyFont="1"/>
    <xf numFmtId="0" fontId="24" fillId="8" borderId="13" xfId="0" applyFont="1" applyFill="1" applyBorder="1"/>
    <xf numFmtId="0" fontId="33" fillId="0" borderId="0" xfId="0" applyFont="1" applyAlignment="1">
      <alignment horizontal="center"/>
    </xf>
    <xf numFmtId="0" fontId="0" fillId="0" borderId="0" xfId="0" applyBorder="1"/>
    <xf numFmtId="0" fontId="34" fillId="0" borderId="0" xfId="0" applyFont="1" applyBorder="1" applyAlignment="1"/>
    <xf numFmtId="0" fontId="35" fillId="0" borderId="0" xfId="0" applyFont="1" applyBorder="1" applyAlignment="1"/>
    <xf numFmtId="0" fontId="36" fillId="0" borderId="0" xfId="0" applyFont="1"/>
    <xf numFmtId="0" fontId="36" fillId="0" borderId="0" xfId="0" applyFont="1" applyAlignment="1">
      <alignment horizontal="center"/>
    </xf>
    <xf numFmtId="0" fontId="30" fillId="0" borderId="0" xfId="0" applyFont="1"/>
    <xf numFmtId="0" fontId="30" fillId="0" borderId="0" xfId="0" applyFont="1" applyAlignment="1">
      <alignment horizontal="center"/>
    </xf>
    <xf numFmtId="0" fontId="24" fillId="0" borderId="0" xfId="0" applyFont="1" applyAlignment="1">
      <alignment horizontal="center"/>
    </xf>
    <xf numFmtId="0" fontId="33" fillId="0" borderId="0" xfId="0" applyFont="1"/>
    <xf numFmtId="0" fontId="25" fillId="0" borderId="0" xfId="13"/>
    <xf numFmtId="0" fontId="25" fillId="0" borderId="0" xfId="13" applyAlignment="1">
      <alignment vertical="center"/>
    </xf>
    <xf numFmtId="0" fontId="25" fillId="0" borderId="0" xfId="13" applyFont="1" applyFill="1" applyBorder="1"/>
    <xf numFmtId="0" fontId="15" fillId="0" borderId="0" xfId="6" applyFont="1" applyFill="1" applyBorder="1"/>
    <xf numFmtId="0" fontId="37" fillId="0" borderId="0" xfId="0" applyFont="1"/>
    <xf numFmtId="0" fontId="28" fillId="0" borderId="0" xfId="0" applyFont="1" applyBorder="1" applyAlignment="1">
      <alignment horizontal="center" vertical="top" wrapText="1"/>
    </xf>
    <xf numFmtId="3" fontId="27" fillId="0" borderId="0" xfId="0" applyNumberFormat="1" applyFont="1" applyBorder="1" applyAlignment="1">
      <alignment horizontal="center" vertical="top" wrapText="1"/>
    </xf>
    <xf numFmtId="0" fontId="5" fillId="0" borderId="0" xfId="0" applyFont="1" applyAlignment="1">
      <alignment horizontal="left" vertical="center"/>
    </xf>
    <xf numFmtId="0" fontId="6" fillId="9" borderId="14" xfId="0" applyFont="1" applyFill="1" applyBorder="1" applyAlignment="1">
      <alignment vertical="top" wrapText="1"/>
    </xf>
    <xf numFmtId="3" fontId="6" fillId="9" borderId="14" xfId="0" applyNumberFormat="1" applyFont="1" applyFill="1" applyBorder="1" applyAlignment="1">
      <alignment horizontal="right" vertical="top" wrapText="1"/>
    </xf>
    <xf numFmtId="0" fontId="43" fillId="0" borderId="14" xfId="0" applyFont="1" applyFill="1" applyBorder="1" applyAlignment="1">
      <alignment horizontal="right" vertical="top" wrapText="1"/>
    </xf>
    <xf numFmtId="37" fontId="5" fillId="0" borderId="14" xfId="3" applyNumberFormat="1" applyFont="1" applyFill="1" applyBorder="1" applyAlignment="1">
      <alignment horizontal="center" vertical="top" wrapText="1"/>
    </xf>
    <xf numFmtId="0" fontId="39" fillId="0" borderId="0" xfId="0" applyFont="1" applyAlignment="1">
      <alignment vertical="center"/>
    </xf>
    <xf numFmtId="0" fontId="8" fillId="0" borderId="0" xfId="0" applyFont="1" applyAlignment="1">
      <alignment vertical="center"/>
    </xf>
    <xf numFmtId="0" fontId="49" fillId="0" borderId="0" xfId="0" applyFont="1" applyAlignment="1">
      <alignment vertical="center"/>
    </xf>
    <xf numFmtId="0" fontId="8" fillId="0" borderId="0" xfId="0" applyFont="1"/>
    <xf numFmtId="0" fontId="40" fillId="0" borderId="14" xfId="0" applyFont="1" applyFill="1" applyBorder="1" applyAlignment="1">
      <alignment horizontal="center" vertical="center"/>
    </xf>
    <xf numFmtId="0" fontId="8" fillId="0" borderId="14" xfId="0" applyFont="1" applyBorder="1" applyAlignment="1">
      <alignment horizontal="left"/>
    </xf>
    <xf numFmtId="0" fontId="40" fillId="0" borderId="14" xfId="0" applyFont="1" applyBorder="1" applyAlignment="1">
      <alignment horizontal="left"/>
    </xf>
    <xf numFmtId="0" fontId="40" fillId="0" borderId="14" xfId="0" applyFont="1" applyBorder="1" applyAlignment="1">
      <alignment horizontal="left" wrapText="1"/>
    </xf>
    <xf numFmtId="0" fontId="5" fillId="0" borderId="14" xfId="0" applyFont="1" applyFill="1" applyBorder="1"/>
    <xf numFmtId="0" fontId="40" fillId="0" borderId="14" xfId="0" applyFont="1" applyBorder="1"/>
    <xf numFmtId="3" fontId="6" fillId="0" borderId="14" xfId="0" applyNumberFormat="1" applyFont="1" applyFill="1" applyBorder="1" applyAlignment="1">
      <alignment horizontal="center"/>
    </xf>
    <xf numFmtId="37" fontId="6" fillId="0" borderId="14" xfId="3" applyNumberFormat="1" applyFont="1" applyFill="1" applyBorder="1" applyAlignment="1">
      <alignment horizontal="center"/>
    </xf>
    <xf numFmtId="0" fontId="6" fillId="0" borderId="14" xfId="0" applyFont="1" applyFill="1" applyBorder="1" applyAlignment="1">
      <alignment horizontal="center" vertical="center" wrapText="1"/>
    </xf>
    <xf numFmtId="0" fontId="6" fillId="9" borderId="14" xfId="0" applyFont="1" applyFill="1" applyBorder="1" applyAlignment="1">
      <alignment horizontal="center" vertical="center" wrapText="1"/>
    </xf>
    <xf numFmtId="41" fontId="6" fillId="9" borderId="14" xfId="0" applyNumberFormat="1" applyFont="1" applyFill="1" applyBorder="1" applyAlignment="1">
      <alignment horizontal="center" vertical="center" wrapText="1"/>
    </xf>
    <xf numFmtId="173" fontId="5" fillId="0" borderId="14" xfId="3" applyNumberFormat="1" applyFont="1" applyFill="1" applyBorder="1" applyAlignment="1">
      <alignment horizontal="center" vertical="center" wrapText="1"/>
    </xf>
    <xf numFmtId="41" fontId="8" fillId="0" borderId="14" xfId="10" applyNumberFormat="1" applyFont="1" applyFill="1" applyBorder="1" applyAlignment="1">
      <alignment horizontal="center" vertical="center"/>
    </xf>
    <xf numFmtId="173" fontId="5" fillId="0" borderId="14" xfId="3" applyNumberFormat="1" applyFont="1" applyFill="1" applyBorder="1" applyAlignment="1">
      <alignment horizontal="center" vertical="top" wrapText="1"/>
    </xf>
    <xf numFmtId="173" fontId="6" fillId="9" borderId="14" xfId="3" applyNumberFormat="1" applyFont="1" applyFill="1" applyBorder="1" applyAlignment="1">
      <alignment horizontal="center" vertical="top" wrapText="1"/>
    </xf>
    <xf numFmtId="3" fontId="5" fillId="0" borderId="14" xfId="0" applyNumberFormat="1" applyFont="1" applyFill="1" applyBorder="1" applyAlignment="1">
      <alignment horizontal="right" wrapText="1"/>
    </xf>
    <xf numFmtId="0" fontId="8" fillId="0" borderId="14" xfId="0" applyFont="1" applyFill="1" applyBorder="1"/>
    <xf numFmtId="0" fontId="40" fillId="9" borderId="14" xfId="0" applyFont="1" applyFill="1" applyBorder="1" applyAlignment="1">
      <alignment vertical="top" wrapText="1"/>
    </xf>
    <xf numFmtId="3" fontId="6" fillId="0" borderId="14" xfId="0" applyNumberFormat="1" applyFont="1" applyFill="1" applyBorder="1" applyAlignment="1">
      <alignment horizontal="right" wrapText="1"/>
    </xf>
    <xf numFmtId="1" fontId="6" fillId="0" borderId="14" xfId="3" applyNumberFormat="1" applyFont="1" applyFill="1" applyBorder="1" applyAlignment="1">
      <alignment horizontal="center" wrapText="1"/>
    </xf>
    <xf numFmtId="3" fontId="6" fillId="0" borderId="14" xfId="0" applyNumberFormat="1" applyFont="1" applyFill="1" applyBorder="1" applyAlignment="1">
      <alignment horizontal="center" wrapText="1"/>
    </xf>
    <xf numFmtId="3" fontId="6" fillId="9" borderId="14" xfId="0" applyNumberFormat="1" applyFont="1" applyFill="1" applyBorder="1" applyAlignment="1">
      <alignment horizontal="center" wrapText="1"/>
    </xf>
    <xf numFmtId="3" fontId="6" fillId="9" borderId="14" xfId="0" applyNumberFormat="1" applyFont="1" applyFill="1" applyBorder="1" applyAlignment="1">
      <alignment horizontal="right" wrapText="1"/>
    </xf>
    <xf numFmtId="1" fontId="6" fillId="9" borderId="14" xfId="3" applyNumberFormat="1" applyFont="1" applyFill="1" applyBorder="1" applyAlignment="1">
      <alignment horizontal="center" wrapText="1"/>
    </xf>
    <xf numFmtId="0" fontId="40" fillId="0" borderId="14" xfId="6" applyFont="1" applyFill="1" applyBorder="1" applyAlignment="1">
      <alignment vertical="center"/>
    </xf>
    <xf numFmtId="0" fontId="42" fillId="0" borderId="14" xfId="11" applyFont="1" applyFill="1" applyBorder="1" applyAlignment="1">
      <alignment vertical="top"/>
    </xf>
    <xf numFmtId="37" fontId="38" fillId="0" borderId="14" xfId="11" applyNumberFormat="1" applyFont="1" applyFill="1" applyBorder="1" applyAlignment="1">
      <alignment horizontal="center" vertical="center"/>
    </xf>
    <xf numFmtId="173" fontId="38" fillId="0" borderId="14" xfId="11" applyNumberFormat="1" applyFont="1" applyFill="1" applyBorder="1" applyAlignment="1">
      <alignment horizontal="center" vertical="center"/>
    </xf>
    <xf numFmtId="0" fontId="42" fillId="0" borderId="14" xfId="11" applyFont="1" applyFill="1" applyBorder="1" applyAlignment="1">
      <alignment horizontal="center" vertical="center"/>
    </xf>
    <xf numFmtId="0" fontId="40" fillId="0" borderId="14" xfId="11" applyFont="1" applyFill="1" applyBorder="1" applyAlignment="1">
      <alignment vertical="center"/>
    </xf>
    <xf numFmtId="0" fontId="8" fillId="0" borderId="14" xfId="11" applyFont="1" applyFill="1" applyBorder="1" applyAlignment="1">
      <alignment vertical="top"/>
    </xf>
    <xf numFmtId="0" fontId="40" fillId="0" borderId="14" xfId="11" applyFont="1" applyFill="1" applyBorder="1" applyAlignment="1">
      <alignment horizontal="left" vertical="center"/>
    </xf>
    <xf numFmtId="0" fontId="8" fillId="0" borderId="14" xfId="11" applyFont="1" applyFill="1" applyBorder="1" applyAlignment="1">
      <alignment horizontal="left" vertical="center"/>
    </xf>
    <xf numFmtId="0" fontId="44" fillId="0" borderId="14" xfId="11" applyFont="1" applyFill="1" applyBorder="1" applyAlignment="1">
      <alignment horizontal="left" vertical="center"/>
    </xf>
    <xf numFmtId="0" fontId="49" fillId="0" borderId="14" xfId="11" applyFont="1" applyFill="1" applyBorder="1" applyAlignment="1">
      <alignment horizontal="left" vertical="center"/>
    </xf>
    <xf numFmtId="0" fontId="5" fillId="0" borderId="0" xfId="6" applyFont="1" applyProtection="1">
      <protection locked="0"/>
    </xf>
    <xf numFmtId="0" fontId="52" fillId="0" borderId="0" xfId="6" applyFont="1"/>
    <xf numFmtId="0" fontId="40" fillId="9" borderId="14" xfId="11" applyFont="1" applyFill="1" applyBorder="1" applyAlignment="1">
      <alignment vertical="center"/>
    </xf>
    <xf numFmtId="0" fontId="6" fillId="0" borderId="13" xfId="0" applyFont="1" applyBorder="1" applyAlignment="1"/>
    <xf numFmtId="0" fontId="5" fillId="0" borderId="13" xfId="0" applyFont="1" applyBorder="1" applyAlignment="1"/>
    <xf numFmtId="0" fontId="6" fillId="9" borderId="14" xfId="0" applyFont="1" applyFill="1" applyBorder="1" applyAlignment="1">
      <alignment horizontal="left" vertical="top"/>
    </xf>
    <xf numFmtId="0" fontId="5" fillId="0" borderId="14" xfId="0" applyFont="1" applyFill="1" applyBorder="1" applyAlignment="1">
      <alignment horizontal="left"/>
    </xf>
    <xf numFmtId="0" fontId="6" fillId="0" borderId="14" xfId="0" applyFont="1" applyFill="1" applyBorder="1" applyAlignment="1">
      <alignment horizontal="left" vertical="top"/>
    </xf>
    <xf numFmtId="0" fontId="5" fillId="0" borderId="14" xfId="0" applyFont="1" applyFill="1" applyBorder="1" applyAlignment="1">
      <alignment horizontal="center"/>
    </xf>
    <xf numFmtId="0" fontId="5" fillId="0" borderId="0" xfId="6" applyFont="1" applyFill="1" applyBorder="1"/>
    <xf numFmtId="0" fontId="52" fillId="0" borderId="0" xfId="6" applyFont="1" applyFill="1" applyBorder="1"/>
    <xf numFmtId="0" fontId="54" fillId="0" borderId="0" xfId="6" applyFont="1" applyFill="1" applyBorder="1"/>
    <xf numFmtId="0" fontId="8" fillId="0" borderId="14" xfId="11" applyFont="1" applyFill="1" applyBorder="1" applyAlignment="1">
      <alignment vertical="center"/>
    </xf>
    <xf numFmtId="0" fontId="40" fillId="0" borderId="14" xfId="8" applyFont="1" applyFill="1" applyBorder="1" applyAlignment="1">
      <alignment vertical="center" wrapText="1"/>
    </xf>
    <xf numFmtId="0" fontId="8" fillId="0" borderId="14" xfId="8" applyFont="1" applyFill="1" applyBorder="1" applyAlignment="1">
      <alignment vertical="center"/>
    </xf>
    <xf numFmtId="0" fontId="40" fillId="0" borderId="14" xfId="8" applyFont="1" applyFill="1" applyBorder="1" applyAlignment="1">
      <alignment horizontal="left" vertical="center"/>
    </xf>
    <xf numFmtId="0" fontId="8" fillId="0" borderId="14" xfId="8" applyFont="1" applyFill="1" applyBorder="1" applyAlignment="1">
      <alignment horizontal="left" vertical="center"/>
    </xf>
    <xf numFmtId="0" fontId="8" fillId="0" borderId="14" xfId="8" applyFont="1" applyFill="1" applyBorder="1" applyAlignment="1">
      <alignment horizontal="center" vertical="center"/>
    </xf>
    <xf numFmtId="0" fontId="49" fillId="0" borderId="14" xfId="8" applyFont="1" applyFill="1" applyBorder="1" applyAlignment="1">
      <alignment horizontal="left" vertical="center"/>
    </xf>
    <xf numFmtId="0" fontId="32" fillId="0" borderId="0" xfId="6" applyFont="1" applyFill="1" applyBorder="1"/>
    <xf numFmtId="0" fontId="44" fillId="0" borderId="14" xfId="8" applyFont="1" applyFill="1" applyBorder="1" applyAlignment="1">
      <alignment horizontal="left" vertical="center"/>
    </xf>
    <xf numFmtId="0" fontId="56" fillId="0" borderId="0" xfId="6" applyFont="1" applyFill="1" applyBorder="1"/>
    <xf numFmtId="0" fontId="56" fillId="0" borderId="0" xfId="6" applyFont="1" applyFill="1" applyBorder="1" applyProtection="1">
      <protection locked="0"/>
    </xf>
    <xf numFmtId="0" fontId="56" fillId="0" borderId="0" xfId="6" applyFont="1" applyBorder="1" applyProtection="1">
      <protection locked="0"/>
    </xf>
    <xf numFmtId="0" fontId="5" fillId="0" borderId="0" xfId="13" applyFont="1" applyAlignment="1">
      <alignment vertical="center"/>
    </xf>
    <xf numFmtId="0" fontId="15" fillId="0" borderId="0" xfId="6" applyFont="1" applyFill="1" applyBorder="1" applyAlignment="1">
      <alignment wrapText="1"/>
    </xf>
    <xf numFmtId="0" fontId="42" fillId="0" borderId="14" xfId="11" applyFont="1" applyFill="1" applyBorder="1" applyAlignment="1">
      <alignment horizontal="left" vertical="top"/>
    </xf>
    <xf numFmtId="37" fontId="38" fillId="0" borderId="19" xfId="11" applyNumberFormat="1" applyFont="1" applyFill="1" applyBorder="1" applyAlignment="1">
      <alignment horizontal="center" vertical="center"/>
    </xf>
    <xf numFmtId="173" fontId="38" fillId="0" borderId="19" xfId="11" applyNumberFormat="1" applyFont="1" applyFill="1" applyBorder="1" applyAlignment="1">
      <alignment horizontal="center" vertical="center"/>
    </xf>
    <xf numFmtId="0" fontId="44" fillId="0" borderId="0" xfId="0" applyFont="1"/>
    <xf numFmtId="0" fontId="43" fillId="0" borderId="0" xfId="0" applyFont="1" applyFill="1" applyBorder="1" applyAlignment="1">
      <alignment horizontal="left" vertical="center" wrapText="1"/>
    </xf>
    <xf numFmtId="0" fontId="43" fillId="0" borderId="0" xfId="0" applyFont="1" applyFill="1" applyBorder="1" applyAlignment="1">
      <alignment horizontal="left" vertical="center"/>
    </xf>
    <xf numFmtId="0" fontId="23" fillId="3" borderId="14" xfId="0" applyFont="1" applyFill="1" applyBorder="1" applyAlignment="1">
      <alignment vertical="top" wrapText="1"/>
    </xf>
    <xf numFmtId="0" fontId="23" fillId="3" borderId="14" xfId="0" applyFont="1" applyFill="1" applyBorder="1" applyAlignment="1">
      <alignment horizontal="center" vertical="top" wrapText="1"/>
    </xf>
    <xf numFmtId="0" fontId="40" fillId="0" borderId="14" xfId="0" applyFont="1" applyBorder="1" applyAlignment="1">
      <alignment wrapText="1"/>
    </xf>
    <xf numFmtId="0" fontId="40" fillId="0" borderId="14" xfId="0" applyFont="1" applyBorder="1" applyAlignment="1">
      <alignment horizontal="right" wrapText="1"/>
    </xf>
    <xf numFmtId="40" fontId="6" fillId="0" borderId="14" xfId="0" applyNumberFormat="1" applyFont="1" applyBorder="1" applyAlignment="1">
      <alignment horizontal="center" wrapText="1"/>
    </xf>
    <xf numFmtId="2" fontId="40" fillId="0" borderId="14" xfId="0" applyNumberFormat="1" applyFont="1" applyBorder="1" applyAlignment="1">
      <alignment horizontal="right" wrapText="1"/>
    </xf>
    <xf numFmtId="0" fontId="23" fillId="3" borderId="14" xfId="0" applyFont="1" applyFill="1" applyBorder="1" applyAlignment="1">
      <alignment horizontal="right" wrapText="1"/>
    </xf>
    <xf numFmtId="0" fontId="23" fillId="3" borderId="14" xfId="0" applyFont="1" applyFill="1" applyBorder="1" applyAlignment="1">
      <alignment horizontal="center" wrapText="1"/>
    </xf>
    <xf numFmtId="0" fontId="53" fillId="0" borderId="14" xfId="0" applyFont="1" applyBorder="1" applyAlignment="1">
      <alignment horizontal="center" vertical="top" wrapText="1"/>
    </xf>
    <xf numFmtId="0" fontId="8" fillId="8" borderId="14" xfId="0" applyFont="1" applyFill="1" applyBorder="1"/>
    <xf numFmtId="0" fontId="43" fillId="0" borderId="14" xfId="0" applyFont="1" applyFill="1" applyBorder="1" applyAlignment="1">
      <alignment horizontal="right" vertical="center" wrapText="1"/>
    </xf>
    <xf numFmtId="41" fontId="8" fillId="0" borderId="14" xfId="2" applyNumberFormat="1" applyFont="1" applyFill="1" applyBorder="1" applyAlignment="1">
      <alignment horizontal="center" vertical="center"/>
    </xf>
    <xf numFmtId="0" fontId="6" fillId="9" borderId="14" xfId="0" applyFont="1" applyFill="1" applyBorder="1" applyAlignment="1">
      <alignment vertical="center" wrapText="1"/>
    </xf>
    <xf numFmtId="3" fontId="6" fillId="9" borderId="14" xfId="0" applyNumberFormat="1" applyFont="1" applyFill="1" applyBorder="1" applyAlignment="1">
      <alignment horizontal="right" vertical="center" wrapText="1"/>
    </xf>
    <xf numFmtId="37" fontId="6" fillId="0" borderId="14" xfId="3" applyNumberFormat="1" applyFont="1" applyFill="1" applyBorder="1" applyAlignment="1">
      <alignment horizontal="center" vertical="center" wrapText="1"/>
    </xf>
    <xf numFmtId="169" fontId="8" fillId="0" borderId="14" xfId="2" applyNumberFormat="1" applyFont="1" applyFill="1" applyBorder="1" applyAlignment="1">
      <alignment vertical="center"/>
    </xf>
    <xf numFmtId="37" fontId="5" fillId="0" borderId="14" xfId="3" applyNumberFormat="1" applyFont="1" applyFill="1" applyBorder="1" applyAlignment="1">
      <alignment horizontal="center" vertical="center" wrapText="1"/>
    </xf>
    <xf numFmtId="0" fontId="30" fillId="0" borderId="0" xfId="0" applyFont="1" applyFill="1" applyBorder="1"/>
    <xf numFmtId="0" fontId="6" fillId="0" borderId="14" xfId="0" applyFont="1" applyFill="1" applyBorder="1" applyAlignment="1">
      <alignment horizontal="center" vertical="top"/>
    </xf>
    <xf numFmtId="0" fontId="6" fillId="0" borderId="14" xfId="0" applyFont="1" applyFill="1" applyBorder="1" applyAlignment="1">
      <alignment horizontal="center" wrapText="1"/>
    </xf>
    <xf numFmtId="0" fontId="6" fillId="9" borderId="14" xfId="0" applyFont="1" applyFill="1" applyBorder="1" applyAlignment="1">
      <alignment horizontal="center" vertical="top"/>
    </xf>
    <xf numFmtId="9" fontId="0" fillId="0" borderId="0" xfId="3" applyFont="1"/>
    <xf numFmtId="3" fontId="5" fillId="0" borderId="14" xfId="0" applyNumberFormat="1" applyFont="1" applyFill="1" applyBorder="1" applyAlignment="1">
      <alignment horizontal="center"/>
    </xf>
    <xf numFmtId="38" fontId="5" fillId="0" borderId="14" xfId="0" applyNumberFormat="1" applyFont="1" applyFill="1" applyBorder="1" applyAlignment="1">
      <alignment horizontal="center"/>
    </xf>
    <xf numFmtId="37" fontId="6" fillId="0" borderId="14" xfId="0" applyNumberFormat="1" applyFont="1" applyFill="1" applyBorder="1" applyAlignment="1">
      <alignment horizontal="center"/>
    </xf>
    <xf numFmtId="38" fontId="55" fillId="0" borderId="14" xfId="0" applyNumberFormat="1" applyFont="1" applyFill="1" applyBorder="1" applyAlignment="1">
      <alignment horizontal="center"/>
    </xf>
    <xf numFmtId="10" fontId="5" fillId="0" borderId="14" xfId="0" applyNumberFormat="1" applyFont="1" applyFill="1" applyBorder="1" applyAlignment="1">
      <alignment horizontal="center"/>
    </xf>
    <xf numFmtId="2" fontId="5" fillId="0" borderId="14" xfId="0" applyNumberFormat="1" applyFont="1" applyFill="1" applyBorder="1" applyAlignment="1">
      <alignment horizontal="center"/>
    </xf>
    <xf numFmtId="0" fontId="6" fillId="0" borderId="14" xfId="0" applyFont="1" applyFill="1" applyBorder="1" applyAlignment="1">
      <alignment horizontal="center"/>
    </xf>
    <xf numFmtId="0" fontId="0" fillId="0" borderId="0" xfId="0" applyAlignment="1">
      <alignment horizontal="left"/>
    </xf>
    <xf numFmtId="0" fontId="40" fillId="0" borderId="14" xfId="6" applyFont="1" applyFill="1" applyBorder="1" applyAlignment="1">
      <alignment horizontal="left" vertical="center"/>
    </xf>
    <xf numFmtId="0" fontId="8" fillId="0" borderId="14" xfId="11" applyFont="1" applyFill="1" applyBorder="1" applyAlignment="1">
      <alignment horizontal="left" vertical="top"/>
    </xf>
    <xf numFmtId="0" fontId="25" fillId="0" borderId="0" xfId="6" applyFont="1" applyFill="1" applyBorder="1" applyAlignment="1">
      <alignment horizontal="left"/>
    </xf>
    <xf numFmtId="0" fontId="23" fillId="3" borderId="14" xfId="0" applyFont="1" applyFill="1" applyBorder="1" applyAlignment="1">
      <alignment horizontal="center" vertical="center"/>
    </xf>
    <xf numFmtId="0" fontId="23" fillId="3" borderId="14" xfId="0" applyFont="1" applyFill="1" applyBorder="1" applyAlignment="1">
      <alignment horizontal="center" vertical="center"/>
    </xf>
    <xf numFmtId="0" fontId="6" fillId="0" borderId="14" xfId="0" applyFont="1" applyFill="1" applyBorder="1" applyAlignment="1">
      <alignment horizontal="center" vertical="center"/>
    </xf>
    <xf numFmtId="0" fontId="8" fillId="0" borderId="14" xfId="11" applyFont="1" applyFill="1" applyBorder="1" applyAlignment="1">
      <alignment horizontal="center" vertical="center"/>
    </xf>
    <xf numFmtId="0" fontId="5" fillId="3" borderId="5" xfId="0" applyFont="1" applyFill="1" applyBorder="1" applyAlignment="1">
      <alignment horizontal="left" vertical="center"/>
    </xf>
    <xf numFmtId="0" fontId="5" fillId="3" borderId="5" xfId="0" applyFont="1" applyFill="1" applyBorder="1" applyAlignment="1">
      <alignment horizontal="center" vertical="center"/>
    </xf>
    <xf numFmtId="0" fontId="6" fillId="4" borderId="26" xfId="0" applyFont="1" applyFill="1" applyBorder="1" applyAlignment="1">
      <alignment vertical="center" wrapText="1"/>
    </xf>
    <xf numFmtId="0" fontId="5" fillId="0" borderId="26" xfId="0" applyFont="1" applyFill="1" applyBorder="1" applyAlignment="1">
      <alignment horizontal="left" vertical="center" wrapText="1"/>
    </xf>
    <xf numFmtId="0" fontId="5" fillId="0" borderId="26" xfId="0" applyFont="1" applyFill="1" applyBorder="1" applyAlignment="1">
      <alignment vertical="center" wrapText="1"/>
    </xf>
    <xf numFmtId="0" fontId="6" fillId="0" borderId="26" xfId="0" applyFont="1" applyFill="1" applyBorder="1" applyAlignment="1">
      <alignment horizontal="center" vertical="center"/>
    </xf>
    <xf numFmtId="0" fontId="5" fillId="5" borderId="26" xfId="0" applyFont="1" applyFill="1" applyBorder="1" applyAlignment="1">
      <alignment vertical="center" wrapText="1"/>
    </xf>
    <xf numFmtId="0" fontId="6" fillId="4" borderId="26" xfId="0" applyFont="1" applyFill="1" applyBorder="1" applyAlignment="1">
      <alignment horizontal="left" vertical="center" wrapText="1"/>
    </xf>
    <xf numFmtId="0" fontId="6" fillId="0" borderId="26" xfId="0" applyFont="1" applyFill="1" applyBorder="1" applyAlignment="1">
      <alignment horizontal="center" vertical="center" wrapText="1"/>
    </xf>
    <xf numFmtId="0" fontId="5" fillId="0" borderId="26" xfId="0" applyFont="1" applyBorder="1" applyAlignment="1">
      <alignment horizontal="left" vertical="center" wrapText="1"/>
    </xf>
    <xf numFmtId="0" fontId="5" fillId="0" borderId="26" xfId="0" applyFont="1" applyBorder="1" applyAlignment="1">
      <alignment vertical="center" wrapText="1"/>
    </xf>
    <xf numFmtId="0" fontId="6" fillId="0" borderId="26" xfId="0" applyFont="1" applyBorder="1" applyAlignment="1">
      <alignment horizontal="center" vertical="center" wrapText="1"/>
    </xf>
    <xf numFmtId="0" fontId="5" fillId="0" borderId="26"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5" fillId="0" borderId="26" xfId="0" applyFont="1" applyBorder="1" applyAlignment="1">
      <alignment horizontal="left" wrapText="1"/>
    </xf>
    <xf numFmtId="0" fontId="14" fillId="0" borderId="26" xfId="0" applyFont="1" applyBorder="1" applyAlignment="1">
      <alignment horizontal="center"/>
    </xf>
    <xf numFmtId="0" fontId="14" fillId="0" borderId="26" xfId="0" applyFont="1" applyBorder="1"/>
    <xf numFmtId="3" fontId="15" fillId="0" borderId="26" xfId="4" applyNumberFormat="1" applyFont="1" applyFill="1" applyBorder="1" applyAlignment="1">
      <alignment horizontal="right"/>
    </xf>
    <xf numFmtId="3" fontId="15" fillId="0" borderId="26" xfId="0" applyNumberFormat="1" applyFont="1" applyBorder="1" applyAlignment="1"/>
    <xf numFmtId="165" fontId="15" fillId="0" borderId="26" xfId="0" applyNumberFormat="1" applyFont="1" applyFill="1" applyBorder="1" applyAlignment="1">
      <alignment horizontal="right"/>
    </xf>
    <xf numFmtId="165" fontId="15" fillId="0" borderId="26" xfId="0" applyNumberFormat="1" applyFont="1" applyFill="1" applyBorder="1" applyAlignment="1"/>
    <xf numFmtId="164" fontId="15" fillId="0" borderId="26" xfId="0" applyNumberFormat="1" applyFont="1" applyFill="1" applyBorder="1" applyAlignment="1">
      <alignment horizontal="right"/>
    </xf>
    <xf numFmtId="165" fontId="15" fillId="0" borderId="26" xfId="0" applyNumberFormat="1" applyFont="1" applyBorder="1" applyAlignment="1"/>
    <xf numFmtId="0" fontId="14" fillId="0" borderId="26" xfId="0" applyFont="1" applyFill="1" applyBorder="1" applyAlignment="1">
      <alignment horizontal="center"/>
    </xf>
    <xf numFmtId="0" fontId="14" fillId="0" borderId="26" xfId="0" applyFont="1" applyFill="1" applyBorder="1"/>
    <xf numFmtId="0" fontId="16" fillId="0" borderId="26" xfId="0" applyFont="1" applyFill="1" applyBorder="1" applyAlignment="1">
      <alignment horizontal="center"/>
    </xf>
    <xf numFmtId="0" fontId="16" fillId="0" borderId="26" xfId="0" applyFont="1" applyFill="1" applyBorder="1"/>
    <xf numFmtId="0" fontId="14" fillId="0" borderId="26" xfId="0" applyFont="1" applyFill="1" applyBorder="1" applyAlignment="1">
      <alignment horizontal="right"/>
    </xf>
    <xf numFmtId="0" fontId="14" fillId="0" borderId="26" xfId="0" applyFont="1" applyFill="1" applyBorder="1" applyAlignment="1"/>
    <xf numFmtId="0" fontId="17" fillId="0" borderId="26" xfId="0" applyFont="1" applyFill="1" applyBorder="1"/>
    <xf numFmtId="0" fontId="14" fillId="5" borderId="26" xfId="0" applyFont="1" applyFill="1" applyBorder="1" applyAlignment="1"/>
    <xf numFmtId="0" fontId="15" fillId="0" borderId="26" xfId="4" applyFont="1" applyFill="1" applyBorder="1" applyAlignment="1">
      <alignment horizontal="right"/>
    </xf>
    <xf numFmtId="0" fontId="15" fillId="5" borderId="26" xfId="4" applyFont="1" applyFill="1" applyBorder="1" applyAlignment="1"/>
    <xf numFmtId="0" fontId="16" fillId="0" borderId="26" xfId="0" applyFont="1" applyBorder="1" applyAlignment="1">
      <alignment horizontal="center"/>
    </xf>
    <xf numFmtId="166" fontId="15" fillId="0" borderId="26" xfId="0" applyNumberFormat="1" applyFont="1" applyBorder="1" applyAlignment="1"/>
    <xf numFmtId="3" fontId="15" fillId="0" borderId="26" xfId="0" applyNumberFormat="1" applyFont="1" applyFill="1" applyBorder="1" applyAlignment="1">
      <alignment horizontal="right"/>
    </xf>
    <xf numFmtId="3" fontId="15" fillId="0" borderId="26" xfId="0" applyNumberFormat="1" applyFont="1" applyFill="1" applyBorder="1" applyAlignment="1"/>
    <xf numFmtId="3" fontId="15" fillId="5" borderId="26" xfId="0" applyNumberFormat="1" applyFont="1" applyFill="1" applyBorder="1" applyAlignment="1"/>
    <xf numFmtId="0" fontId="15" fillId="0" borderId="26" xfId="0" applyFont="1" applyFill="1" applyBorder="1" applyAlignment="1">
      <alignment horizontal="right"/>
    </xf>
    <xf numFmtId="167" fontId="15" fillId="0" borderId="26" xfId="0" applyNumberFormat="1" applyFont="1" applyBorder="1"/>
    <xf numFmtId="168" fontId="14" fillId="0" borderId="26" xfId="0" applyNumberFormat="1" applyFont="1" applyFill="1" applyBorder="1" applyAlignment="1">
      <alignment horizontal="right"/>
    </xf>
    <xf numFmtId="0" fontId="16" fillId="0" borderId="26" xfId="0" applyFont="1" applyFill="1" applyBorder="1" applyAlignment="1">
      <alignment horizontal="left"/>
    </xf>
    <xf numFmtId="164" fontId="18" fillId="0" borderId="26" xfId="0" applyNumberFormat="1" applyFont="1" applyBorder="1" applyAlignment="1">
      <alignment horizontal="right"/>
    </xf>
    <xf numFmtId="164" fontId="18" fillId="0" borderId="26" xfId="0" applyNumberFormat="1" applyFont="1" applyFill="1" applyBorder="1" applyAlignment="1">
      <alignment horizontal="right"/>
    </xf>
    <xf numFmtId="170" fontId="18" fillId="0" borderId="26" xfId="0" applyNumberFormat="1" applyFont="1" applyFill="1" applyBorder="1" applyAlignment="1">
      <alignment horizontal="right" wrapText="1"/>
    </xf>
    <xf numFmtId="171" fontId="18" fillId="0" borderId="26" xfId="0" applyNumberFormat="1" applyFont="1" applyFill="1" applyBorder="1" applyAlignment="1">
      <alignment horizontal="right" wrapText="1"/>
    </xf>
    <xf numFmtId="170" fontId="15" fillId="0" borderId="26" xfId="0" applyNumberFormat="1" applyFont="1" applyFill="1" applyBorder="1" applyAlignment="1">
      <alignment horizontal="right" wrapText="1"/>
    </xf>
    <xf numFmtId="171" fontId="15" fillId="0" borderId="26" xfId="0" applyNumberFormat="1" applyFont="1" applyFill="1" applyBorder="1" applyAlignment="1">
      <alignment horizontal="right" wrapText="1"/>
    </xf>
    <xf numFmtId="17" fontId="18" fillId="5" borderId="26" xfId="3" applyNumberFormat="1" applyFont="1" applyFill="1" applyBorder="1" applyAlignment="1">
      <alignment horizontal="right" vertical="center"/>
    </xf>
    <xf numFmtId="0" fontId="17" fillId="0" borderId="26" xfId="0" applyFont="1" applyBorder="1"/>
    <xf numFmtId="3" fontId="15" fillId="0" borderId="26" xfId="0" applyNumberFormat="1" applyFont="1" applyFill="1" applyBorder="1"/>
    <xf numFmtId="0" fontId="19" fillId="0" borderId="26" xfId="0" applyFont="1" applyBorder="1"/>
    <xf numFmtId="0" fontId="19" fillId="0" borderId="26" xfId="0" applyFont="1" applyFill="1" applyBorder="1" applyAlignment="1">
      <alignment horizontal="right"/>
    </xf>
    <xf numFmtId="0" fontId="17" fillId="0" borderId="26" xfId="0" applyFont="1" applyBorder="1" applyAlignment="1">
      <alignment horizontal="left" indent="3"/>
    </xf>
    <xf numFmtId="15" fontId="6" fillId="4" borderId="26" xfId="0" applyNumberFormat="1" applyFont="1" applyFill="1" applyBorder="1" applyAlignment="1">
      <alignment horizontal="center" vertical="center" wrapText="1"/>
    </xf>
    <xf numFmtId="172" fontId="6" fillId="4" borderId="26" xfId="0" applyNumberFormat="1" applyFont="1" applyFill="1" applyBorder="1" applyAlignment="1">
      <alignment horizontal="center" vertical="center" wrapText="1"/>
    </xf>
    <xf numFmtId="0" fontId="23" fillId="3" borderId="26" xfId="0" applyFont="1" applyFill="1" applyBorder="1" applyAlignment="1">
      <alignment horizontal="center" vertical="center"/>
    </xf>
    <xf numFmtId="0" fontId="5" fillId="0" borderId="26" xfId="0" applyFont="1" applyBorder="1" applyAlignment="1">
      <alignment horizontal="center" vertical="center" wrapText="1"/>
    </xf>
    <xf numFmtId="0" fontId="5" fillId="0" borderId="26" xfId="0" applyFont="1" applyBorder="1" applyAlignment="1">
      <alignment horizontal="center" vertical="top" wrapText="1"/>
    </xf>
    <xf numFmtId="0" fontId="5" fillId="0" borderId="26" xfId="0" applyFont="1" applyBorder="1" applyAlignment="1">
      <alignment vertical="top" wrapText="1"/>
    </xf>
    <xf numFmtId="3" fontId="5" fillId="0" borderId="26" xfId="0" applyNumberFormat="1" applyFont="1" applyFill="1" applyBorder="1" applyAlignment="1">
      <alignment horizontal="center" vertical="center" wrapText="1"/>
    </xf>
    <xf numFmtId="0" fontId="23" fillId="3" borderId="26" xfId="0" applyFont="1" applyFill="1" applyBorder="1" applyAlignment="1">
      <alignment vertical="center"/>
    </xf>
    <xf numFmtId="3" fontId="23" fillId="3" borderId="26" xfId="0" applyNumberFormat="1" applyFont="1" applyFill="1" applyBorder="1" applyAlignment="1">
      <alignment horizontal="center" vertical="center"/>
    </xf>
    <xf numFmtId="0" fontId="5" fillId="0" borderId="26" xfId="0" applyFont="1" applyFill="1" applyBorder="1" applyAlignment="1">
      <alignment horizontal="center" vertical="top" wrapText="1"/>
    </xf>
    <xf numFmtId="0" fontId="5" fillId="0" borderId="26" xfId="0" applyFont="1" applyFill="1" applyBorder="1" applyAlignment="1">
      <alignment vertical="top" wrapText="1"/>
    </xf>
    <xf numFmtId="0" fontId="6" fillId="4" borderId="26" xfId="0" applyFont="1" applyFill="1" applyBorder="1" applyAlignment="1">
      <alignment vertical="top" wrapText="1"/>
    </xf>
    <xf numFmtId="0" fontId="5" fillId="0" borderId="26" xfId="0" applyFont="1" applyBorder="1" applyAlignment="1">
      <alignment horizontal="left" vertical="top" wrapText="1"/>
    </xf>
    <xf numFmtId="0" fontId="8" fillId="0" borderId="26" xfId="0" applyFont="1" applyBorder="1" applyAlignment="1">
      <alignment horizontal="center" vertical="center"/>
    </xf>
    <xf numFmtId="0" fontId="8" fillId="0" borderId="26" xfId="0" applyFont="1" applyBorder="1" applyAlignment="1">
      <alignment vertical="center"/>
    </xf>
    <xf numFmtId="0" fontId="57" fillId="0" borderId="26" xfId="0" applyFont="1" applyBorder="1" applyAlignment="1">
      <alignment horizontal="center" vertical="center"/>
    </xf>
    <xf numFmtId="0" fontId="40" fillId="7" borderId="26" xfId="0" applyFont="1" applyFill="1" applyBorder="1" applyAlignment="1">
      <alignment horizontal="center" vertical="center"/>
    </xf>
    <xf numFmtId="0" fontId="48" fillId="7" borderId="26" xfId="0" applyFont="1" applyFill="1" applyBorder="1" applyAlignment="1">
      <alignment horizontal="center" vertical="center"/>
    </xf>
    <xf numFmtId="0" fontId="45" fillId="3" borderId="26" xfId="0" applyFont="1" applyFill="1" applyBorder="1" applyAlignment="1">
      <alignment horizontal="center" vertical="center"/>
    </xf>
    <xf numFmtId="0" fontId="57" fillId="0" borderId="26" xfId="0" applyFont="1" applyFill="1" applyBorder="1" applyAlignment="1">
      <alignment horizontal="center" vertical="center"/>
    </xf>
    <xf numFmtId="0" fontId="8" fillId="0" borderId="26" xfId="0" applyFont="1" applyBorder="1" applyAlignment="1">
      <alignment horizontal="center" vertical="center" wrapText="1"/>
    </xf>
    <xf numFmtId="0" fontId="57" fillId="0" borderId="26" xfId="0" applyFont="1" applyBorder="1" applyAlignment="1">
      <alignment vertical="center"/>
    </xf>
    <xf numFmtId="0" fontId="40" fillId="0" borderId="26" xfId="0" applyFont="1" applyFill="1" applyBorder="1" applyAlignment="1">
      <alignment horizontal="center" vertical="center"/>
    </xf>
    <xf numFmtId="0" fontId="8" fillId="0" borderId="26" xfId="0" applyFont="1" applyFill="1" applyBorder="1" applyAlignment="1">
      <alignment horizontal="left" vertical="center"/>
    </xf>
    <xf numFmtId="37" fontId="57" fillId="0" borderId="26" xfId="0" applyNumberFormat="1" applyFont="1" applyFill="1" applyBorder="1" applyAlignment="1">
      <alignment vertical="center"/>
    </xf>
    <xf numFmtId="0" fontId="8" fillId="0" borderId="26" xfId="0" applyFont="1" applyFill="1" applyBorder="1" applyAlignment="1">
      <alignment horizontal="left" vertical="center" wrapText="1"/>
    </xf>
    <xf numFmtId="0" fontId="8" fillId="5" borderId="26" xfId="0" applyFont="1" applyFill="1" applyBorder="1" applyAlignment="1">
      <alignment horizontal="left" vertical="center"/>
    </xf>
    <xf numFmtId="0" fontId="46" fillId="0" borderId="26" xfId="0" applyFont="1" applyFill="1" applyBorder="1" applyAlignment="1">
      <alignment horizontal="center" vertical="center"/>
    </xf>
    <xf numFmtId="0" fontId="49" fillId="0" borderId="26" xfId="0" applyFont="1" applyBorder="1" applyAlignment="1">
      <alignment vertical="center"/>
    </xf>
    <xf numFmtId="0" fontId="23" fillId="3" borderId="26" xfId="0" applyFont="1" applyFill="1" applyBorder="1" applyAlignment="1">
      <alignment horizontal="center"/>
    </xf>
    <xf numFmtId="0" fontId="8" fillId="0" borderId="26" xfId="0" applyFont="1" applyBorder="1"/>
    <xf numFmtId="169" fontId="8" fillId="0" borderId="26" xfId="2" applyNumberFormat="1" applyFont="1" applyBorder="1" applyAlignment="1">
      <alignment horizontal="center"/>
    </xf>
    <xf numFmtId="9" fontId="8" fillId="0" borderId="26" xfId="3" applyFont="1" applyBorder="1" applyAlignment="1">
      <alignment horizontal="center"/>
    </xf>
    <xf numFmtId="169" fontId="23" fillId="3" borderId="26" xfId="0" applyNumberFormat="1" applyFont="1" applyFill="1" applyBorder="1" applyAlignment="1">
      <alignment horizontal="center"/>
    </xf>
    <xf numFmtId="9" fontId="23" fillId="3" borderId="26" xfId="3" applyFont="1" applyFill="1" applyBorder="1" applyAlignment="1">
      <alignment horizontal="center"/>
    </xf>
    <xf numFmtId="0" fontId="23" fillId="3" borderId="26" xfId="0" applyFont="1" applyFill="1" applyBorder="1" applyAlignment="1">
      <alignment horizontal="center" vertical="top" wrapText="1"/>
    </xf>
    <xf numFmtId="0" fontId="40" fillId="8" borderId="26" xfId="0" applyFont="1" applyFill="1" applyBorder="1" applyAlignment="1">
      <alignment horizontal="center" vertical="center" wrapText="1"/>
    </xf>
    <xf numFmtId="0" fontId="8" fillId="8" borderId="26" xfId="0" applyFont="1" applyFill="1" applyBorder="1" applyAlignment="1">
      <alignment horizontal="center" vertical="top" wrapText="1"/>
    </xf>
    <xf numFmtId="0" fontId="44" fillId="8" borderId="26" xfId="0" applyFont="1" applyFill="1" applyBorder="1" applyAlignment="1">
      <alignment vertical="top" wrapText="1"/>
    </xf>
    <xf numFmtId="169" fontId="8" fillId="0" borderId="26" xfId="2" applyNumberFormat="1" applyFont="1" applyBorder="1"/>
    <xf numFmtId="169" fontId="8" fillId="0" borderId="26" xfId="7" applyNumberFormat="1" applyFont="1" applyBorder="1" applyAlignment="1">
      <alignment horizontal="center"/>
    </xf>
    <xf numFmtId="169" fontId="8" fillId="0" borderId="26" xfId="7" applyNumberFormat="1" applyFont="1" applyBorder="1" applyAlignment="1"/>
    <xf numFmtId="169" fontId="8" fillId="0" borderId="26" xfId="2" applyNumberFormat="1" applyFont="1" applyFill="1" applyBorder="1"/>
    <xf numFmtId="0" fontId="23" fillId="3" borderId="26" xfId="0" applyFont="1" applyFill="1" applyBorder="1" applyAlignment="1">
      <alignment horizontal="center" vertical="center" wrapText="1"/>
    </xf>
    <xf numFmtId="3" fontId="23" fillId="3" borderId="26" xfId="8" applyNumberFormat="1" applyFont="1" applyFill="1" applyBorder="1" applyAlignment="1">
      <alignment horizontal="center" vertical="center" wrapText="1"/>
    </xf>
    <xf numFmtId="0" fontId="57" fillId="0" borderId="26" xfId="0" applyFont="1" applyBorder="1" applyAlignment="1">
      <alignment horizontal="left" vertical="center" wrapText="1" indent="1"/>
    </xf>
    <xf numFmtId="3" fontId="8" fillId="0" borderId="26" xfId="8" applyNumberFormat="1" applyFont="1" applyBorder="1" applyAlignment="1">
      <alignment horizontal="center" vertical="center" wrapText="1"/>
    </xf>
    <xf numFmtId="0" fontId="6" fillId="9" borderId="14" xfId="6" applyFont="1" applyFill="1" applyBorder="1"/>
    <xf numFmtId="169" fontId="5" fillId="0" borderId="14" xfId="9" applyNumberFormat="1" applyFont="1" applyFill="1" applyBorder="1" applyAlignment="1">
      <alignment horizontal="center"/>
    </xf>
    <xf numFmtId="9" fontId="5" fillId="0" borderId="14" xfId="12" applyFont="1" applyFill="1" applyBorder="1" applyAlignment="1">
      <alignment horizontal="right"/>
    </xf>
    <xf numFmtId="0" fontId="6" fillId="0" borderId="14" xfId="6" applyFont="1" applyFill="1" applyBorder="1"/>
    <xf numFmtId="169" fontId="6" fillId="0" borderId="14" xfId="6" applyNumberFormat="1" applyFont="1" applyFill="1" applyBorder="1" applyAlignment="1">
      <alignment horizontal="center"/>
    </xf>
    <xf numFmtId="9" fontId="6" fillId="0" borderId="14" xfId="12" applyFont="1" applyFill="1" applyBorder="1" applyAlignment="1">
      <alignment horizontal="right"/>
    </xf>
    <xf numFmtId="169" fontId="6" fillId="0" borderId="14" xfId="6" applyNumberFormat="1" applyFont="1" applyFill="1" applyBorder="1" applyAlignment="1">
      <alignment horizontal="right"/>
    </xf>
    <xf numFmtId="0" fontId="23" fillId="3" borderId="26" xfId="0" applyFont="1" applyFill="1" applyBorder="1" applyAlignment="1">
      <alignment horizontal="center" vertical="top"/>
    </xf>
    <xf numFmtId="0" fontId="6" fillId="0" borderId="26" xfId="0" applyFont="1" applyBorder="1"/>
    <xf numFmtId="37" fontId="5" fillId="0" borderId="26" xfId="0" applyNumberFormat="1" applyFont="1" applyFill="1" applyBorder="1" applyAlignment="1">
      <alignment horizontal="right" wrapText="1"/>
    </xf>
    <xf numFmtId="3" fontId="5" fillId="0" borderId="26" xfId="0" applyNumberFormat="1" applyFont="1" applyFill="1" applyBorder="1"/>
    <xf numFmtId="0" fontId="5" fillId="0" borderId="26" xfId="0" applyFont="1" applyFill="1" applyBorder="1"/>
    <xf numFmtId="0" fontId="6" fillId="0" borderId="26" xfId="0" applyFont="1" applyBorder="1" applyAlignment="1">
      <alignment wrapText="1"/>
    </xf>
    <xf numFmtId="39" fontId="5" fillId="0" borderId="26" xfId="0" applyNumberFormat="1" applyFont="1" applyFill="1" applyBorder="1" applyAlignment="1">
      <alignment horizontal="right" wrapText="1"/>
    </xf>
    <xf numFmtId="4" fontId="5" fillId="0" borderId="26" xfId="0" applyNumberFormat="1" applyFont="1" applyFill="1" applyBorder="1"/>
    <xf numFmtId="38" fontId="5" fillId="0" borderId="26" xfId="0" applyNumberFormat="1" applyFont="1" applyFill="1" applyBorder="1" applyAlignment="1">
      <alignment horizontal="right" wrapText="1"/>
    </xf>
    <xf numFmtId="3" fontId="5" fillId="0" borderId="26" xfId="0" applyNumberFormat="1" applyFont="1" applyFill="1" applyBorder="1" applyAlignment="1">
      <alignment horizontal="right"/>
    </xf>
    <xf numFmtId="39" fontId="5" fillId="0" borderId="26" xfId="0" applyNumberFormat="1" applyFont="1" applyFill="1" applyBorder="1" applyAlignment="1">
      <alignment horizontal="right"/>
    </xf>
    <xf numFmtId="0" fontId="5" fillId="0" borderId="26" xfId="0" applyFont="1" applyFill="1" applyBorder="1" applyAlignment="1">
      <alignment horizontal="right"/>
    </xf>
    <xf numFmtId="2" fontId="5" fillId="0" borderId="26" xfId="0" applyNumberFormat="1" applyFont="1" applyFill="1" applyBorder="1" applyAlignment="1">
      <alignment horizontal="right"/>
    </xf>
    <xf numFmtId="0" fontId="5" fillId="8" borderId="26" xfId="0" applyFont="1" applyFill="1" applyBorder="1"/>
    <xf numFmtId="0" fontId="8" fillId="0" borderId="26" xfId="0" applyFont="1" applyBorder="1" applyAlignment="1"/>
    <xf numFmtId="0" fontId="5" fillId="0" borderId="26" xfId="0" applyFont="1" applyBorder="1" applyAlignment="1"/>
    <xf numFmtId="0" fontId="6" fillId="0" borderId="26" xfId="0" applyFont="1" applyBorder="1" applyAlignment="1"/>
    <xf numFmtId="0" fontId="5" fillId="0" borderId="26" xfId="0" applyFont="1" applyBorder="1" applyAlignment="1">
      <alignment wrapText="1"/>
    </xf>
    <xf numFmtId="0" fontId="49" fillId="0" borderId="14" xfId="11" applyFont="1" applyFill="1" applyBorder="1" applyAlignment="1">
      <alignment vertical="center"/>
    </xf>
    <xf numFmtId="0" fontId="44" fillId="0" borderId="14" xfId="11" applyFont="1" applyFill="1" applyBorder="1" applyAlignment="1">
      <alignment horizontal="center" vertical="center"/>
    </xf>
    <xf numFmtId="0" fontId="6" fillId="9" borderId="26" xfId="6" applyFont="1" applyFill="1" applyBorder="1"/>
    <xf numFmtId="0" fontId="6" fillId="0" borderId="26" xfId="6" applyFont="1" applyBorder="1"/>
    <xf numFmtId="0" fontId="5" fillId="0" borderId="0" xfId="6" applyFont="1"/>
    <xf numFmtId="0" fontId="5" fillId="0" borderId="0" xfId="8" applyFont="1" applyBorder="1"/>
    <xf numFmtId="0" fontId="5" fillId="0" borderId="0" xfId="6" applyFont="1" applyAlignment="1">
      <alignment horizontal="left"/>
    </xf>
    <xf numFmtId="37" fontId="8" fillId="0" borderId="14" xfId="11" applyNumberFormat="1" applyFont="1" applyFill="1" applyBorder="1" applyAlignment="1">
      <alignment horizontal="center" vertical="center"/>
    </xf>
    <xf numFmtId="173" fontId="8" fillId="0" borderId="14" xfId="11" applyNumberFormat="1" applyFont="1" applyFill="1" applyBorder="1" applyAlignment="1">
      <alignment horizontal="center" vertical="center"/>
    </xf>
    <xf numFmtId="3" fontId="8" fillId="0" borderId="14" xfId="11" applyNumberFormat="1" applyFont="1" applyFill="1" applyBorder="1" applyAlignment="1">
      <alignment horizontal="center" vertical="center"/>
    </xf>
    <xf numFmtId="0" fontId="8" fillId="0" borderId="14" xfId="11" applyFont="1" applyFill="1" applyBorder="1" applyAlignment="1">
      <alignment horizontal="right" vertical="center"/>
    </xf>
    <xf numFmtId="37" fontId="8" fillId="0" borderId="14" xfId="8" applyNumberFormat="1" applyFont="1" applyFill="1" applyBorder="1" applyAlignment="1">
      <alignment horizontal="center" vertical="center"/>
    </xf>
    <xf numFmtId="173" fontId="8" fillId="0" borderId="14" xfId="8" applyNumberFormat="1" applyFont="1" applyFill="1" applyBorder="1" applyAlignment="1">
      <alignment horizontal="center" vertical="center"/>
    </xf>
    <xf numFmtId="3" fontId="8" fillId="0" borderId="14" xfId="8" applyNumberFormat="1" applyFont="1" applyFill="1" applyBorder="1" applyAlignment="1">
      <alignment horizontal="center" vertical="center"/>
    </xf>
    <xf numFmtId="0" fontId="8" fillId="0" borderId="14" xfId="8" applyFont="1" applyFill="1" applyBorder="1" applyAlignment="1">
      <alignment horizontal="right" vertical="center"/>
    </xf>
    <xf numFmtId="173" fontId="8" fillId="0" borderId="14" xfId="11" applyNumberFormat="1" applyFont="1" applyFill="1" applyBorder="1" applyAlignment="1">
      <alignment horizontal="center"/>
    </xf>
    <xf numFmtId="0" fontId="5" fillId="0" borderId="0" xfId="6" applyFont="1" applyFill="1" applyBorder="1" applyAlignment="1">
      <alignment horizontal="left"/>
    </xf>
    <xf numFmtId="0" fontId="5" fillId="0" borderId="0" xfId="6" applyFont="1" applyBorder="1" applyAlignment="1" applyProtection="1">
      <alignment horizontal="left"/>
      <protection locked="0"/>
    </xf>
    <xf numFmtId="37" fontId="38" fillId="0" borderId="0" xfId="11" applyNumberFormat="1" applyFont="1" applyFill="1" applyBorder="1" applyAlignment="1">
      <alignment horizontal="center" vertical="center"/>
    </xf>
    <xf numFmtId="173" fontId="38" fillId="0" borderId="0" xfId="11" applyNumberFormat="1" applyFont="1" applyFill="1" applyBorder="1" applyAlignment="1">
      <alignment horizontal="center" vertical="center"/>
    </xf>
    <xf numFmtId="0" fontId="8" fillId="0" borderId="0" xfId="11" applyFont="1" applyFill="1" applyBorder="1" applyAlignment="1">
      <alignment horizontal="left" vertical="center"/>
    </xf>
    <xf numFmtId="37" fontId="42" fillId="0" borderId="14" xfId="11" applyNumberFormat="1" applyFont="1" applyFill="1" applyBorder="1" applyAlignment="1">
      <alignment horizontal="center" vertical="center"/>
    </xf>
    <xf numFmtId="173" fontId="42" fillId="0" borderId="14" xfId="11" applyNumberFormat="1" applyFont="1" applyFill="1" applyBorder="1" applyAlignment="1">
      <alignment horizontal="center" vertical="center"/>
    </xf>
    <xf numFmtId="3" fontId="42" fillId="0" borderId="14" xfId="11" applyNumberFormat="1" applyFont="1" applyFill="1" applyBorder="1" applyAlignment="1">
      <alignment horizontal="center" vertical="center"/>
    </xf>
    <xf numFmtId="0" fontId="42" fillId="0" borderId="14" xfId="11" applyFont="1" applyFill="1" applyBorder="1" applyAlignment="1">
      <alignment horizontal="right" vertical="center"/>
    </xf>
    <xf numFmtId="0" fontId="25" fillId="0" borderId="29" xfId="6" applyBorder="1" applyProtection="1">
      <protection locked="0"/>
    </xf>
    <xf numFmtId="37" fontId="42" fillId="0" borderId="16" xfId="11" applyNumberFormat="1" applyFont="1" applyFill="1" applyBorder="1" applyAlignment="1">
      <alignment horizontal="center" vertical="center"/>
    </xf>
    <xf numFmtId="37" fontId="42" fillId="0" borderId="15" xfId="11" applyNumberFormat="1" applyFont="1" applyFill="1" applyBorder="1" applyAlignment="1">
      <alignment horizontal="center" vertical="center"/>
    </xf>
    <xf numFmtId="173" fontId="42" fillId="0" borderId="15" xfId="11" applyNumberFormat="1" applyFont="1" applyFill="1" applyBorder="1" applyAlignment="1">
      <alignment horizontal="center" vertical="center"/>
    </xf>
    <xf numFmtId="0" fontId="44" fillId="0" borderId="15" xfId="11" applyFont="1" applyFill="1" applyBorder="1" applyAlignment="1">
      <alignment horizontal="left" vertical="center"/>
    </xf>
    <xf numFmtId="0" fontId="8" fillId="0" borderId="30" xfId="11" applyFont="1" applyFill="1" applyBorder="1" applyAlignment="1">
      <alignment horizontal="left" vertical="center"/>
    </xf>
    <xf numFmtId="0" fontId="8" fillId="0" borderId="34" xfId="11" applyFont="1" applyFill="1" applyBorder="1" applyAlignment="1">
      <alignment horizontal="left" vertical="center"/>
    </xf>
    <xf numFmtId="37" fontId="42" fillId="0" borderId="35" xfId="11" applyNumberFormat="1" applyFont="1" applyFill="1" applyBorder="1" applyAlignment="1">
      <alignment horizontal="center" vertical="center"/>
    </xf>
    <xf numFmtId="37" fontId="42" fillId="0" borderId="36" xfId="11" applyNumberFormat="1" applyFont="1" applyFill="1" applyBorder="1" applyAlignment="1">
      <alignment horizontal="center" vertical="center"/>
    </xf>
    <xf numFmtId="173" fontId="42" fillId="0" borderId="37" xfId="11" applyNumberFormat="1" applyFont="1" applyFill="1" applyBorder="1" applyAlignment="1">
      <alignment horizontal="center" vertical="center"/>
    </xf>
    <xf numFmtId="0" fontId="40" fillId="0" borderId="38" xfId="11" applyFont="1" applyFill="1" applyBorder="1" applyAlignment="1">
      <alignment horizontal="left" vertical="center"/>
    </xf>
    <xf numFmtId="37" fontId="42" fillId="0" borderId="39" xfId="11" applyNumberFormat="1" applyFont="1" applyFill="1" applyBorder="1" applyAlignment="1">
      <alignment horizontal="center" vertical="center"/>
    </xf>
    <xf numFmtId="37" fontId="42" fillId="0" borderId="40" xfId="11" applyNumberFormat="1" applyFont="1" applyFill="1" applyBorder="1" applyAlignment="1">
      <alignment horizontal="center" vertical="center"/>
    </xf>
    <xf numFmtId="173" fontId="42" fillId="0" borderId="41" xfId="11" applyNumberFormat="1" applyFont="1" applyFill="1" applyBorder="1" applyAlignment="1">
      <alignment horizontal="center" vertical="center"/>
    </xf>
    <xf numFmtId="0" fontId="40" fillId="0" borderId="42" xfId="11" applyFont="1" applyFill="1" applyBorder="1" applyAlignment="1">
      <alignment horizontal="left" vertical="center"/>
    </xf>
    <xf numFmtId="37" fontId="42" fillId="0" borderId="43" xfId="11" applyNumberFormat="1" applyFont="1" applyFill="1" applyBorder="1" applyAlignment="1">
      <alignment horizontal="center" vertical="center"/>
    </xf>
    <xf numFmtId="37" fontId="42" fillId="0" borderId="42" xfId="11" applyNumberFormat="1" applyFont="1" applyFill="1" applyBorder="1" applyAlignment="1">
      <alignment horizontal="center" vertical="center"/>
    </xf>
    <xf numFmtId="173" fontId="42" fillId="0" borderId="44" xfId="11" applyNumberFormat="1" applyFont="1" applyFill="1" applyBorder="1" applyAlignment="1">
      <alignment horizontal="center" vertical="center"/>
    </xf>
    <xf numFmtId="173" fontId="42" fillId="0" borderId="45" xfId="11" applyNumberFormat="1" applyFont="1" applyFill="1" applyBorder="1" applyAlignment="1">
      <alignment horizontal="center" vertical="center"/>
    </xf>
    <xf numFmtId="37" fontId="42" fillId="0" borderId="31" xfId="11" applyNumberFormat="1" applyFont="1" applyFill="1" applyBorder="1" applyAlignment="1">
      <alignment horizontal="center" vertical="center"/>
    </xf>
    <xf numFmtId="37" fontId="42" fillId="0" borderId="32" xfId="11" applyNumberFormat="1" applyFont="1" applyFill="1" applyBorder="1" applyAlignment="1">
      <alignment horizontal="center" vertical="center"/>
    </xf>
    <xf numFmtId="173" fontId="42" fillId="0" borderId="33" xfId="11" applyNumberFormat="1" applyFont="1" applyFill="1" applyBorder="1" applyAlignment="1">
      <alignment horizontal="center" vertical="center"/>
    </xf>
    <xf numFmtId="0" fontId="6" fillId="0" borderId="46" xfId="0" applyFont="1" applyFill="1" applyBorder="1" applyAlignment="1">
      <alignment horizontal="center"/>
    </xf>
    <xf numFmtId="0" fontId="5" fillId="0" borderId="0" xfId="8" applyFont="1" applyFill="1" applyBorder="1"/>
    <xf numFmtId="0" fontId="5" fillId="0" borderId="0" xfId="0" applyFont="1" applyFill="1" applyBorder="1"/>
    <xf numFmtId="0" fontId="23" fillId="3" borderId="26" xfId="0" applyFont="1" applyFill="1" applyBorder="1" applyAlignment="1">
      <alignment horizontal="center" vertical="center"/>
    </xf>
    <xf numFmtId="0" fontId="40" fillId="0" borderId="14" xfId="0" applyFont="1" applyBorder="1" applyAlignment="1">
      <alignment horizontal="left" vertical="center"/>
    </xf>
    <xf numFmtId="0" fontId="40" fillId="0" borderId="14" xfId="11" applyFont="1" applyFill="1" applyBorder="1" applyAlignment="1">
      <alignment vertical="center"/>
    </xf>
    <xf numFmtId="0" fontId="40" fillId="9" borderId="14" xfId="11" applyFont="1" applyFill="1" applyBorder="1" applyAlignment="1">
      <alignment vertical="center"/>
    </xf>
    <xf numFmtId="0" fontId="40" fillId="9" borderId="14" xfId="11" applyFont="1" applyFill="1" applyBorder="1" applyAlignment="1">
      <alignment horizontal="center" vertical="center" wrapText="1"/>
    </xf>
    <xf numFmtId="0" fontId="40" fillId="9" borderId="14" xfId="11" applyFont="1" applyFill="1" applyBorder="1" applyAlignment="1">
      <alignment horizontal="center" vertical="center"/>
    </xf>
    <xf numFmtId="0" fontId="40" fillId="0" borderId="14" xfId="8" applyFont="1" applyFill="1" applyBorder="1" applyAlignment="1">
      <alignment vertical="center"/>
    </xf>
    <xf numFmtId="0" fontId="6" fillId="9" borderId="26" xfId="6" applyFont="1" applyFill="1" applyBorder="1" applyAlignment="1">
      <alignment horizontal="center" vertical="center"/>
    </xf>
    <xf numFmtId="0" fontId="40" fillId="0" borderId="14" xfId="0" applyFont="1" applyBorder="1" applyAlignment="1">
      <alignment horizontal="left" vertical="center" wrapText="1"/>
    </xf>
    <xf numFmtId="0" fontId="40" fillId="5" borderId="14" xfId="11" applyFont="1" applyFill="1" applyBorder="1" applyAlignment="1">
      <alignment horizontal="center" vertical="top"/>
    </xf>
    <xf numFmtId="0" fontId="40" fillId="5" borderId="14" xfId="8" applyFont="1" applyFill="1" applyBorder="1" applyAlignment="1">
      <alignment vertical="center"/>
    </xf>
    <xf numFmtId="0" fontId="40" fillId="5" borderId="14" xfId="8" applyFont="1" applyFill="1" applyBorder="1" applyAlignment="1">
      <alignment horizontal="center" vertical="center"/>
    </xf>
    <xf numFmtId="0" fontId="40" fillId="5" borderId="14" xfId="11" applyFont="1" applyFill="1" applyBorder="1" applyAlignment="1">
      <alignment vertical="center"/>
    </xf>
    <xf numFmtId="0" fontId="40" fillId="5" borderId="14" xfId="11" applyFont="1" applyFill="1" applyBorder="1" applyAlignment="1">
      <alignment horizontal="center" vertical="center"/>
    </xf>
    <xf numFmtId="0" fontId="40" fillId="5" borderId="14" xfId="11" applyFont="1" applyFill="1" applyBorder="1" applyAlignment="1">
      <alignment vertical="center" wrapText="1"/>
    </xf>
    <xf numFmtId="0" fontId="40" fillId="5" borderId="14" xfId="13" applyFont="1" applyFill="1" applyBorder="1" applyAlignment="1">
      <alignment vertical="center"/>
    </xf>
    <xf numFmtId="0" fontId="40" fillId="5" borderId="14" xfId="11" applyFont="1" applyFill="1" applyBorder="1" applyAlignment="1">
      <alignment horizontal="center" vertical="center" wrapText="1"/>
    </xf>
    <xf numFmtId="0" fontId="40" fillId="5" borderId="15" xfId="11" applyFont="1" applyFill="1" applyBorder="1" applyAlignment="1">
      <alignment vertical="center"/>
    </xf>
    <xf numFmtId="0" fontId="40" fillId="5" borderId="15" xfId="11" applyFont="1" applyFill="1" applyBorder="1" applyAlignment="1">
      <alignment horizontal="center" vertical="center" wrapText="1"/>
    </xf>
    <xf numFmtId="0" fontId="40" fillId="5" borderId="14" xfId="8" applyFont="1" applyFill="1" applyBorder="1" applyAlignment="1">
      <alignment horizontal="center" vertical="center" wrapText="1"/>
    </xf>
    <xf numFmtId="0" fontId="38" fillId="5" borderId="15" xfId="11" applyFont="1" applyFill="1" applyBorder="1" applyAlignment="1">
      <alignment horizontal="center" vertical="center"/>
    </xf>
    <xf numFmtId="0" fontId="38" fillId="5" borderId="14" xfId="11" applyFont="1" applyFill="1" applyBorder="1" applyAlignment="1">
      <alignment horizontal="center" vertical="center"/>
    </xf>
    <xf numFmtId="0" fontId="40" fillId="0" borderId="14" xfId="0" applyFont="1" applyBorder="1" applyAlignment="1">
      <alignment vertical="center"/>
    </xf>
    <xf numFmtId="0" fontId="40" fillId="0" borderId="14" xfId="0" applyFont="1" applyBorder="1" applyAlignment="1">
      <alignment horizontal="center"/>
    </xf>
    <xf numFmtId="0" fontId="8" fillId="9" borderId="26" xfId="0" applyFont="1" applyFill="1" applyBorder="1" applyAlignment="1">
      <alignment horizontal="center" vertical="center" wrapText="1"/>
    </xf>
    <xf numFmtId="3" fontId="40" fillId="9" borderId="26" xfId="0" applyNumberFormat="1" applyFont="1" applyFill="1" applyBorder="1" applyAlignment="1">
      <alignment horizontal="center" vertical="center" wrapText="1"/>
    </xf>
    <xf numFmtId="3" fontId="40" fillId="0" borderId="26" xfId="0" applyNumberFormat="1" applyFont="1" applyBorder="1" applyAlignment="1">
      <alignment horizontal="center" vertical="center" wrapText="1"/>
    </xf>
    <xf numFmtId="0" fontId="23" fillId="3" borderId="26" xfId="0" applyFont="1" applyFill="1" applyBorder="1" applyAlignment="1">
      <alignment horizontal="center" vertical="center"/>
    </xf>
    <xf numFmtId="0" fontId="6" fillId="4" borderId="26" xfId="0" applyFont="1" applyFill="1" applyBorder="1" applyAlignment="1">
      <alignment horizontal="center" vertical="center" wrapText="1"/>
    </xf>
    <xf numFmtId="0" fontId="12" fillId="3" borderId="4" xfId="0" applyFont="1" applyFill="1" applyBorder="1" applyAlignment="1">
      <alignment horizontal="center" vertical="center"/>
    </xf>
    <xf numFmtId="0" fontId="6" fillId="3" borderId="26" xfId="0" applyFont="1" applyFill="1" applyBorder="1" applyAlignment="1">
      <alignment horizontal="center" vertical="center"/>
    </xf>
    <xf numFmtId="0" fontId="5" fillId="0" borderId="50" xfId="0" applyFont="1" applyFill="1" applyBorder="1" applyAlignment="1">
      <alignment vertical="center" wrapText="1"/>
    </xf>
    <xf numFmtId="0" fontId="6" fillId="4" borderId="0" xfId="0" applyFont="1" applyFill="1" applyBorder="1" applyAlignment="1">
      <alignment vertical="center" wrapText="1"/>
    </xf>
    <xf numFmtId="0" fontId="23" fillId="3" borderId="26" xfId="0" applyFont="1" applyFill="1" applyBorder="1" applyAlignment="1">
      <alignment horizontal="center"/>
    </xf>
    <xf numFmtId="0" fontId="0" fillId="5" borderId="0" xfId="0" applyFill="1" applyBorder="1"/>
    <xf numFmtId="0" fontId="8" fillId="5" borderId="0" xfId="0" applyFont="1" applyFill="1" applyBorder="1"/>
    <xf numFmtId="0" fontId="11" fillId="3" borderId="0" xfId="0" applyFont="1" applyFill="1" applyBorder="1" applyAlignment="1">
      <alignment horizontal="center" vertical="center"/>
    </xf>
    <xf numFmtId="0" fontId="61" fillId="5" borderId="0" xfId="0" applyFont="1" applyFill="1" applyBorder="1"/>
    <xf numFmtId="0" fontId="61" fillId="5" borderId="0" xfId="0" applyFont="1" applyFill="1"/>
    <xf numFmtId="0" fontId="0" fillId="5" borderId="0" xfId="0" applyFill="1"/>
    <xf numFmtId="0" fontId="62" fillId="5" borderId="0" xfId="0" applyFont="1" applyFill="1" applyAlignment="1">
      <alignment vertical="top" wrapText="1"/>
    </xf>
    <xf numFmtId="0" fontId="63" fillId="5" borderId="0" xfId="0" applyFont="1" applyFill="1"/>
    <xf numFmtId="169" fontId="23" fillId="3" borderId="54" xfId="2" applyNumberFormat="1" applyFont="1" applyFill="1" applyBorder="1"/>
    <xf numFmtId="0" fontId="14" fillId="5" borderId="0" xfId="0" applyFont="1" applyFill="1" applyBorder="1"/>
    <xf numFmtId="0" fontId="8" fillId="0" borderId="55" xfId="0" applyFont="1" applyBorder="1" applyAlignment="1">
      <alignment horizontal="left" indent="1"/>
    </xf>
    <xf numFmtId="169" fontId="8" fillId="0" borderId="56" xfId="2" applyNumberFormat="1" applyFont="1" applyBorder="1"/>
    <xf numFmtId="0" fontId="8" fillId="0" borderId="55" xfId="0" applyFont="1" applyFill="1" applyBorder="1" applyAlignment="1">
      <alignment horizontal="left" indent="1"/>
    </xf>
    <xf numFmtId="0" fontId="8" fillId="0" borderId="55" xfId="8" applyFont="1" applyFill="1" applyBorder="1" applyAlignment="1">
      <alignment horizontal="left" indent="1"/>
    </xf>
    <xf numFmtId="0" fontId="8" fillId="0" borderId="55" xfId="0" applyFont="1" applyBorder="1"/>
    <xf numFmtId="0" fontId="23" fillId="3" borderId="57" xfId="0" applyFont="1" applyFill="1" applyBorder="1" applyAlignment="1">
      <alignment horizontal="left"/>
    </xf>
    <xf numFmtId="169" fontId="23" fillId="3" borderId="58" xfId="2" applyNumberFormat="1" applyFont="1" applyFill="1" applyBorder="1"/>
    <xf numFmtId="0" fontId="43" fillId="5" borderId="51" xfId="0" applyFont="1" applyFill="1" applyBorder="1" applyAlignment="1">
      <alignment horizontal="left" vertical="center" wrapText="1"/>
    </xf>
    <xf numFmtId="0" fontId="43" fillId="5" borderId="51" xfId="0" applyFont="1" applyFill="1" applyBorder="1" applyAlignment="1">
      <alignment horizontal="left" vertical="center"/>
    </xf>
    <xf numFmtId="0" fontId="8" fillId="5" borderId="52" xfId="0" applyFont="1" applyFill="1" applyBorder="1"/>
    <xf numFmtId="0" fontId="51" fillId="5" borderId="51" xfId="0" applyFont="1" applyFill="1" applyBorder="1"/>
    <xf numFmtId="0" fontId="51" fillId="5" borderId="24" xfId="0" applyFont="1" applyFill="1" applyBorder="1"/>
    <xf numFmtId="0" fontId="14" fillId="5" borderId="12" xfId="0" applyFont="1" applyFill="1" applyBorder="1"/>
    <xf numFmtId="0" fontId="8" fillId="5" borderId="12" xfId="0" applyFont="1" applyFill="1" applyBorder="1"/>
    <xf numFmtId="0" fontId="8" fillId="5" borderId="53" xfId="0" applyFont="1" applyFill="1" applyBorder="1"/>
    <xf numFmtId="3" fontId="8" fillId="0" borderId="26" xfId="8" applyNumberFormat="1"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4" xfId="0" applyFont="1" applyFill="1" applyBorder="1" applyAlignment="1">
      <alignment horizontal="center"/>
    </xf>
    <xf numFmtId="3" fontId="6" fillId="0" borderId="14" xfId="0" applyNumberFormat="1" applyFont="1" applyFill="1" applyBorder="1" applyAlignment="1">
      <alignment horizontal="center" vertical="center"/>
    </xf>
    <xf numFmtId="9" fontId="6" fillId="0" borderId="14" xfId="3" applyFont="1" applyFill="1" applyBorder="1" applyAlignment="1">
      <alignment horizontal="center"/>
    </xf>
    <xf numFmtId="0" fontId="64" fillId="5" borderId="59" xfId="0" applyFont="1" applyFill="1" applyBorder="1"/>
    <xf numFmtId="0" fontId="64" fillId="5" borderId="60" xfId="0" applyFont="1" applyFill="1" applyBorder="1"/>
    <xf numFmtId="0" fontId="64" fillId="5" borderId="63" xfId="0" applyFont="1" applyFill="1" applyBorder="1"/>
    <xf numFmtId="0" fontId="64" fillId="5" borderId="64" xfId="0" applyFont="1" applyFill="1" applyBorder="1"/>
    <xf numFmtId="0" fontId="64" fillId="5" borderId="65" xfId="0" applyFont="1" applyFill="1" applyBorder="1"/>
    <xf numFmtId="0" fontId="64" fillId="5" borderId="66" xfId="0" applyFont="1" applyFill="1" applyBorder="1"/>
    <xf numFmtId="0" fontId="40" fillId="7" borderId="54" xfId="0" applyFont="1" applyFill="1" applyBorder="1" applyAlignment="1">
      <alignment horizontal="center" vertical="center"/>
    </xf>
    <xf numFmtId="0" fontId="48" fillId="7" borderId="54" xfId="0" applyFont="1" applyFill="1" applyBorder="1" applyAlignment="1">
      <alignment horizontal="center" vertical="center"/>
    </xf>
    <xf numFmtId="0" fontId="49" fillId="5" borderId="0" xfId="0" applyFont="1" applyFill="1" applyBorder="1" applyAlignment="1">
      <alignment vertical="center"/>
    </xf>
    <xf numFmtId="0" fontId="39" fillId="5" borderId="67" xfId="0" applyFont="1" applyFill="1" applyBorder="1" applyAlignment="1">
      <alignment vertical="center"/>
    </xf>
    <xf numFmtId="0" fontId="39" fillId="5" borderId="68" xfId="0" applyFont="1" applyFill="1" applyBorder="1" applyAlignment="1">
      <alignment vertical="center"/>
    </xf>
    <xf numFmtId="0" fontId="39" fillId="5" borderId="69" xfId="0" applyFont="1" applyFill="1" applyBorder="1" applyAlignment="1">
      <alignment vertical="center"/>
    </xf>
    <xf numFmtId="0" fontId="39" fillId="5" borderId="64" xfId="0" applyFont="1" applyFill="1" applyBorder="1" applyAlignment="1">
      <alignment vertical="center"/>
    </xf>
    <xf numFmtId="0" fontId="49" fillId="5" borderId="60" xfId="0" applyFont="1" applyFill="1" applyBorder="1" applyAlignment="1">
      <alignment vertical="center"/>
    </xf>
    <xf numFmtId="0" fontId="39" fillId="5" borderId="65" xfId="0" applyFont="1" applyFill="1" applyBorder="1" applyAlignment="1">
      <alignment vertical="center"/>
    </xf>
    <xf numFmtId="0" fontId="49" fillId="5" borderId="70" xfId="0" applyFont="1" applyFill="1" applyBorder="1" applyAlignment="1">
      <alignment vertical="center"/>
    </xf>
    <xf numFmtId="0" fontId="49" fillId="5" borderId="66" xfId="0" applyFont="1" applyFill="1" applyBorder="1" applyAlignment="1">
      <alignment vertical="center"/>
    </xf>
    <xf numFmtId="37" fontId="48" fillId="8" borderId="26" xfId="0" applyNumberFormat="1" applyFont="1" applyFill="1" applyBorder="1" applyAlignment="1">
      <alignment vertical="center"/>
    </xf>
    <xf numFmtId="37" fontId="48" fillId="8" borderId="26" xfId="3" applyNumberFormat="1" applyFont="1" applyFill="1" applyBorder="1" applyAlignment="1">
      <alignment horizontal="center" vertical="center"/>
    </xf>
    <xf numFmtId="37" fontId="6" fillId="9" borderId="14" xfId="3" applyNumberFormat="1" applyFont="1" applyFill="1" applyBorder="1" applyAlignment="1">
      <alignment horizontal="center" vertical="center" wrapText="1"/>
    </xf>
    <xf numFmtId="0" fontId="6" fillId="9" borderId="14" xfId="0" applyFont="1" applyFill="1" applyBorder="1" applyAlignment="1">
      <alignment horizontal="center" vertical="top" wrapText="1"/>
    </xf>
    <xf numFmtId="0" fontId="42" fillId="5" borderId="0" xfId="0" applyFont="1" applyFill="1" applyBorder="1"/>
    <xf numFmtId="0" fontId="42" fillId="5" borderId="0" xfId="0" applyFont="1" applyFill="1" applyBorder="1" applyAlignment="1">
      <alignment vertical="center"/>
    </xf>
    <xf numFmtId="0" fontId="23" fillId="3" borderId="26" xfId="0" applyFont="1" applyFill="1" applyBorder="1" applyAlignment="1">
      <alignment horizontal="center" vertical="center"/>
    </xf>
    <xf numFmtId="0" fontId="38" fillId="0" borderId="14" xfId="11" applyFont="1" applyFill="1" applyBorder="1" applyAlignment="1">
      <alignment horizontal="center" vertical="center"/>
    </xf>
    <xf numFmtId="0" fontId="38" fillId="5" borderId="14" xfId="11" applyFont="1" applyFill="1" applyBorder="1" applyAlignment="1">
      <alignment horizontal="center" vertical="center" wrapText="1"/>
    </xf>
    <xf numFmtId="0" fontId="40" fillId="5" borderId="14" xfId="11" applyFont="1" applyFill="1" applyBorder="1" applyAlignment="1">
      <alignment horizontal="center" vertical="center"/>
    </xf>
    <xf numFmtId="0" fontId="6" fillId="9" borderId="14" xfId="6" applyFont="1" applyFill="1" applyBorder="1" applyAlignment="1">
      <alignment horizontal="center" vertical="center"/>
    </xf>
    <xf numFmtId="0" fontId="38" fillId="0" borderId="14" xfId="6" applyFont="1" applyFill="1" applyBorder="1" applyAlignment="1">
      <alignment vertical="center"/>
    </xf>
    <xf numFmtId="0" fontId="38" fillId="0" borderId="14" xfId="11" applyFont="1" applyFill="1" applyBorder="1" applyAlignment="1">
      <alignment horizontal="left" vertical="center"/>
    </xf>
    <xf numFmtId="0" fontId="42" fillId="0" borderId="14" xfId="11" applyFont="1" applyFill="1" applyBorder="1" applyAlignment="1">
      <alignment horizontal="left" vertical="center"/>
    </xf>
    <xf numFmtId="0" fontId="67" fillId="0" borderId="14" xfId="11" applyFont="1" applyFill="1" applyBorder="1" applyAlignment="1">
      <alignment horizontal="left" vertical="center"/>
    </xf>
    <xf numFmtId="0" fontId="68" fillId="0" borderId="14" xfId="11" applyFont="1" applyFill="1" applyBorder="1" applyAlignment="1">
      <alignment horizontal="left" vertical="center"/>
    </xf>
    <xf numFmtId="0" fontId="25" fillId="0" borderId="19" xfId="6" applyFont="1" applyFill="1" applyBorder="1" applyAlignment="1">
      <alignment vertical="center"/>
    </xf>
    <xf numFmtId="0" fontId="25" fillId="5" borderId="0" xfId="6" applyFont="1" applyFill="1" applyBorder="1" applyAlignment="1">
      <alignment vertical="center"/>
    </xf>
    <xf numFmtId="0" fontId="38" fillId="5" borderId="14" xfId="6" applyFont="1" applyFill="1" applyBorder="1" applyAlignment="1">
      <alignment vertical="center"/>
    </xf>
    <xf numFmtId="0" fontId="38" fillId="5" borderId="14" xfId="11" applyFont="1" applyFill="1" applyBorder="1" applyAlignment="1">
      <alignment vertical="center"/>
    </xf>
    <xf numFmtId="0" fontId="42" fillId="0" borderId="14" xfId="11" applyFont="1" applyFill="1" applyBorder="1" applyAlignment="1">
      <alignment vertical="center"/>
    </xf>
    <xf numFmtId="0" fontId="70" fillId="0" borderId="0" xfId="13" applyFont="1" applyFill="1" applyBorder="1" applyAlignment="1">
      <alignment vertical="center"/>
    </xf>
    <xf numFmtId="0" fontId="25" fillId="0" borderId="0" xfId="13" applyFont="1" applyFill="1" applyBorder="1" applyAlignment="1">
      <alignment vertical="center"/>
    </xf>
    <xf numFmtId="0" fontId="25" fillId="0" borderId="0" xfId="13" applyFont="1" applyAlignment="1">
      <alignment vertical="center"/>
    </xf>
    <xf numFmtId="0" fontId="38" fillId="5" borderId="14" xfId="14" applyFont="1" applyFill="1" applyBorder="1" applyAlignment="1">
      <alignment vertical="center"/>
    </xf>
    <xf numFmtId="0" fontId="38" fillId="5" borderId="14" xfId="14" applyFont="1" applyFill="1" applyBorder="1" applyAlignment="1">
      <alignment vertical="center" wrapText="1"/>
    </xf>
    <xf numFmtId="0" fontId="38" fillId="5" borderId="14" xfId="14" applyFont="1" applyFill="1" applyBorder="1" applyAlignment="1">
      <alignment horizontal="left" vertical="center"/>
    </xf>
    <xf numFmtId="0" fontId="38" fillId="5" borderId="14" xfId="14" applyFont="1" applyFill="1" applyBorder="1" applyAlignment="1">
      <alignment horizontal="center" vertical="center" wrapText="1"/>
    </xf>
    <xf numFmtId="0" fontId="38" fillId="5" borderId="14" xfId="14" applyFont="1" applyFill="1" applyBorder="1" applyAlignment="1">
      <alignment horizontal="center" vertical="center"/>
    </xf>
    <xf numFmtId="0" fontId="38" fillId="0" borderId="14" xfId="14" applyFont="1" applyFill="1" applyBorder="1" applyAlignment="1">
      <alignment horizontal="left" vertical="center"/>
    </xf>
    <xf numFmtId="37" fontId="42" fillId="0" borderId="14" xfId="14" applyNumberFormat="1" applyFont="1" applyFill="1" applyBorder="1" applyAlignment="1">
      <alignment horizontal="center" vertical="center"/>
    </xf>
    <xf numFmtId="0" fontId="42" fillId="0" borderId="14" xfId="14" applyFont="1" applyFill="1" applyBorder="1" applyAlignment="1">
      <alignment horizontal="left" vertical="center"/>
    </xf>
    <xf numFmtId="0" fontId="42" fillId="0" borderId="14" xfId="14" applyFont="1" applyFill="1" applyBorder="1" applyAlignment="1">
      <alignment horizontal="center" vertical="center"/>
    </xf>
    <xf numFmtId="3" fontId="42" fillId="0" borderId="14" xfId="14" applyNumberFormat="1" applyFont="1" applyFill="1" applyBorder="1" applyAlignment="1">
      <alignment horizontal="center" vertical="center"/>
    </xf>
    <xf numFmtId="0" fontId="42" fillId="0" borderId="14" xfId="14" applyFont="1" applyFill="1" applyBorder="1" applyAlignment="1">
      <alignment horizontal="right" vertical="center"/>
    </xf>
    <xf numFmtId="0" fontId="68" fillId="0" borderId="14" xfId="14" applyFont="1" applyFill="1" applyBorder="1" applyAlignment="1">
      <alignment horizontal="left" vertical="center"/>
    </xf>
    <xf numFmtId="0" fontId="67" fillId="0" borderId="14" xfId="14" applyFont="1" applyFill="1" applyBorder="1" applyAlignment="1">
      <alignment horizontal="left" vertical="center"/>
    </xf>
    <xf numFmtId="43" fontId="38" fillId="5" borderId="14" xfId="2" applyFont="1" applyFill="1" applyBorder="1" applyAlignment="1">
      <alignment horizontal="left" vertical="center"/>
    </xf>
    <xf numFmtId="0" fontId="38" fillId="5" borderId="14" xfId="2" applyNumberFormat="1" applyFont="1" applyFill="1" applyBorder="1" applyAlignment="1">
      <alignment horizontal="left" vertical="center"/>
    </xf>
    <xf numFmtId="43" fontId="38" fillId="5" borderId="14" xfId="2" applyFont="1" applyFill="1" applyBorder="1" applyAlignment="1">
      <alignment horizontal="center" vertical="center"/>
    </xf>
    <xf numFmtId="43" fontId="38" fillId="5" borderId="14" xfId="2" applyFont="1" applyFill="1" applyBorder="1" applyAlignment="1">
      <alignment horizontal="center" vertical="center" wrapText="1"/>
    </xf>
    <xf numFmtId="41" fontId="42" fillId="0" borderId="14" xfId="2" applyNumberFormat="1" applyFont="1" applyBorder="1" applyAlignment="1">
      <alignment horizontal="center" vertical="center"/>
    </xf>
    <xf numFmtId="173" fontId="42" fillId="0" borderId="14" xfId="11" applyNumberFormat="1" applyFont="1" applyBorder="1" applyAlignment="1">
      <alignment horizontal="center" vertical="center"/>
    </xf>
    <xf numFmtId="41" fontId="42" fillId="0" borderId="14" xfId="11" applyNumberFormat="1" applyFont="1" applyBorder="1" applyAlignment="1">
      <alignment horizontal="center" vertical="center"/>
    </xf>
    <xf numFmtId="41" fontId="42" fillId="5" borderId="14" xfId="2" applyNumberFormat="1" applyFont="1" applyFill="1" applyBorder="1" applyAlignment="1">
      <alignment horizontal="center" vertical="center"/>
    </xf>
    <xf numFmtId="0" fontId="38" fillId="0" borderId="26" xfId="6" applyFont="1" applyFill="1" applyBorder="1" applyAlignment="1">
      <alignment vertical="center"/>
    </xf>
    <xf numFmtId="0" fontId="38" fillId="5" borderId="26" xfId="6" applyFont="1" applyFill="1" applyBorder="1" applyAlignment="1">
      <alignment vertical="center"/>
    </xf>
    <xf numFmtId="0" fontId="38" fillId="5" borderId="26" xfId="11" applyFont="1" applyFill="1" applyBorder="1" applyAlignment="1">
      <alignment vertical="center"/>
    </xf>
    <xf numFmtId="0" fontId="38" fillId="5" borderId="26" xfId="11" applyFont="1" applyFill="1" applyBorder="1" applyAlignment="1">
      <alignment horizontal="center" vertical="center"/>
    </xf>
    <xf numFmtId="0" fontId="38" fillId="5" borderId="26" xfId="11" applyFont="1" applyFill="1" applyBorder="1" applyAlignment="1">
      <alignment horizontal="center" vertical="top"/>
    </xf>
    <xf numFmtId="0" fontId="42" fillId="0" borderId="26" xfId="11" applyFont="1" applyFill="1" applyBorder="1" applyAlignment="1">
      <alignment vertical="top"/>
    </xf>
    <xf numFmtId="0" fontId="38" fillId="0" borderId="26" xfId="11" applyFont="1" applyFill="1" applyBorder="1" applyAlignment="1">
      <alignment horizontal="left" vertical="center"/>
    </xf>
    <xf numFmtId="37" fontId="42" fillId="0" borderId="26" xfId="11" applyNumberFormat="1" applyFont="1" applyFill="1" applyBorder="1" applyAlignment="1">
      <alignment horizontal="center" vertical="center"/>
    </xf>
    <xf numFmtId="173" fontId="42" fillId="0" borderId="26" xfId="11" applyNumberFormat="1" applyFont="1" applyFill="1" applyBorder="1" applyAlignment="1">
      <alignment horizontal="center" vertical="center"/>
    </xf>
    <xf numFmtId="0" fontId="42" fillId="0" borderId="26" xfId="11" applyFont="1" applyFill="1" applyBorder="1" applyAlignment="1">
      <alignment horizontal="left" vertical="center"/>
    </xf>
    <xf numFmtId="0" fontId="42" fillId="0" borderId="26" xfId="11" applyFont="1" applyFill="1" applyBorder="1" applyAlignment="1">
      <alignment horizontal="center" vertical="center"/>
    </xf>
    <xf numFmtId="3" fontId="42" fillId="0" borderId="26" xfId="11" applyNumberFormat="1" applyFont="1" applyFill="1" applyBorder="1" applyAlignment="1">
      <alignment horizontal="center" vertical="center"/>
    </xf>
    <xf numFmtId="0" fontId="42" fillId="0" borderId="26" xfId="11" applyFont="1" applyFill="1" applyBorder="1" applyAlignment="1">
      <alignment horizontal="right" vertical="center"/>
    </xf>
    <xf numFmtId="0" fontId="25" fillId="0" borderId="0" xfId="6" applyFont="1" applyFill="1"/>
    <xf numFmtId="0" fontId="23" fillId="3" borderId="26" xfId="0" applyFont="1" applyFill="1" applyBorder="1" applyAlignment="1">
      <alignment horizontal="center"/>
    </xf>
    <xf numFmtId="0" fontId="23" fillId="3" borderId="26" xfId="0" applyFont="1" applyFill="1" applyBorder="1" applyAlignment="1">
      <alignment horizontal="center" vertical="center" wrapText="1"/>
    </xf>
    <xf numFmtId="0" fontId="40" fillId="8" borderId="26" xfId="0" applyFont="1" applyFill="1" applyBorder="1" applyAlignment="1">
      <alignment horizontal="center" vertical="center"/>
    </xf>
    <xf numFmtId="0" fontId="40" fillId="0" borderId="26" xfId="0" applyFont="1" applyBorder="1" applyAlignment="1">
      <alignment horizontal="center" vertical="center"/>
    </xf>
    <xf numFmtId="0" fontId="40" fillId="0" borderId="26" xfId="0" applyFont="1" applyFill="1" applyBorder="1" applyAlignment="1">
      <alignment horizontal="left" vertical="center" wrapText="1" indent="1"/>
    </xf>
    <xf numFmtId="0" fontId="6" fillId="0" borderId="14" xfId="6" applyFont="1" applyFill="1" applyBorder="1" applyAlignment="1">
      <alignment horizontal="center" vertical="center"/>
    </xf>
    <xf numFmtId="3" fontId="5" fillId="0" borderId="26" xfId="6" applyNumberFormat="1" applyFont="1" applyFill="1" applyBorder="1" applyAlignment="1">
      <alignment horizontal="right" vertical="center"/>
    </xf>
    <xf numFmtId="0" fontId="60" fillId="3" borderId="61" xfId="0" applyFont="1" applyFill="1" applyBorder="1" applyAlignment="1">
      <alignment horizontal="center" vertical="center"/>
    </xf>
    <xf numFmtId="0" fontId="60" fillId="3" borderId="62" xfId="0" applyFont="1" applyFill="1" applyBorder="1" applyAlignment="1">
      <alignment horizontal="center" vertical="center"/>
    </xf>
    <xf numFmtId="0" fontId="6" fillId="4" borderId="26" xfId="0" applyFont="1" applyFill="1" applyBorder="1" applyAlignment="1">
      <alignment horizontal="left" vertical="center" wrapText="1"/>
    </xf>
    <xf numFmtId="0" fontId="6" fillId="4" borderId="26"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6" fillId="4" borderId="47" xfId="0" applyFont="1" applyFill="1" applyBorder="1" applyAlignment="1">
      <alignment horizontal="left" vertical="center" wrapText="1"/>
    </xf>
    <xf numFmtId="0" fontId="6" fillId="4" borderId="49" xfId="0" applyFont="1" applyFill="1" applyBorder="1" applyAlignment="1">
      <alignment horizontal="center" vertical="center" wrapText="1"/>
    </xf>
    <xf numFmtId="0" fontId="6" fillId="0" borderId="26" xfId="0" applyFont="1" applyBorder="1" applyAlignment="1">
      <alignment horizontal="center" vertical="center"/>
    </xf>
    <xf numFmtId="0" fontId="6" fillId="0" borderId="26" xfId="0" applyFont="1" applyFill="1" applyBorder="1" applyAlignment="1">
      <alignment horizontal="center" vertical="center"/>
    </xf>
    <xf numFmtId="0" fontId="6" fillId="0" borderId="26" xfId="0" applyFont="1" applyFill="1" applyBorder="1" applyAlignment="1">
      <alignment horizontal="center" vertical="center" wrapText="1"/>
    </xf>
    <xf numFmtId="0" fontId="6" fillId="0" borderId="26" xfId="0" applyFont="1" applyBorder="1" applyAlignment="1">
      <alignment horizontal="center" vertical="center" wrapText="1"/>
    </xf>
    <xf numFmtId="0" fontId="5" fillId="0" borderId="26" xfId="0" applyFont="1" applyBorder="1" applyAlignment="1">
      <alignment horizontal="left" vertical="center" wrapText="1"/>
    </xf>
    <xf numFmtId="0" fontId="11" fillId="3" borderId="26" xfId="0" applyFont="1" applyFill="1" applyBorder="1" applyAlignment="1">
      <alignment horizontal="center" vertical="center"/>
    </xf>
    <xf numFmtId="0" fontId="14" fillId="0" borderId="0" xfId="0" applyFont="1" applyBorder="1" applyAlignment="1">
      <alignment horizontal="center"/>
    </xf>
    <xf numFmtId="0" fontId="12" fillId="3" borderId="24" xfId="0" applyFont="1" applyFill="1" applyBorder="1" applyAlignment="1">
      <alignment horizontal="center" vertical="center"/>
    </xf>
    <xf numFmtId="0" fontId="12" fillId="3" borderId="12"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27" xfId="0" applyFont="1" applyFill="1" applyBorder="1" applyAlignment="1">
      <alignment horizontal="center" vertical="center"/>
    </xf>
    <xf numFmtId="0" fontId="23" fillId="3" borderId="28"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26" xfId="0" applyFont="1" applyFill="1" applyBorder="1" applyAlignment="1">
      <alignment horizontal="center" vertical="center"/>
    </xf>
    <xf numFmtId="0" fontId="23" fillId="3" borderId="47"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46" fillId="3" borderId="26" xfId="0" applyFont="1" applyFill="1" applyBorder="1" applyAlignment="1">
      <alignment horizontal="center" vertical="center"/>
    </xf>
    <xf numFmtId="1" fontId="8" fillId="0" borderId="26" xfId="2" applyNumberFormat="1" applyFont="1" applyBorder="1" applyAlignment="1">
      <alignment horizontal="center" vertical="center"/>
    </xf>
    <xf numFmtId="1" fontId="40" fillId="0" borderId="26" xfId="2" applyNumberFormat="1" applyFont="1" applyBorder="1" applyAlignment="1">
      <alignment horizontal="center" vertical="center"/>
    </xf>
    <xf numFmtId="0" fontId="23" fillId="3" borderId="26" xfId="0" applyFont="1" applyFill="1" applyBorder="1" applyAlignment="1">
      <alignment horizontal="center" vertical="center" wrapText="1"/>
    </xf>
    <xf numFmtId="0" fontId="52" fillId="5" borderId="0" xfId="0" applyFont="1" applyFill="1" applyBorder="1" applyAlignment="1">
      <alignment horizontal="left" vertical="center" wrapText="1"/>
    </xf>
    <xf numFmtId="0" fontId="52" fillId="5" borderId="52" xfId="0" applyFont="1" applyFill="1" applyBorder="1" applyAlignment="1">
      <alignment horizontal="left" vertical="center" wrapText="1"/>
    </xf>
    <xf numFmtId="0" fontId="23" fillId="3" borderId="55" xfId="0" applyFont="1" applyFill="1" applyBorder="1" applyAlignment="1">
      <alignment horizontal="center" vertical="center"/>
    </xf>
    <xf numFmtId="0" fontId="23" fillId="3" borderId="26" xfId="0" applyFont="1" applyFill="1" applyBorder="1" applyAlignment="1">
      <alignment horizontal="center"/>
    </xf>
    <xf numFmtId="0" fontId="23" fillId="3" borderId="56" xfId="0" applyFont="1" applyFill="1" applyBorder="1" applyAlignment="1">
      <alignment horizontal="center" vertical="center"/>
    </xf>
    <xf numFmtId="0" fontId="23" fillId="3" borderId="26" xfId="0" applyFont="1" applyFill="1" applyBorder="1" applyAlignment="1">
      <alignment horizontal="center" vertical="center" textRotation="90" wrapText="1"/>
    </xf>
    <xf numFmtId="0" fontId="52" fillId="0" borderId="0" xfId="0" applyFont="1" applyFill="1" applyBorder="1" applyAlignment="1">
      <alignment horizontal="left" vertical="center" wrapText="1"/>
    </xf>
    <xf numFmtId="0" fontId="29" fillId="0" borderId="0" xfId="0" applyFont="1" applyAlignment="1">
      <alignment horizontal="left" vertical="top" wrapText="1"/>
    </xf>
    <xf numFmtId="0" fontId="23" fillId="3" borderId="14" xfId="0" applyFont="1" applyFill="1" applyBorder="1" applyAlignment="1">
      <alignment horizontal="center" vertical="center"/>
    </xf>
    <xf numFmtId="0" fontId="40" fillId="0" borderId="14" xfId="0" applyFont="1" applyBorder="1" applyAlignment="1">
      <alignment horizontal="left" vertical="center"/>
    </xf>
    <xf numFmtId="0" fontId="40" fillId="0" borderId="14" xfId="0" applyFont="1" applyBorder="1" applyAlignment="1">
      <alignment horizontal="center" vertical="center"/>
    </xf>
    <xf numFmtId="0" fontId="6" fillId="0" borderId="14" xfId="0" applyFont="1" applyBorder="1" applyAlignment="1">
      <alignment horizontal="center" vertical="center"/>
    </xf>
    <xf numFmtId="0" fontId="6" fillId="0" borderId="14" xfId="0" applyFont="1" applyFill="1" applyBorder="1" applyAlignment="1">
      <alignment horizontal="center" vertical="center"/>
    </xf>
    <xf numFmtId="0" fontId="40"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40" fillId="9" borderId="14" xfId="0" applyFont="1" applyFill="1" applyBorder="1" applyAlignment="1">
      <alignment horizontal="center" vertical="center" wrapText="1"/>
    </xf>
    <xf numFmtId="0" fontId="40" fillId="9" borderId="14" xfId="0" applyFont="1" applyFill="1" applyBorder="1" applyAlignment="1">
      <alignment horizontal="center" wrapText="1"/>
    </xf>
    <xf numFmtId="0" fontId="5" fillId="0" borderId="0" xfId="6" applyFont="1" applyFill="1" applyBorder="1" applyAlignment="1" applyProtection="1">
      <alignment horizontal="left" vertical="top" wrapText="1"/>
      <protection locked="0"/>
    </xf>
    <xf numFmtId="0" fontId="52" fillId="0" borderId="0" xfId="6" applyFont="1" applyFill="1" applyBorder="1" applyAlignment="1" applyProtection="1">
      <alignment horizontal="left" vertical="top" wrapText="1"/>
      <protection locked="0"/>
    </xf>
    <xf numFmtId="0" fontId="38" fillId="0" borderId="14" xfId="11" applyFont="1" applyFill="1" applyBorder="1" applyAlignment="1">
      <alignment horizontal="center" vertical="center"/>
    </xf>
    <xf numFmtId="0" fontId="38" fillId="5" borderId="14" xfId="11" applyFont="1" applyFill="1" applyBorder="1" applyAlignment="1">
      <alignment horizontal="center" vertical="center" wrapText="1"/>
    </xf>
    <xf numFmtId="0" fontId="6" fillId="9" borderId="14" xfId="6" applyFont="1" applyFill="1" applyBorder="1" applyAlignment="1">
      <alignment horizontal="center" vertical="center"/>
    </xf>
    <xf numFmtId="0" fontId="40" fillId="0" borderId="16" xfId="6" applyFont="1" applyFill="1" applyBorder="1" applyAlignment="1">
      <alignment horizontal="left" vertical="center"/>
    </xf>
    <xf numFmtId="0" fontId="40" fillId="0" borderId="18" xfId="6" applyFont="1" applyFill="1" applyBorder="1" applyAlignment="1">
      <alignment horizontal="left" vertical="center"/>
    </xf>
    <xf numFmtId="0" fontId="5" fillId="0" borderId="0" xfId="6" applyFont="1" applyFill="1" applyAlignment="1">
      <alignment horizontal="left" vertical="top" wrapText="1"/>
    </xf>
    <xf numFmtId="0" fontId="40" fillId="0" borderId="14" xfId="11" applyFont="1" applyFill="1" applyBorder="1" applyAlignment="1">
      <alignment horizontal="center" vertical="center"/>
    </xf>
    <xf numFmtId="0" fontId="40" fillId="9" borderId="14" xfId="11"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4" xfId="0" applyFont="1" applyFill="1" applyBorder="1" applyAlignment="1">
      <alignment horizontal="center" vertical="top" wrapText="1"/>
    </xf>
    <xf numFmtId="0" fontId="5" fillId="0" borderId="20" xfId="0" applyFont="1" applyBorder="1" applyAlignment="1">
      <alignment horizontal="left"/>
    </xf>
    <xf numFmtId="0" fontId="5" fillId="0" borderId="21" xfId="0" applyFont="1" applyBorder="1" applyAlignment="1">
      <alignment horizontal="left"/>
    </xf>
    <xf numFmtId="0" fontId="5" fillId="0" borderId="22" xfId="0" applyFont="1" applyBorder="1" applyAlignment="1">
      <alignment horizontal="left" wrapText="1"/>
    </xf>
    <xf numFmtId="0" fontId="5" fillId="0" borderId="23" xfId="0" applyFont="1" applyBorder="1" applyAlignment="1">
      <alignment horizontal="left" wrapText="1"/>
    </xf>
    <xf numFmtId="0" fontId="54" fillId="0" borderId="16" xfId="0" applyFont="1" applyFill="1" applyBorder="1" applyAlignment="1">
      <alignment horizontal="left"/>
    </xf>
    <xf numFmtId="0" fontId="54" fillId="0" borderId="17" xfId="0" applyFont="1" applyFill="1" applyBorder="1" applyAlignment="1">
      <alignment horizontal="left"/>
    </xf>
    <xf numFmtId="0" fontId="54" fillId="0" borderId="18" xfId="0" applyFont="1" applyFill="1" applyBorder="1" applyAlignment="1">
      <alignment horizontal="left"/>
    </xf>
    <xf numFmtId="0" fontId="56" fillId="0" borderId="16" xfId="0" applyFont="1" applyFill="1" applyBorder="1" applyAlignment="1">
      <alignment horizontal="left"/>
    </xf>
    <xf numFmtId="0" fontId="56" fillId="0" borderId="17" xfId="0" applyFont="1" applyFill="1" applyBorder="1" applyAlignment="1">
      <alignment horizontal="left"/>
    </xf>
    <xf numFmtId="0" fontId="54" fillId="0" borderId="25" xfId="0" applyFont="1" applyFill="1" applyBorder="1" applyAlignment="1">
      <alignment horizontal="left"/>
    </xf>
    <xf numFmtId="0" fontId="6" fillId="9" borderId="14" xfId="0" applyFont="1" applyFill="1" applyBorder="1" applyAlignment="1">
      <alignment horizontal="center" vertical="center"/>
    </xf>
    <xf numFmtId="0" fontId="38" fillId="5" borderId="15" xfId="11" applyFont="1" applyFill="1" applyBorder="1" applyAlignment="1">
      <alignment horizontal="center" vertical="center" wrapText="1"/>
    </xf>
    <xf numFmtId="0" fontId="38" fillId="5" borderId="25" xfId="11" applyFont="1" applyFill="1" applyBorder="1" applyAlignment="1">
      <alignment horizontal="center" vertical="center" wrapText="1"/>
    </xf>
    <xf numFmtId="0" fontId="11" fillId="3" borderId="14" xfId="11" applyFont="1" applyFill="1" applyBorder="1" applyAlignment="1">
      <alignment horizontal="center" vertical="center"/>
    </xf>
    <xf numFmtId="0" fontId="38" fillId="0" borderId="16" xfId="11" applyFont="1" applyFill="1" applyBorder="1" applyAlignment="1">
      <alignment horizontal="center" vertical="center"/>
    </xf>
    <xf numFmtId="0" fontId="38" fillId="0" borderId="17" xfId="11" applyFont="1" applyFill="1" applyBorder="1" applyAlignment="1">
      <alignment horizontal="center" vertical="center"/>
    </xf>
    <xf numFmtId="0" fontId="38" fillId="0" borderId="18" xfId="11" applyFont="1" applyFill="1" applyBorder="1" applyAlignment="1">
      <alignment horizontal="center" vertical="center"/>
    </xf>
    <xf numFmtId="0" fontId="23" fillId="3" borderId="14" xfId="11" applyFont="1" applyFill="1" applyBorder="1" applyAlignment="1">
      <alignment horizontal="center" vertical="center"/>
    </xf>
    <xf numFmtId="0" fontId="40" fillId="5" borderId="14" xfId="11" applyFont="1" applyFill="1" applyBorder="1" applyAlignment="1">
      <alignment horizontal="center" vertical="center" wrapText="1"/>
    </xf>
    <xf numFmtId="0" fontId="40" fillId="5" borderId="14" xfId="8" applyFont="1" applyFill="1" applyBorder="1" applyAlignment="1">
      <alignment horizontal="center" vertical="center" wrapText="1"/>
    </xf>
    <xf numFmtId="0" fontId="23" fillId="3" borderId="14" xfId="8" applyFont="1" applyFill="1" applyBorder="1" applyAlignment="1">
      <alignment horizontal="center" vertical="center"/>
    </xf>
    <xf numFmtId="0" fontId="40" fillId="0" borderId="14" xfId="8" applyFont="1" applyFill="1" applyBorder="1" applyAlignment="1">
      <alignment horizontal="center" vertical="center"/>
    </xf>
    <xf numFmtId="0" fontId="40" fillId="0" borderId="14" xfId="8" applyFont="1" applyFill="1" applyBorder="1" applyAlignment="1">
      <alignment horizontal="center" vertical="center" wrapText="1"/>
    </xf>
    <xf numFmtId="0" fontId="5" fillId="0" borderId="0" xfId="6" applyFont="1" applyAlignment="1">
      <alignment horizontal="left" wrapText="1"/>
    </xf>
    <xf numFmtId="0" fontId="40" fillId="5" borderId="14" xfId="8" applyFont="1" applyFill="1" applyBorder="1" applyAlignment="1">
      <alignment vertical="center"/>
    </xf>
    <xf numFmtId="0" fontId="40" fillId="5" borderId="14" xfId="8" applyFont="1" applyFill="1" applyBorder="1" applyAlignment="1">
      <alignment horizontal="center" vertical="center"/>
    </xf>
    <xf numFmtId="0" fontId="23" fillId="3" borderId="26" xfId="6" applyFont="1" applyFill="1" applyBorder="1" applyAlignment="1">
      <alignment horizontal="center" vertical="center"/>
    </xf>
    <xf numFmtId="0" fontId="40" fillId="5" borderId="15" xfId="11" applyFont="1" applyFill="1" applyBorder="1" applyAlignment="1">
      <alignment horizontal="center" vertical="center" wrapText="1"/>
    </xf>
    <xf numFmtId="0" fontId="40" fillId="5" borderId="25" xfId="11" applyFont="1" applyFill="1" applyBorder="1" applyAlignment="1">
      <alignment horizontal="center" vertical="center" wrapText="1"/>
    </xf>
    <xf numFmtId="0" fontId="38" fillId="5" borderId="14" xfId="11" applyFont="1" applyFill="1" applyBorder="1" applyAlignment="1">
      <alignment horizontal="center" vertical="center"/>
    </xf>
    <xf numFmtId="0" fontId="23" fillId="3" borderId="9" xfId="11" applyFont="1" applyFill="1" applyBorder="1" applyAlignment="1">
      <alignment horizontal="center" vertical="center"/>
    </xf>
    <xf numFmtId="0" fontId="23" fillId="3" borderId="10" xfId="11" applyFont="1" applyFill="1" applyBorder="1" applyAlignment="1">
      <alignment horizontal="center" vertical="center"/>
    </xf>
    <xf numFmtId="0" fontId="23" fillId="3" borderId="11" xfId="11" applyFont="1" applyFill="1" applyBorder="1" applyAlignment="1">
      <alignment horizontal="center" vertical="center"/>
    </xf>
    <xf numFmtId="0" fontId="40" fillId="5" borderId="14" xfId="11" applyFont="1" applyFill="1" applyBorder="1" applyAlignment="1">
      <alignment horizontal="center" vertical="center"/>
    </xf>
    <xf numFmtId="0" fontId="11" fillId="3" borderId="9" xfId="14" applyFont="1" applyFill="1" applyBorder="1" applyAlignment="1">
      <alignment horizontal="center" vertical="center"/>
    </xf>
    <xf numFmtId="0" fontId="11" fillId="3" borderId="10" xfId="14" applyFont="1" applyFill="1" applyBorder="1" applyAlignment="1">
      <alignment horizontal="center" vertical="center"/>
    </xf>
    <xf numFmtId="0" fontId="11" fillId="3" borderId="11" xfId="14" applyFont="1" applyFill="1" applyBorder="1" applyAlignment="1">
      <alignment horizontal="center" vertical="center"/>
    </xf>
    <xf numFmtId="0" fontId="65" fillId="5" borderId="14" xfId="14" applyFont="1" applyFill="1" applyBorder="1" applyAlignment="1">
      <alignment horizontal="center" vertical="center"/>
    </xf>
    <xf numFmtId="0" fontId="38" fillId="5" borderId="14" xfId="14" applyFont="1" applyFill="1" applyBorder="1" applyAlignment="1">
      <alignment horizontal="center" vertical="center" wrapText="1"/>
    </xf>
    <xf numFmtId="0" fontId="38" fillId="5" borderId="14" xfId="14" applyFont="1" applyFill="1" applyBorder="1" applyAlignment="1">
      <alignment horizontal="center" vertical="center"/>
    </xf>
    <xf numFmtId="0" fontId="11" fillId="3" borderId="14" xfId="14" applyFont="1" applyFill="1" applyBorder="1" applyAlignment="1">
      <alignment horizontal="center" vertical="center"/>
    </xf>
    <xf numFmtId="43" fontId="38" fillId="5" borderId="14" xfId="2" applyFont="1" applyFill="1" applyBorder="1" applyAlignment="1">
      <alignment horizontal="center" vertical="center"/>
    </xf>
    <xf numFmtId="0" fontId="38" fillId="5" borderId="14" xfId="2" applyNumberFormat="1" applyFont="1" applyFill="1" applyBorder="1" applyAlignment="1">
      <alignment horizontal="center" vertical="center"/>
    </xf>
    <xf numFmtId="0" fontId="38" fillId="5" borderId="14" xfId="2" applyNumberFormat="1" applyFont="1" applyFill="1" applyBorder="1" applyAlignment="1">
      <alignment horizontal="center"/>
    </xf>
    <xf numFmtId="0" fontId="25" fillId="0" borderId="0" xfId="6" applyFont="1" applyFill="1" applyBorder="1" applyAlignment="1">
      <alignment horizontal="left" wrapText="1"/>
    </xf>
    <xf numFmtId="0" fontId="11" fillId="3" borderId="4" xfId="11" applyFont="1" applyFill="1" applyBorder="1" applyAlignment="1">
      <alignment horizontal="center" vertical="center"/>
    </xf>
    <xf numFmtId="0" fontId="38" fillId="0" borderId="26" xfId="11" applyFont="1" applyFill="1" applyBorder="1" applyAlignment="1">
      <alignment horizontal="center" vertical="center"/>
    </xf>
    <xf numFmtId="0" fontId="38" fillId="5" borderId="26" xfId="11" applyFont="1" applyFill="1" applyBorder="1" applyAlignment="1">
      <alignment horizontal="center" vertical="center"/>
    </xf>
    <xf numFmtId="0" fontId="38" fillId="5" borderId="26" xfId="11" applyFont="1" applyFill="1" applyBorder="1" applyAlignment="1">
      <alignment horizontal="center" vertical="center" wrapTex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0" xfId="0" applyFont="1" applyFill="1" applyAlignment="1">
      <alignment horizontal="center" vertical="center"/>
    </xf>
    <xf numFmtId="37" fontId="40" fillId="0" borderId="14" xfId="6" applyNumberFormat="1" applyFont="1" applyFill="1" applyBorder="1" applyAlignment="1">
      <alignment horizontal="center" vertical="center"/>
    </xf>
  </cellXfs>
  <cellStyles count="15">
    <cellStyle name="Comma" xfId="2" builtinId="3"/>
    <cellStyle name="Comma 2" xfId="7"/>
    <cellStyle name="Comma 2 2" xfId="9"/>
    <cellStyle name="Comma 4" xfId="10"/>
    <cellStyle name="Good" xfId="4" builtinId="26"/>
    <cellStyle name="Hyperlink" xfId="1" builtinId="8"/>
    <cellStyle name="Normal" xfId="0" builtinId="0"/>
    <cellStyle name="Normal 2" xfId="8"/>
    <cellStyle name="Normal 2 2" xfId="6"/>
    <cellStyle name="Normal 2 2 2" xfId="14"/>
    <cellStyle name="Normal 2 3" xfId="5"/>
    <cellStyle name="Normal 2 3 2" xfId="11"/>
    <cellStyle name="Normal 3" xfId="13"/>
    <cellStyle name="Percent" xfId="3" builtinId="5"/>
    <cellStyle name="Percent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6184776902887138"/>
          <c:y val="6.4814814814814811E-2"/>
          <c:w val="0.79648556430446193"/>
          <c:h val="0.74569663167104117"/>
        </c:manualLayout>
      </c:layout>
      <c:barChart>
        <c:barDir val="col"/>
        <c:grouping val="clustered"/>
        <c:varyColors val="0"/>
        <c:ser>
          <c:idx val="0"/>
          <c:order val="0"/>
          <c:tx>
            <c:strRef>
              <c:f>'23'!$B$2</c:f>
              <c:strCache>
                <c:ptCount val="1"/>
                <c:pt idx="0">
                  <c:v>Q1 2019</c:v>
                </c:pt>
              </c:strCache>
            </c:strRef>
          </c:tx>
          <c:spPr>
            <a:solidFill>
              <a:schemeClr val="accent1">
                <a:shade val="58000"/>
              </a:schemeClr>
            </a:solidFill>
            <a:ln>
              <a:noFill/>
            </a:ln>
            <a:effectLst/>
          </c:spPr>
          <c:invertIfNegative val="0"/>
          <c:cat>
            <c:strRef>
              <c:f>'23'!$A$3:$A$4</c:f>
              <c:strCache>
                <c:ptCount val="2"/>
                <c:pt idx="0">
                  <c:v>CIS</c:v>
                </c:pt>
                <c:pt idx="1">
                  <c:v>Closed-End Fund</c:v>
                </c:pt>
              </c:strCache>
            </c:strRef>
          </c:cat>
          <c:val>
            <c:numRef>
              <c:f>'23'!$B$3:$B$4</c:f>
              <c:numCache>
                <c:formatCode>#,##0</c:formatCode>
                <c:ptCount val="2"/>
                <c:pt idx="0">
                  <c:v>13910.626839518367</c:v>
                </c:pt>
                <c:pt idx="1">
                  <c:v>8550.7661174689547</c:v>
                </c:pt>
              </c:numCache>
            </c:numRef>
          </c:val>
        </c:ser>
        <c:ser>
          <c:idx val="1"/>
          <c:order val="1"/>
          <c:tx>
            <c:strRef>
              <c:f>'23'!$C$2</c:f>
              <c:strCache>
                <c:ptCount val="1"/>
                <c:pt idx="0">
                  <c:v>Q2 2019</c:v>
                </c:pt>
              </c:strCache>
            </c:strRef>
          </c:tx>
          <c:spPr>
            <a:solidFill>
              <a:schemeClr val="accent1">
                <a:shade val="86000"/>
              </a:schemeClr>
            </a:solidFill>
            <a:ln>
              <a:noFill/>
            </a:ln>
            <a:effectLst/>
          </c:spPr>
          <c:invertIfNegative val="0"/>
          <c:cat>
            <c:strRef>
              <c:f>'23'!$A$3:$A$4</c:f>
              <c:strCache>
                <c:ptCount val="2"/>
                <c:pt idx="0">
                  <c:v>CIS</c:v>
                </c:pt>
                <c:pt idx="1">
                  <c:v>Closed-End Fund</c:v>
                </c:pt>
              </c:strCache>
            </c:strRef>
          </c:cat>
          <c:val>
            <c:numRef>
              <c:f>'23'!$C$3:$C$4</c:f>
              <c:numCache>
                <c:formatCode>#,##0</c:formatCode>
                <c:ptCount val="2"/>
                <c:pt idx="0">
                  <c:v>14067.769395652842</c:v>
                </c:pt>
                <c:pt idx="1">
                  <c:v>8039.5528470087038</c:v>
                </c:pt>
              </c:numCache>
            </c:numRef>
          </c:val>
        </c:ser>
        <c:ser>
          <c:idx val="2"/>
          <c:order val="2"/>
          <c:tx>
            <c:strRef>
              <c:f>'23'!$D$2</c:f>
              <c:strCache>
                <c:ptCount val="1"/>
                <c:pt idx="0">
                  <c:v>Q3 2019</c:v>
                </c:pt>
              </c:strCache>
            </c:strRef>
          </c:tx>
          <c:spPr>
            <a:solidFill>
              <a:schemeClr val="accent1">
                <a:tint val="86000"/>
              </a:schemeClr>
            </a:solidFill>
            <a:ln>
              <a:noFill/>
            </a:ln>
            <a:effectLst/>
          </c:spPr>
          <c:invertIfNegative val="0"/>
          <c:cat>
            <c:strRef>
              <c:f>'23'!$A$3:$A$4</c:f>
              <c:strCache>
                <c:ptCount val="2"/>
                <c:pt idx="0">
                  <c:v>CIS</c:v>
                </c:pt>
                <c:pt idx="1">
                  <c:v>Closed-End Fund</c:v>
                </c:pt>
              </c:strCache>
            </c:strRef>
          </c:cat>
          <c:val>
            <c:numRef>
              <c:f>'23'!$D$3:$D$4</c:f>
              <c:numCache>
                <c:formatCode>#,##0</c:formatCode>
                <c:ptCount val="2"/>
                <c:pt idx="0">
                  <c:v>17714.093873671121</c:v>
                </c:pt>
                <c:pt idx="1">
                  <c:v>8249.0838891693566</c:v>
                </c:pt>
              </c:numCache>
            </c:numRef>
          </c:val>
        </c:ser>
        <c:ser>
          <c:idx val="3"/>
          <c:order val="3"/>
          <c:tx>
            <c:strRef>
              <c:f>'23'!$E$2</c:f>
              <c:strCache>
                <c:ptCount val="1"/>
                <c:pt idx="0">
                  <c:v>Q4 2019</c:v>
                </c:pt>
              </c:strCache>
            </c:strRef>
          </c:tx>
          <c:spPr>
            <a:solidFill>
              <a:schemeClr val="accent1">
                <a:tint val="58000"/>
              </a:schemeClr>
            </a:solidFill>
            <a:ln>
              <a:noFill/>
            </a:ln>
            <a:effectLst/>
          </c:spPr>
          <c:invertIfNegative val="0"/>
          <c:cat>
            <c:strRef>
              <c:f>'23'!$A$3:$A$4</c:f>
              <c:strCache>
                <c:ptCount val="2"/>
                <c:pt idx="0">
                  <c:v>CIS</c:v>
                </c:pt>
                <c:pt idx="1">
                  <c:v>Closed-End Fund</c:v>
                </c:pt>
              </c:strCache>
            </c:strRef>
          </c:cat>
          <c:val>
            <c:numRef>
              <c:f>'23'!$E$3:$E$4</c:f>
              <c:numCache>
                <c:formatCode>#,##0</c:formatCode>
                <c:ptCount val="2"/>
                <c:pt idx="0">
                  <c:v>18291.940396591533</c:v>
                </c:pt>
                <c:pt idx="1">
                  <c:v>8218.3825606021546</c:v>
                </c:pt>
              </c:numCache>
            </c:numRef>
          </c:val>
        </c:ser>
        <c:dLbls>
          <c:showLegendKey val="0"/>
          <c:showVal val="0"/>
          <c:showCatName val="0"/>
          <c:showSerName val="0"/>
          <c:showPercent val="0"/>
          <c:showBubbleSize val="0"/>
        </c:dLbls>
        <c:gapWidth val="219"/>
        <c:overlap val="-27"/>
        <c:axId val="240436144"/>
        <c:axId val="240434184"/>
      </c:barChart>
      <c:catAx>
        <c:axId val="240436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0434184"/>
        <c:crosses val="autoZero"/>
        <c:auto val="1"/>
        <c:lblAlgn val="ctr"/>
        <c:lblOffset val="100"/>
        <c:noMultiLvlLbl val="0"/>
      </c:catAx>
      <c:valAx>
        <c:axId val="240434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sz="1050"/>
                  <a:t>MUR</a:t>
                </a:r>
                <a:r>
                  <a:rPr lang="en-GB" sz="1050" baseline="0"/>
                  <a:t> Million </a:t>
                </a:r>
                <a:endParaRPr lang="en-GB" sz="1050"/>
              </a:p>
            </c:rich>
          </c:tx>
          <c:layout>
            <c:manualLayout>
              <c:xMode val="edge"/>
              <c:yMode val="edge"/>
              <c:x val="2.5000000000000001E-2"/>
              <c:y val="0.33516294838145227"/>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0436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90486</xdr:rowOff>
    </xdr:from>
    <xdr:to>
      <xdr:col>5</xdr:col>
      <xdr:colOff>0</xdr:colOff>
      <xdr:row>24</xdr:row>
      <xdr:rowOff>114299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statistical-bulletin-list-of-tables.xlsx" TargetMode="External"/><Relationship Id="rId13" Type="http://schemas.openxmlformats.org/officeDocument/2006/relationships/hyperlink" Target="statistical-bulletin-list-of-tables.xlsx" TargetMode="External"/><Relationship Id="rId18" Type="http://schemas.openxmlformats.org/officeDocument/2006/relationships/hyperlink" Target="statistical-bulletin-list-of-tables.xlsx" TargetMode="External"/><Relationship Id="rId26" Type="http://schemas.openxmlformats.org/officeDocument/2006/relationships/hyperlink" Target="statistical-bulletin-list-of-tables.xlsx" TargetMode="External"/><Relationship Id="rId39" Type="http://schemas.openxmlformats.org/officeDocument/2006/relationships/hyperlink" Target="statistical-bulletin-list-of-appendices.xlsx" TargetMode="External"/><Relationship Id="rId3" Type="http://schemas.openxmlformats.org/officeDocument/2006/relationships/hyperlink" Target="statistical-bulletin-list-of-tables.xlsx" TargetMode="External"/><Relationship Id="rId21" Type="http://schemas.openxmlformats.org/officeDocument/2006/relationships/hyperlink" Target="statistical-bulletin-list-of-tables.xlsx" TargetMode="External"/><Relationship Id="rId34" Type="http://schemas.openxmlformats.org/officeDocument/2006/relationships/hyperlink" Target="statistical-bulletin-list-of-tables.xlsx" TargetMode="External"/><Relationship Id="rId7" Type="http://schemas.openxmlformats.org/officeDocument/2006/relationships/hyperlink" Target="statistical-bulletin-list-of-tables.xlsx" TargetMode="External"/><Relationship Id="rId12" Type="http://schemas.openxmlformats.org/officeDocument/2006/relationships/hyperlink" Target="statistical-bulletin-list-of-tables.xlsx" TargetMode="External"/><Relationship Id="rId17" Type="http://schemas.openxmlformats.org/officeDocument/2006/relationships/hyperlink" Target="statistical-bulletin-list-of-tables.xlsx" TargetMode="External"/><Relationship Id="rId25" Type="http://schemas.openxmlformats.org/officeDocument/2006/relationships/hyperlink" Target="statistical-bulletin-list-of-tables.xlsx" TargetMode="External"/><Relationship Id="rId33" Type="http://schemas.openxmlformats.org/officeDocument/2006/relationships/hyperlink" Target="statistical-bulletin-list-of-tables.xlsx" TargetMode="External"/><Relationship Id="rId38" Type="http://schemas.openxmlformats.org/officeDocument/2006/relationships/hyperlink" Target="statistical-bulletin-list-of-tables.xlsx" TargetMode="External"/><Relationship Id="rId2" Type="http://schemas.openxmlformats.org/officeDocument/2006/relationships/hyperlink" Target="statistical-bulletin-list-of-tables.xlsx" TargetMode="External"/><Relationship Id="rId16" Type="http://schemas.openxmlformats.org/officeDocument/2006/relationships/hyperlink" Target="statistical-bulletin-list-of-tables.xlsx" TargetMode="External"/><Relationship Id="rId20" Type="http://schemas.openxmlformats.org/officeDocument/2006/relationships/hyperlink" Target="statistical-bulletin-list-of-tables.xlsx" TargetMode="External"/><Relationship Id="rId29" Type="http://schemas.openxmlformats.org/officeDocument/2006/relationships/hyperlink" Target="statistical-bulletin-list-of-tables.xlsx" TargetMode="External"/><Relationship Id="rId1" Type="http://schemas.openxmlformats.org/officeDocument/2006/relationships/hyperlink" Target="statistical-bulletin-list-of-tables.xlsx" TargetMode="External"/><Relationship Id="rId6" Type="http://schemas.openxmlformats.org/officeDocument/2006/relationships/hyperlink" Target="statistical-bulletin-list-of-tables.xlsx" TargetMode="External"/><Relationship Id="rId11" Type="http://schemas.openxmlformats.org/officeDocument/2006/relationships/hyperlink" Target="statistical-bulletin-list-of-tables.xlsx" TargetMode="External"/><Relationship Id="rId24" Type="http://schemas.openxmlformats.org/officeDocument/2006/relationships/hyperlink" Target="statistical-bulletin-list-of-tables.xlsx" TargetMode="External"/><Relationship Id="rId32" Type="http://schemas.openxmlformats.org/officeDocument/2006/relationships/hyperlink" Target="statistical-bulletin-list-of-tables.xlsx" TargetMode="External"/><Relationship Id="rId37" Type="http://schemas.openxmlformats.org/officeDocument/2006/relationships/hyperlink" Target="statistical-bulletin-list-of-tables.xlsx" TargetMode="External"/><Relationship Id="rId40" Type="http://schemas.openxmlformats.org/officeDocument/2006/relationships/printerSettings" Target="../printerSettings/printerSettings1.bin"/><Relationship Id="rId5" Type="http://schemas.openxmlformats.org/officeDocument/2006/relationships/hyperlink" Target="statistical-bulletin-list-of-tables.xlsx" TargetMode="External"/><Relationship Id="rId15" Type="http://schemas.openxmlformats.org/officeDocument/2006/relationships/hyperlink" Target="statistical-bulletin-list-of-tables.xlsx" TargetMode="External"/><Relationship Id="rId23" Type="http://schemas.openxmlformats.org/officeDocument/2006/relationships/hyperlink" Target="statistical-bulletin-list-of-tables.xlsx" TargetMode="External"/><Relationship Id="rId28" Type="http://schemas.openxmlformats.org/officeDocument/2006/relationships/hyperlink" Target="statistical-bulletin-list-of-tables.xlsx" TargetMode="External"/><Relationship Id="rId36" Type="http://schemas.openxmlformats.org/officeDocument/2006/relationships/hyperlink" Target="statistical-bulletin-list-of-tables.xlsx" TargetMode="External"/><Relationship Id="rId10" Type="http://schemas.openxmlformats.org/officeDocument/2006/relationships/hyperlink" Target="statistical-bulletin-list-of-tables.xlsx" TargetMode="External"/><Relationship Id="rId19" Type="http://schemas.openxmlformats.org/officeDocument/2006/relationships/hyperlink" Target="statistical-bulletin-list-of-tables.xlsx" TargetMode="External"/><Relationship Id="rId31" Type="http://schemas.openxmlformats.org/officeDocument/2006/relationships/hyperlink" Target="statistical-bulletin-list-of-tables.xlsx" TargetMode="External"/><Relationship Id="rId4" Type="http://schemas.openxmlformats.org/officeDocument/2006/relationships/hyperlink" Target="statistical-bulletin-list-of-tables.xlsx" TargetMode="External"/><Relationship Id="rId9" Type="http://schemas.openxmlformats.org/officeDocument/2006/relationships/hyperlink" Target="statistical-bulletin-list-of-tables.xlsx" TargetMode="External"/><Relationship Id="rId14" Type="http://schemas.openxmlformats.org/officeDocument/2006/relationships/hyperlink" Target="statistical-bulletin-list-of-tables.xlsx" TargetMode="External"/><Relationship Id="rId22" Type="http://schemas.openxmlformats.org/officeDocument/2006/relationships/hyperlink" Target="statistical-bulletin-list-of-tables.xlsx" TargetMode="External"/><Relationship Id="rId27" Type="http://schemas.openxmlformats.org/officeDocument/2006/relationships/hyperlink" Target="statistical-bulletin-list-of-tables.xlsx" TargetMode="External"/><Relationship Id="rId30" Type="http://schemas.openxmlformats.org/officeDocument/2006/relationships/hyperlink" Target="statistical-bulletin-list-of-tables.xlsx" TargetMode="External"/><Relationship Id="rId35" Type="http://schemas.openxmlformats.org/officeDocument/2006/relationships/hyperlink" Target="statistical-bulletin-list-of-tables.xls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statistical-bulletin-list-of-tables.xls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statistical-bulletin-list-of-tables.xlsx"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statistical-bulletin-list-of-tables.xlsx"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statistical-bulletin-list-of-tables.xlsx"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statistical-bulletin-list-of-tables.xlsx"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statistical-bulletin-list-of-tables.xlsx"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statistical-bulletin-list-of-tables.xlsx"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statistical-bulletin-list-of-tables.xlsx"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statistical-bulletin-list-of-tables.xlsx"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statistical-bulletin-list-of-tables.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statistical-bulletin-list-of-tables.xlsx"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statistical-bulletin-list-of-tables.xlsx"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statistical-bulletin-list-of-tables.xlsx"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statistical-bulletin-list-of-tables.xlsx"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statistical-bulletin-list-of-tables.xlsx"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statistical-bulletin-list-of-tables.xlsx"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statistical-bulletin-list-of-tables.xlsx"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statistical-bulletin-list-of-tables.xlsx"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statistical-bulletin-list-of-tables.xlsx"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statistical-bulletin-list-of-tables.xlsx"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statistical-bulletin-list-of-tables.xls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statistical-bulletin-list-of-tables.xlsx"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0.bin"/><Relationship Id="rId1" Type="http://schemas.openxmlformats.org/officeDocument/2006/relationships/hyperlink" Target="statistical-bulletin-list-of-tables.xlsx"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statistical-bulletin-list-of-tables.xlsx"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statistical-bulletin-list-of-tables.xlsx"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statistical-bulletin-list-of-tables.xlsx"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statistical-bulletin-list-of-tables.xlsx"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statistical-bulletin-list-of-tables.xlsx"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statistical-bulletin-list-of-tables.xlsx"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statistical-bulletin-list-of-tables.xls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statistical-bulletin-list-of-tables.xls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statistical-bulletin-list-of-tables.xls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statistical-bulletin-list-of-tables.xls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statistical-bulletin-list-of-tables.xls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statistical-bulletin-list-of-tables.xlsx"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statistical-bulletin-list-of-tables.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43"/>
  <sheetViews>
    <sheetView showGridLines="0" view="pageBreakPreview" zoomScaleNormal="100" zoomScaleSheetLayoutView="100" workbookViewId="0">
      <pane xSplit="1" ySplit="2" topLeftCell="B3" activePane="bottomRight" state="frozen"/>
      <selection pane="topRight" activeCell="B1" sqref="B1"/>
      <selection pane="bottomLeft" activeCell="A2" sqref="A2"/>
      <selection pane="bottomRight" activeCell="A4" sqref="A4"/>
    </sheetView>
  </sheetViews>
  <sheetFormatPr defaultRowHeight="15" x14ac:dyDescent="0.25"/>
  <cols>
    <col min="1" max="1" width="164.42578125" style="368" bestFit="1" customWidth="1"/>
    <col min="2" max="16384" width="9.140625" style="367"/>
  </cols>
  <sheetData>
    <row r="1" spans="1:1" ht="19.5" customHeight="1" x14ac:dyDescent="0.25">
      <c r="A1" s="369" t="s">
        <v>679</v>
      </c>
    </row>
    <row r="2" spans="1:1" x14ac:dyDescent="0.25">
      <c r="A2" s="370" t="s">
        <v>653</v>
      </c>
    </row>
    <row r="3" spans="1:1" x14ac:dyDescent="0.25">
      <c r="A3" s="1" t="s">
        <v>654</v>
      </c>
    </row>
    <row r="4" spans="1:1" x14ac:dyDescent="0.25">
      <c r="A4" s="1" t="s">
        <v>681</v>
      </c>
    </row>
    <row r="5" spans="1:1" x14ac:dyDescent="0.25">
      <c r="A5" s="1" t="s">
        <v>744</v>
      </c>
    </row>
    <row r="6" spans="1:1" x14ac:dyDescent="0.25">
      <c r="A6" s="1" t="s">
        <v>758</v>
      </c>
    </row>
    <row r="7" spans="1:1" x14ac:dyDescent="0.25">
      <c r="A7" s="1" t="s">
        <v>0</v>
      </c>
    </row>
    <row r="8" spans="1:1" x14ac:dyDescent="0.25">
      <c r="A8" s="1" t="s">
        <v>1</v>
      </c>
    </row>
    <row r="9" spans="1:1" x14ac:dyDescent="0.25">
      <c r="A9" s="1" t="s">
        <v>730</v>
      </c>
    </row>
    <row r="10" spans="1:1" x14ac:dyDescent="0.25">
      <c r="A10" s="1" t="s">
        <v>378</v>
      </c>
    </row>
    <row r="11" spans="1:1" x14ac:dyDescent="0.25">
      <c r="A11" s="1" t="s">
        <v>2</v>
      </c>
    </row>
    <row r="12" spans="1:1" x14ac:dyDescent="0.25">
      <c r="A12" s="1" t="s">
        <v>762</v>
      </c>
    </row>
    <row r="13" spans="1:1" x14ac:dyDescent="0.25">
      <c r="A13" s="1" t="s">
        <v>761</v>
      </c>
    </row>
    <row r="14" spans="1:1" x14ac:dyDescent="0.25">
      <c r="A14" s="1" t="s">
        <v>734</v>
      </c>
    </row>
    <row r="15" spans="1:1" x14ac:dyDescent="0.25">
      <c r="A15" s="1" t="s">
        <v>682</v>
      </c>
    </row>
    <row r="16" spans="1:1" x14ac:dyDescent="0.25">
      <c r="A16" s="1" t="s">
        <v>683</v>
      </c>
    </row>
    <row r="17" spans="1:1" x14ac:dyDescent="0.25">
      <c r="A17" s="1" t="s">
        <v>3</v>
      </c>
    </row>
    <row r="18" spans="1:1" x14ac:dyDescent="0.25">
      <c r="A18" s="1" t="s">
        <v>4</v>
      </c>
    </row>
    <row r="19" spans="1:1" x14ac:dyDescent="0.25">
      <c r="A19" s="1" t="s">
        <v>5</v>
      </c>
    </row>
    <row r="20" spans="1:1" x14ac:dyDescent="0.25">
      <c r="A20" s="1" t="s">
        <v>6</v>
      </c>
    </row>
    <row r="21" spans="1:1" x14ac:dyDescent="0.25">
      <c r="A21" s="1" t="s">
        <v>7</v>
      </c>
    </row>
    <row r="22" spans="1:1" x14ac:dyDescent="0.25">
      <c r="A22" s="1" t="s">
        <v>8</v>
      </c>
    </row>
    <row r="23" spans="1:1" x14ac:dyDescent="0.25">
      <c r="A23" s="1" t="s">
        <v>9</v>
      </c>
    </row>
    <row r="24" spans="1:1" x14ac:dyDescent="0.25">
      <c r="A24" s="1" t="s">
        <v>10</v>
      </c>
    </row>
    <row r="25" spans="1:1" x14ac:dyDescent="0.25">
      <c r="A25" s="1" t="s">
        <v>11</v>
      </c>
    </row>
    <row r="26" spans="1:1" x14ac:dyDescent="0.25">
      <c r="A26" s="1" t="s">
        <v>12</v>
      </c>
    </row>
    <row r="27" spans="1:1" ht="15.75" customHeight="1" x14ac:dyDescent="0.25">
      <c r="A27" s="1" t="s">
        <v>684</v>
      </c>
    </row>
    <row r="28" spans="1:1" ht="15.75" customHeight="1" x14ac:dyDescent="0.25">
      <c r="A28" s="1" t="s">
        <v>685</v>
      </c>
    </row>
    <row r="29" spans="1:1" x14ac:dyDescent="0.25">
      <c r="A29" s="1" t="s">
        <v>686</v>
      </c>
    </row>
    <row r="30" spans="1:1" x14ac:dyDescent="0.25">
      <c r="A30" s="1" t="s">
        <v>13</v>
      </c>
    </row>
    <row r="31" spans="1:1" x14ac:dyDescent="0.25">
      <c r="A31" s="1" t="s">
        <v>14</v>
      </c>
    </row>
    <row r="32" spans="1:1" x14ac:dyDescent="0.25">
      <c r="A32" s="1" t="s">
        <v>15</v>
      </c>
    </row>
    <row r="33" spans="1:1" x14ac:dyDescent="0.25">
      <c r="A33" s="1" t="s">
        <v>688</v>
      </c>
    </row>
    <row r="34" spans="1:1" x14ac:dyDescent="0.25">
      <c r="A34" s="1" t="s">
        <v>16</v>
      </c>
    </row>
    <row r="35" spans="1:1" x14ac:dyDescent="0.25">
      <c r="A35" s="1" t="s">
        <v>17</v>
      </c>
    </row>
    <row r="36" spans="1:1" x14ac:dyDescent="0.25">
      <c r="A36" s="1" t="s">
        <v>18</v>
      </c>
    </row>
    <row r="37" spans="1:1" x14ac:dyDescent="0.25">
      <c r="A37" s="1" t="s">
        <v>19</v>
      </c>
    </row>
    <row r="38" spans="1:1" x14ac:dyDescent="0.25">
      <c r="A38" s="1" t="s">
        <v>20</v>
      </c>
    </row>
    <row r="39" spans="1:1" x14ac:dyDescent="0.25">
      <c r="A39" s="1" t="s">
        <v>21</v>
      </c>
    </row>
    <row r="40" spans="1:1" x14ac:dyDescent="0.25">
      <c r="A40" s="1" t="s">
        <v>22</v>
      </c>
    </row>
    <row r="41" spans="1:1" x14ac:dyDescent="0.25">
      <c r="A41" s="418"/>
    </row>
    <row r="42" spans="1:1" x14ac:dyDescent="0.25">
      <c r="A42" s="1" t="s">
        <v>680</v>
      </c>
    </row>
    <row r="43" spans="1:1" x14ac:dyDescent="0.25">
      <c r="A43" s="419"/>
    </row>
  </sheetData>
  <hyperlinks>
    <hyperlink ref="A3" r:id="rId1" location="Disclaimer!A1"/>
    <hyperlink ref="A4" r:id="rId2" location="'Acronyms '!A1"/>
    <hyperlink ref="A5" r:id="rId3" location="'1a'!A1"/>
    <hyperlink ref="A6" r:id="rId4" location="'1b'!A1"/>
    <hyperlink ref="A7" r:id="rId5" location="'2'!A1"/>
    <hyperlink ref="A8" r:id="rId6" location="'3'!A1"/>
    <hyperlink ref="A9" r:id="rId7" location="'4'!A1"/>
    <hyperlink ref="A10" r:id="rId8" location="'5'!A1"/>
    <hyperlink ref="A11" r:id="rId9" location="'5'!A1"/>
    <hyperlink ref="A12" r:id="rId10" location="'6'!A1"/>
    <hyperlink ref="A13" r:id="rId11" location="'6'!A1"/>
    <hyperlink ref="A14" r:id="rId12" location="'7'!A1"/>
    <hyperlink ref="A15" r:id="rId13" location="'8a'!A1"/>
    <hyperlink ref="A16" r:id="rId14" location="'8b'!A1"/>
    <hyperlink ref="A17" r:id="rId15" location="'9'!A1"/>
    <hyperlink ref="A18" r:id="rId16" location="'10'!A1"/>
    <hyperlink ref="A19" r:id="rId17" location="'11a'!A1"/>
    <hyperlink ref="A20" r:id="rId18" location="'11b'!A1"/>
    <hyperlink ref="A21" r:id="rId19" location="'12'!A1"/>
    <hyperlink ref="A22" r:id="rId20" location="'13'!A1"/>
    <hyperlink ref="A23" r:id="rId21" location="'14'!A1"/>
    <hyperlink ref="A24" r:id="rId22" location="'15'!A1"/>
    <hyperlink ref="A25" r:id="rId23" location="'16'!A1"/>
    <hyperlink ref="A26" r:id="rId24" location="'17'!A1"/>
    <hyperlink ref="A27" r:id="rId25" location="'18a'!A1"/>
    <hyperlink ref="A28" r:id="rId26" location="'18b'!A1"/>
    <hyperlink ref="A29" r:id="rId27" location="'19'!A1"/>
    <hyperlink ref="A30" r:id="rId28" location="'20'!A1"/>
    <hyperlink ref="A31" r:id="rId29" location="'21'!A1"/>
    <hyperlink ref="A32" r:id="rId30" location="'22'!A1"/>
    <hyperlink ref="A33" r:id="rId31" location="'23'!A1"/>
    <hyperlink ref="A34" r:id="rId32" location="'24'!A1"/>
    <hyperlink ref="A35" r:id="rId33" location="'25'!A1"/>
    <hyperlink ref="A36" r:id="rId34" location="'26'!A1"/>
    <hyperlink ref="A37" r:id="rId35" location="'27'!A1"/>
    <hyperlink ref="A38" r:id="rId36" location="'28'!A1"/>
    <hyperlink ref="A39" r:id="rId37" location="'29'!A1"/>
    <hyperlink ref="A40" r:id="rId38" location="'30'!A1"/>
    <hyperlink ref="A42" r:id="rId39" location="'TOC '!A1"/>
  </hyperlinks>
  <pageMargins left="0.7" right="0.7" top="0.75" bottom="0.75" header="0.3" footer="0.3"/>
  <pageSetup orientation="portrait"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18"/>
  <sheetViews>
    <sheetView showGridLines="0" view="pageBreakPreview" zoomScale="110" zoomScaleNormal="100" zoomScaleSheetLayoutView="110" workbookViewId="0">
      <selection activeCell="A18" sqref="A18"/>
    </sheetView>
  </sheetViews>
  <sheetFormatPr defaultRowHeight="15" x14ac:dyDescent="0.25"/>
  <cols>
    <col min="1" max="1" width="20.140625" customWidth="1"/>
    <col min="2" max="2" width="17.85546875" customWidth="1"/>
    <col min="3" max="3" width="18" customWidth="1"/>
    <col min="4" max="4" width="14" customWidth="1"/>
    <col min="5" max="5" width="11.28515625" customWidth="1"/>
  </cols>
  <sheetData>
    <row r="1" spans="1:6" ht="24.95" customHeight="1" x14ac:dyDescent="0.25">
      <c r="A1" s="505" t="s">
        <v>764</v>
      </c>
      <c r="B1" s="505"/>
      <c r="C1" s="505"/>
      <c r="D1" s="505"/>
      <c r="E1" s="505"/>
      <c r="F1" s="1" t="s">
        <v>721</v>
      </c>
    </row>
    <row r="2" spans="1:6" ht="24" customHeight="1" x14ac:dyDescent="0.25">
      <c r="A2" s="333" t="s">
        <v>381</v>
      </c>
      <c r="B2" s="505" t="s">
        <v>519</v>
      </c>
      <c r="C2" s="505"/>
      <c r="D2" s="505" t="s">
        <v>520</v>
      </c>
      <c r="E2" s="505"/>
    </row>
    <row r="3" spans="1:6" ht="24.95" customHeight="1" x14ac:dyDescent="0.25">
      <c r="A3" s="225" t="s">
        <v>650</v>
      </c>
      <c r="B3" s="510">
        <v>582.33927025100593</v>
      </c>
      <c r="C3" s="510"/>
      <c r="D3" s="510">
        <v>592.22648200107392</v>
      </c>
      <c r="E3" s="510"/>
    </row>
    <row r="4" spans="1:6" ht="24.95" customHeight="1" x14ac:dyDescent="0.25">
      <c r="A4" s="225" t="s">
        <v>743</v>
      </c>
      <c r="B4" s="510">
        <v>120</v>
      </c>
      <c r="C4" s="510"/>
      <c r="D4" s="510">
        <v>118</v>
      </c>
      <c r="E4" s="510"/>
    </row>
    <row r="5" spans="1:6" ht="24.95" customHeight="1" x14ac:dyDescent="0.25">
      <c r="A5" s="476" t="s">
        <v>405</v>
      </c>
      <c r="B5" s="511">
        <f>B3+B4</f>
        <v>702.33927025100593</v>
      </c>
      <c r="C5" s="511"/>
      <c r="D5" s="511">
        <f>D3+D4</f>
        <v>710.22648200107392</v>
      </c>
      <c r="E5" s="511"/>
    </row>
    <row r="6" spans="1:6" ht="24.95" customHeight="1" x14ac:dyDescent="0.25">
      <c r="A6" s="506" t="s">
        <v>763</v>
      </c>
      <c r="B6" s="507"/>
      <c r="C6" s="507"/>
      <c r="D6" s="507"/>
      <c r="E6" s="508"/>
    </row>
    <row r="7" spans="1:6" ht="22.5" customHeight="1" x14ac:dyDescent="0.25">
      <c r="A7" s="333" t="s">
        <v>381</v>
      </c>
      <c r="B7" s="505" t="s">
        <v>382</v>
      </c>
      <c r="C7" s="505"/>
      <c r="D7" s="505" t="s">
        <v>383</v>
      </c>
      <c r="E7" s="505"/>
    </row>
    <row r="8" spans="1:6" ht="20.25" customHeight="1" x14ac:dyDescent="0.25">
      <c r="A8" s="240"/>
      <c r="B8" s="240" t="s">
        <v>759</v>
      </c>
      <c r="C8" s="240" t="s">
        <v>385</v>
      </c>
      <c r="D8" s="240" t="s">
        <v>759</v>
      </c>
      <c r="E8" s="240" t="s">
        <v>385</v>
      </c>
    </row>
    <row r="9" spans="1:6" x14ac:dyDescent="0.25">
      <c r="A9" s="241" t="s">
        <v>379</v>
      </c>
      <c r="B9" s="242">
        <v>419.51439750044318</v>
      </c>
      <c r="C9" s="243">
        <v>0.70977701940241256</v>
      </c>
      <c r="D9" s="242">
        <v>426.74658946610396</v>
      </c>
      <c r="E9" s="243">
        <v>0.68673504616357228</v>
      </c>
    </row>
    <row r="10" spans="1:6" x14ac:dyDescent="0.25">
      <c r="A10" s="241" t="s">
        <v>380</v>
      </c>
      <c r="B10" s="242">
        <v>71.445181908540974</v>
      </c>
      <c r="C10" s="243">
        <v>0.12321572884140532</v>
      </c>
      <c r="D10" s="242">
        <v>73.82551250207004</v>
      </c>
      <c r="E10" s="243">
        <v>0.14544482970229869</v>
      </c>
    </row>
    <row r="11" spans="1:6" x14ac:dyDescent="0.25">
      <c r="A11" s="241" t="s">
        <v>384</v>
      </c>
      <c r="B11" s="242">
        <v>25.254324239020438</v>
      </c>
      <c r="C11" s="243">
        <v>4.1379063889149831E-2</v>
      </c>
      <c r="D11" s="242">
        <v>24.733138302756036</v>
      </c>
      <c r="E11" s="243">
        <v>2.9752992535387292E-2</v>
      </c>
    </row>
    <row r="12" spans="1:6" x14ac:dyDescent="0.25">
      <c r="A12" s="241" t="s">
        <v>386</v>
      </c>
      <c r="B12" s="242">
        <v>19.91603187344948</v>
      </c>
      <c r="C12" s="243">
        <v>3.3358072325600605E-2</v>
      </c>
      <c r="D12" s="242">
        <v>19.960450153676394</v>
      </c>
      <c r="E12" s="243">
        <v>3.6349721976184413E-2</v>
      </c>
    </row>
    <row r="13" spans="1:6" x14ac:dyDescent="0.25">
      <c r="A13" s="241" t="s">
        <v>387</v>
      </c>
      <c r="B13" s="242">
        <v>8.0556124400644169</v>
      </c>
      <c r="C13" s="243">
        <v>1.2613650441659912E-2</v>
      </c>
      <c r="D13" s="242">
        <v>7.5968667003561734</v>
      </c>
      <c r="E13" s="243">
        <v>1.1826472517453009E-2</v>
      </c>
    </row>
    <row r="14" spans="1:6" x14ac:dyDescent="0.25">
      <c r="A14" s="241" t="s">
        <v>388</v>
      </c>
      <c r="B14" s="242">
        <v>24.678763717270456</v>
      </c>
      <c r="C14" s="243">
        <v>4.4702201205985712E-2</v>
      </c>
      <c r="D14" s="242">
        <v>24.475886387174643</v>
      </c>
      <c r="E14" s="243">
        <v>4.9094127290780908E-2</v>
      </c>
    </row>
    <row r="15" spans="1:6" x14ac:dyDescent="0.25">
      <c r="A15" s="241" t="s">
        <v>389</v>
      </c>
      <c r="B15" s="242">
        <v>3.1539976938047225</v>
      </c>
      <c r="C15" s="243">
        <v>4.1041894742812656E-3</v>
      </c>
      <c r="D15" s="242">
        <v>2.5703605494994117</v>
      </c>
      <c r="E15" s="243">
        <v>3.808048150709275E-3</v>
      </c>
    </row>
    <row r="16" spans="1:6" x14ac:dyDescent="0.25">
      <c r="A16" s="241" t="s">
        <v>390</v>
      </c>
      <c r="B16" s="242">
        <v>4.7264571714715027</v>
      </c>
      <c r="C16" s="243">
        <v>8.6820080937914535E-3</v>
      </c>
      <c r="D16" s="242">
        <v>5.2008559756715869</v>
      </c>
      <c r="E16" s="243">
        <v>8.7036544054281181E-3</v>
      </c>
    </row>
    <row r="17" spans="1:5" x14ac:dyDescent="0.25">
      <c r="A17" s="241" t="s">
        <v>391</v>
      </c>
      <c r="B17" s="242">
        <v>5.5945037069407313</v>
      </c>
      <c r="C17" s="243">
        <v>2.2168066325713179E-2</v>
      </c>
      <c r="D17" s="242">
        <v>7.1168219637655206</v>
      </c>
      <c r="E17" s="243">
        <v>2.828510725818615E-2</v>
      </c>
    </row>
    <row r="18" spans="1:5" x14ac:dyDescent="0.25">
      <c r="A18" s="473" t="s">
        <v>392</v>
      </c>
      <c r="B18" s="244">
        <f>SUM(B9:B17)</f>
        <v>582.33927025100593</v>
      </c>
      <c r="C18" s="245">
        <f t="shared" ref="C18:E18" si="0">SUM(C9:C17)</f>
        <v>0.99999999999999989</v>
      </c>
      <c r="D18" s="244">
        <f t="shared" si="0"/>
        <v>592.22648200107392</v>
      </c>
      <c r="E18" s="245">
        <f t="shared" si="0"/>
        <v>1.0000000000000002</v>
      </c>
    </row>
  </sheetData>
  <mergeCells count="12">
    <mergeCell ref="A1:E1"/>
    <mergeCell ref="B7:C7"/>
    <mergeCell ref="D7:E7"/>
    <mergeCell ref="B2:C2"/>
    <mergeCell ref="B3:C3"/>
    <mergeCell ref="B4:C4"/>
    <mergeCell ref="B5:C5"/>
    <mergeCell ref="D2:E2"/>
    <mergeCell ref="D3:E3"/>
    <mergeCell ref="D4:E4"/>
    <mergeCell ref="D5:E5"/>
    <mergeCell ref="A6:E6"/>
  </mergeCells>
  <hyperlinks>
    <hyperlink ref="F1" r:id="rId1" location="TOC!A1"/>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T47"/>
  <sheetViews>
    <sheetView showGridLines="0" view="pageBreakPreview" zoomScaleNormal="100" zoomScaleSheetLayoutView="100" workbookViewId="0">
      <selection activeCell="A10" sqref="A10"/>
    </sheetView>
  </sheetViews>
  <sheetFormatPr defaultRowHeight="15" x14ac:dyDescent="0.25"/>
  <cols>
    <col min="1" max="1" width="12.85546875" customWidth="1"/>
  </cols>
  <sheetData>
    <row r="1" spans="1:20" ht="24.95" customHeight="1" x14ac:dyDescent="0.25">
      <c r="A1" s="512" t="s">
        <v>752</v>
      </c>
      <c r="B1" s="512"/>
      <c r="C1" s="512"/>
      <c r="D1" s="512"/>
      <c r="E1" s="512"/>
      <c r="F1" s="512"/>
      <c r="G1" s="512"/>
      <c r="H1" s="512"/>
      <c r="I1" s="512"/>
      <c r="J1" s="512"/>
      <c r="K1" s="512"/>
      <c r="L1" s="512"/>
      <c r="M1" s="512"/>
      <c r="N1" s="246"/>
      <c r="O1" s="1" t="s">
        <v>721</v>
      </c>
      <c r="P1" s="1"/>
    </row>
    <row r="2" spans="1:20" ht="16.5" x14ac:dyDescent="0.3">
      <c r="A2" s="247">
        <v>2019</v>
      </c>
      <c r="B2" s="246" t="s">
        <v>393</v>
      </c>
      <c r="C2" s="246" t="s">
        <v>394</v>
      </c>
      <c r="D2" s="246" t="s">
        <v>395</v>
      </c>
      <c r="E2" s="246" t="s">
        <v>396</v>
      </c>
      <c r="F2" s="246" t="s">
        <v>397</v>
      </c>
      <c r="G2" s="246" t="s">
        <v>398</v>
      </c>
      <c r="H2" s="246" t="s">
        <v>399</v>
      </c>
      <c r="I2" s="246" t="s">
        <v>400</v>
      </c>
      <c r="J2" s="246" t="s">
        <v>401</v>
      </c>
      <c r="K2" s="246" t="s">
        <v>402</v>
      </c>
      <c r="L2" s="246" t="s">
        <v>403</v>
      </c>
      <c r="M2" s="246" t="s">
        <v>404</v>
      </c>
      <c r="N2" s="246" t="s">
        <v>405</v>
      </c>
      <c r="O2" s="41"/>
    </row>
    <row r="3" spans="1:20" ht="20.100000000000001" customHeight="1" x14ac:dyDescent="0.3">
      <c r="A3" s="248"/>
      <c r="B3" s="357">
        <v>75</v>
      </c>
      <c r="C3" s="357">
        <v>95</v>
      </c>
      <c r="D3" s="357">
        <v>72</v>
      </c>
      <c r="E3" s="357">
        <v>112</v>
      </c>
      <c r="F3" s="357">
        <v>137</v>
      </c>
      <c r="G3" s="357">
        <v>87</v>
      </c>
      <c r="H3" s="357">
        <v>102</v>
      </c>
      <c r="I3" s="357">
        <v>132</v>
      </c>
      <c r="J3" s="357">
        <v>97</v>
      </c>
      <c r="K3" s="357">
        <v>109</v>
      </c>
      <c r="L3" s="357">
        <v>128</v>
      </c>
      <c r="M3" s="357">
        <v>99</v>
      </c>
      <c r="N3" s="358">
        <v>1245</v>
      </c>
      <c r="O3" s="41"/>
    </row>
    <row r="4" spans="1:20" ht="20.100000000000001" customHeight="1" x14ac:dyDescent="0.3">
      <c r="A4" s="249" t="s">
        <v>406</v>
      </c>
      <c r="B4" s="357">
        <v>5</v>
      </c>
      <c r="C4" s="357">
        <v>6</v>
      </c>
      <c r="D4" s="357">
        <v>2</v>
      </c>
      <c r="E4" s="357">
        <v>2</v>
      </c>
      <c r="F4" s="357">
        <v>1</v>
      </c>
      <c r="G4" s="357">
        <v>1</v>
      </c>
      <c r="H4" s="357">
        <v>2</v>
      </c>
      <c r="I4" s="357">
        <v>3</v>
      </c>
      <c r="J4" s="357">
        <v>2</v>
      </c>
      <c r="K4" s="357">
        <v>3</v>
      </c>
      <c r="L4" s="357">
        <v>8</v>
      </c>
      <c r="M4" s="357">
        <v>3</v>
      </c>
      <c r="N4" s="358">
        <v>38</v>
      </c>
      <c r="O4" s="41"/>
    </row>
    <row r="5" spans="1:20" ht="20.100000000000001" customHeight="1" x14ac:dyDescent="0.3">
      <c r="A5" s="249" t="s">
        <v>791</v>
      </c>
      <c r="B5" s="357">
        <v>3</v>
      </c>
      <c r="C5" s="357">
        <v>6</v>
      </c>
      <c r="D5" s="357">
        <v>7</v>
      </c>
      <c r="E5" s="357">
        <v>6</v>
      </c>
      <c r="F5" s="357">
        <v>2</v>
      </c>
      <c r="G5" s="357">
        <v>2</v>
      </c>
      <c r="H5" s="357">
        <v>3</v>
      </c>
      <c r="I5" s="357">
        <v>3</v>
      </c>
      <c r="J5" s="357">
        <v>5</v>
      </c>
      <c r="K5" s="357">
        <v>8</v>
      </c>
      <c r="L5" s="357">
        <v>4</v>
      </c>
      <c r="M5" s="357">
        <v>5</v>
      </c>
      <c r="N5" s="358">
        <v>54</v>
      </c>
      <c r="O5" s="41"/>
    </row>
    <row r="6" spans="1:20" ht="20.100000000000001" customHeight="1" x14ac:dyDescent="0.3">
      <c r="A6" s="247">
        <v>2018</v>
      </c>
      <c r="B6" s="246" t="s">
        <v>393</v>
      </c>
      <c r="C6" s="246" t="s">
        <v>394</v>
      </c>
      <c r="D6" s="246" t="s">
        <v>395</v>
      </c>
      <c r="E6" s="246" t="s">
        <v>396</v>
      </c>
      <c r="F6" s="246" t="s">
        <v>397</v>
      </c>
      <c r="G6" s="246" t="s">
        <v>398</v>
      </c>
      <c r="H6" s="246" t="s">
        <v>399</v>
      </c>
      <c r="I6" s="246" t="s">
        <v>400</v>
      </c>
      <c r="J6" s="246" t="s">
        <v>401</v>
      </c>
      <c r="K6" s="246" t="s">
        <v>402</v>
      </c>
      <c r="L6" s="246" t="s">
        <v>403</v>
      </c>
      <c r="M6" s="246" t="s">
        <v>404</v>
      </c>
      <c r="N6" s="246" t="s">
        <v>405</v>
      </c>
      <c r="O6" s="41"/>
    </row>
    <row r="7" spans="1:20" ht="20.100000000000001" customHeight="1" x14ac:dyDescent="0.3">
      <c r="A7" s="248"/>
      <c r="B7" s="231">
        <v>67</v>
      </c>
      <c r="C7" s="231">
        <v>95</v>
      </c>
      <c r="D7" s="231">
        <v>110</v>
      </c>
      <c r="E7" s="231">
        <v>103</v>
      </c>
      <c r="F7" s="231">
        <v>118</v>
      </c>
      <c r="G7" s="231">
        <v>79</v>
      </c>
      <c r="H7" s="231">
        <v>102</v>
      </c>
      <c r="I7" s="231">
        <v>83</v>
      </c>
      <c r="J7" s="231">
        <v>106</v>
      </c>
      <c r="K7" s="231">
        <v>116</v>
      </c>
      <c r="L7" s="231">
        <v>110</v>
      </c>
      <c r="M7" s="231">
        <v>161</v>
      </c>
      <c r="N7" s="359">
        <v>1250</v>
      </c>
      <c r="O7" s="41"/>
    </row>
    <row r="8" spans="1:20" ht="20.100000000000001" customHeight="1" x14ac:dyDescent="0.3">
      <c r="A8" s="249" t="s">
        <v>406</v>
      </c>
      <c r="B8" s="231">
        <v>2</v>
      </c>
      <c r="C8" s="231">
        <v>2</v>
      </c>
      <c r="D8" s="231">
        <v>4</v>
      </c>
      <c r="E8" s="231">
        <v>1</v>
      </c>
      <c r="F8" s="231">
        <v>3</v>
      </c>
      <c r="G8" s="231">
        <v>3</v>
      </c>
      <c r="H8" s="231">
        <v>5</v>
      </c>
      <c r="I8" s="231">
        <v>0</v>
      </c>
      <c r="J8" s="231">
        <v>1</v>
      </c>
      <c r="K8" s="231">
        <v>3</v>
      </c>
      <c r="L8" s="231">
        <v>4</v>
      </c>
      <c r="M8" s="231">
        <v>4</v>
      </c>
      <c r="N8" s="359">
        <v>32</v>
      </c>
      <c r="O8" s="41"/>
    </row>
    <row r="9" spans="1:20" ht="20.100000000000001" customHeight="1" x14ac:dyDescent="0.3">
      <c r="A9" s="249" t="s">
        <v>791</v>
      </c>
      <c r="B9" s="231">
        <v>0</v>
      </c>
      <c r="C9" s="231">
        <v>5</v>
      </c>
      <c r="D9" s="231">
        <v>5</v>
      </c>
      <c r="E9" s="231">
        <v>1</v>
      </c>
      <c r="F9" s="231">
        <v>3</v>
      </c>
      <c r="G9" s="231">
        <v>9</v>
      </c>
      <c r="H9" s="231">
        <v>6</v>
      </c>
      <c r="I9" s="231">
        <v>1</v>
      </c>
      <c r="J9" s="231">
        <v>8</v>
      </c>
      <c r="K9" s="231">
        <v>8</v>
      </c>
      <c r="L9" s="231">
        <v>4</v>
      </c>
      <c r="M9" s="231">
        <v>2</v>
      </c>
      <c r="N9" s="359">
        <v>52</v>
      </c>
      <c r="O9" s="41"/>
      <c r="T9" s="7"/>
    </row>
    <row r="10" spans="1:20" ht="16.5" x14ac:dyDescent="0.3">
      <c r="A10" s="41"/>
      <c r="B10" s="42"/>
      <c r="C10" s="42"/>
      <c r="D10" s="42"/>
      <c r="E10" s="42"/>
      <c r="F10" s="42"/>
      <c r="G10" s="42"/>
      <c r="H10" s="42"/>
      <c r="I10" s="42"/>
      <c r="J10" s="42"/>
      <c r="K10" s="42"/>
      <c r="L10" s="42"/>
      <c r="M10" s="42"/>
      <c r="N10" s="43"/>
      <c r="O10" s="41"/>
    </row>
    <row r="11" spans="1:20" ht="16.5" x14ac:dyDescent="0.3">
      <c r="A11" s="41"/>
      <c r="B11" s="41"/>
      <c r="C11" s="41"/>
      <c r="D11" s="41"/>
      <c r="E11" s="41"/>
      <c r="F11" s="41"/>
      <c r="G11" s="41"/>
      <c r="H11" s="41"/>
      <c r="I11" s="41"/>
      <c r="J11" s="41"/>
      <c r="K11" s="41"/>
      <c r="L11" s="41"/>
      <c r="M11" s="41"/>
      <c r="N11" s="41"/>
      <c r="O11" s="41"/>
    </row>
    <row r="12" spans="1:20" ht="16.5" x14ac:dyDescent="0.3">
      <c r="A12" s="41"/>
      <c r="B12" s="41"/>
      <c r="C12" s="41"/>
      <c r="D12" s="41"/>
      <c r="E12" s="41"/>
      <c r="F12" s="41"/>
      <c r="G12" s="41"/>
      <c r="H12" s="41"/>
      <c r="I12" s="41"/>
      <c r="J12" s="41"/>
      <c r="K12" s="41"/>
      <c r="L12" s="41"/>
      <c r="M12" s="41"/>
      <c r="N12" s="41"/>
      <c r="O12" s="41"/>
    </row>
    <row r="13" spans="1:20" ht="16.5" x14ac:dyDescent="0.3">
      <c r="A13" s="41"/>
      <c r="B13" s="41"/>
      <c r="C13" s="41"/>
      <c r="D13" s="41"/>
      <c r="E13" s="41"/>
      <c r="F13" s="41"/>
      <c r="G13" s="41"/>
      <c r="H13" s="41"/>
      <c r="I13" s="41"/>
      <c r="J13" s="41"/>
      <c r="K13" s="41"/>
      <c r="L13" s="41"/>
      <c r="M13" s="41"/>
      <c r="N13" s="41"/>
      <c r="O13" s="41"/>
    </row>
    <row r="14" spans="1:20" ht="16.5" x14ac:dyDescent="0.3">
      <c r="A14" s="41"/>
      <c r="B14" s="41"/>
      <c r="C14" s="41"/>
      <c r="D14" s="41"/>
      <c r="E14" s="41"/>
      <c r="F14" s="41"/>
      <c r="G14" s="41"/>
      <c r="H14" s="41"/>
      <c r="I14" s="41"/>
      <c r="J14" s="41"/>
      <c r="K14" s="41"/>
      <c r="L14" s="41"/>
      <c r="M14" s="41"/>
      <c r="N14" s="41"/>
      <c r="O14" s="41"/>
    </row>
    <row r="15" spans="1:20" ht="16.5" x14ac:dyDescent="0.3">
      <c r="A15" s="41"/>
      <c r="B15" s="41"/>
      <c r="C15" s="41"/>
      <c r="D15" s="41"/>
      <c r="E15" s="41"/>
      <c r="F15" s="41"/>
      <c r="G15" s="41"/>
      <c r="H15" s="41"/>
      <c r="I15" s="41"/>
      <c r="J15" s="41"/>
      <c r="K15" s="41"/>
      <c r="L15" s="41"/>
      <c r="M15" s="41"/>
      <c r="N15" s="41"/>
      <c r="O15" s="41"/>
    </row>
    <row r="16" spans="1:20" ht="16.5" x14ac:dyDescent="0.3">
      <c r="A16" s="41"/>
      <c r="B16" s="41"/>
      <c r="C16" s="41"/>
      <c r="D16" s="41"/>
      <c r="E16" s="41"/>
      <c r="F16" s="41"/>
      <c r="G16" s="41"/>
      <c r="H16" s="41"/>
      <c r="I16" s="41"/>
      <c r="J16" s="41"/>
      <c r="K16" s="41"/>
      <c r="L16" s="41"/>
      <c r="M16" s="41"/>
      <c r="N16" s="41"/>
      <c r="O16" s="41"/>
    </row>
    <row r="17" spans="1:15" ht="16.5" x14ac:dyDescent="0.3">
      <c r="A17" s="41"/>
      <c r="B17" s="41"/>
      <c r="C17" s="41"/>
      <c r="D17" s="41"/>
      <c r="E17" s="41"/>
      <c r="F17" s="41"/>
      <c r="G17" s="41"/>
      <c r="H17" s="41"/>
      <c r="I17" s="41"/>
      <c r="J17" s="41"/>
      <c r="K17" s="41"/>
      <c r="L17" s="41"/>
      <c r="M17" s="41"/>
      <c r="N17" s="41"/>
      <c r="O17" s="41"/>
    </row>
    <row r="18" spans="1:15" ht="16.5" x14ac:dyDescent="0.3">
      <c r="A18" s="41"/>
      <c r="B18" s="41"/>
      <c r="C18" s="41"/>
      <c r="D18" s="41"/>
      <c r="E18" s="41"/>
      <c r="F18" s="41"/>
      <c r="G18" s="41"/>
      <c r="H18" s="41"/>
      <c r="I18" s="41"/>
      <c r="J18" s="41"/>
      <c r="K18" s="41"/>
      <c r="L18" s="41"/>
      <c r="M18" s="41"/>
      <c r="N18" s="41"/>
      <c r="O18" s="41"/>
    </row>
    <row r="19" spans="1:15" ht="16.5" x14ac:dyDescent="0.3">
      <c r="A19" s="41"/>
      <c r="B19" s="41"/>
      <c r="C19" s="41"/>
      <c r="D19" s="41"/>
      <c r="E19" s="41"/>
      <c r="F19" s="41"/>
      <c r="G19" s="41"/>
      <c r="H19" s="41"/>
      <c r="I19" s="41"/>
      <c r="J19" s="41"/>
      <c r="K19" s="41"/>
      <c r="L19" s="41"/>
      <c r="M19" s="41"/>
      <c r="N19" s="41"/>
      <c r="O19" s="41"/>
    </row>
    <row r="20" spans="1:15" ht="16.5" x14ac:dyDescent="0.3">
      <c r="A20" s="41"/>
      <c r="B20" s="41"/>
      <c r="C20" s="41"/>
      <c r="D20" s="41"/>
      <c r="E20" s="41"/>
      <c r="F20" s="41"/>
      <c r="G20" s="41"/>
      <c r="H20" s="41"/>
      <c r="I20" s="41"/>
      <c r="J20" s="41"/>
      <c r="K20" s="41"/>
      <c r="L20" s="41"/>
      <c r="M20" s="41"/>
      <c r="N20" s="41"/>
      <c r="O20" s="41"/>
    </row>
    <row r="21" spans="1:15" ht="16.5" x14ac:dyDescent="0.3">
      <c r="A21" s="41"/>
      <c r="B21" s="41"/>
      <c r="C21" s="41"/>
      <c r="D21" s="41"/>
      <c r="E21" s="41"/>
      <c r="F21" s="41"/>
      <c r="G21" s="41"/>
      <c r="H21" s="41"/>
      <c r="I21" s="41"/>
      <c r="J21" s="41"/>
      <c r="K21" s="41"/>
      <c r="L21" s="41"/>
      <c r="M21" s="41"/>
      <c r="N21" s="41"/>
      <c r="O21" s="41"/>
    </row>
    <row r="22" spans="1:15" ht="16.5" x14ac:dyDescent="0.3">
      <c r="A22" s="41"/>
      <c r="B22" s="41"/>
      <c r="C22" s="41"/>
      <c r="D22" s="41"/>
      <c r="E22" s="41"/>
      <c r="F22" s="41"/>
      <c r="G22" s="41"/>
      <c r="H22" s="41"/>
      <c r="I22" s="41"/>
      <c r="J22" s="41"/>
      <c r="K22" s="41"/>
      <c r="L22" s="41"/>
      <c r="M22" s="41"/>
      <c r="N22" s="41"/>
      <c r="O22" s="41"/>
    </row>
    <row r="23" spans="1:15" ht="16.5" x14ac:dyDescent="0.3">
      <c r="A23" s="41"/>
      <c r="B23" s="41"/>
      <c r="C23" s="41"/>
      <c r="D23" s="41"/>
      <c r="E23" s="41"/>
      <c r="F23" s="41"/>
      <c r="G23" s="41"/>
      <c r="H23" s="41"/>
      <c r="I23" s="41"/>
      <c r="J23" s="41"/>
      <c r="K23" s="41"/>
      <c r="L23" s="41"/>
      <c r="M23" s="41"/>
      <c r="N23" s="41"/>
      <c r="O23" s="41"/>
    </row>
    <row r="24" spans="1:15" ht="16.5" x14ac:dyDescent="0.3">
      <c r="A24" s="41"/>
      <c r="B24" s="41"/>
      <c r="C24" s="41"/>
      <c r="D24" s="41"/>
      <c r="E24" s="41"/>
      <c r="F24" s="41"/>
      <c r="G24" s="41"/>
      <c r="H24" s="41"/>
      <c r="I24" s="41"/>
      <c r="J24" s="41"/>
      <c r="K24" s="41"/>
      <c r="L24" s="41"/>
      <c r="M24" s="41"/>
      <c r="N24" s="41"/>
      <c r="O24" s="41"/>
    </row>
    <row r="25" spans="1:15" ht="16.5" x14ac:dyDescent="0.3">
      <c r="A25" s="41"/>
      <c r="B25" s="41"/>
      <c r="C25" s="41"/>
      <c r="D25" s="41"/>
      <c r="E25" s="41"/>
      <c r="F25" s="41"/>
      <c r="G25" s="41"/>
      <c r="H25" s="41"/>
      <c r="I25" s="41"/>
      <c r="J25" s="41"/>
      <c r="K25" s="41"/>
      <c r="L25" s="41"/>
      <c r="M25" s="41"/>
      <c r="N25" s="41"/>
      <c r="O25" s="41"/>
    </row>
    <row r="26" spans="1:15" ht="14.25" customHeight="1" x14ac:dyDescent="0.3">
      <c r="A26" s="41"/>
      <c r="B26" s="41"/>
      <c r="C26" s="41"/>
      <c r="D26" s="41"/>
      <c r="E26" s="41"/>
      <c r="F26" s="41"/>
      <c r="G26" s="41"/>
      <c r="H26" s="41"/>
      <c r="I26" s="41"/>
      <c r="J26" s="41"/>
      <c r="K26" s="41"/>
      <c r="L26" s="41"/>
      <c r="M26" s="41"/>
      <c r="N26" s="41"/>
      <c r="O26" s="41"/>
    </row>
    <row r="27" spans="1:15" ht="10.5" customHeight="1" x14ac:dyDescent="0.3">
      <c r="A27" s="41"/>
      <c r="B27" s="41"/>
      <c r="C27" s="41"/>
      <c r="D27" s="41"/>
      <c r="E27" s="41"/>
      <c r="F27" s="41"/>
      <c r="G27" s="41"/>
      <c r="H27" s="41"/>
      <c r="I27" s="41"/>
      <c r="J27" s="41"/>
      <c r="K27" s="41"/>
      <c r="L27" s="41"/>
      <c r="M27" s="41"/>
      <c r="N27" s="41"/>
      <c r="O27" s="41"/>
    </row>
    <row r="28" spans="1:15" ht="16.5" x14ac:dyDescent="0.3">
      <c r="A28" s="41"/>
      <c r="B28" s="41"/>
      <c r="C28" s="41"/>
      <c r="D28" s="41"/>
      <c r="E28" s="41"/>
      <c r="F28" s="41"/>
      <c r="G28" s="41"/>
      <c r="H28" s="41"/>
      <c r="I28" s="41"/>
      <c r="J28" s="41"/>
      <c r="K28" s="41"/>
      <c r="L28" s="41"/>
      <c r="M28" s="41"/>
      <c r="N28" s="41"/>
      <c r="O28" s="41"/>
    </row>
    <row r="29" spans="1:15" ht="16.5" x14ac:dyDescent="0.3">
      <c r="A29" s="41"/>
      <c r="B29" s="41"/>
      <c r="C29" s="41"/>
      <c r="D29" s="41"/>
      <c r="E29" s="41"/>
      <c r="F29" s="41"/>
      <c r="G29" s="41"/>
      <c r="H29" s="41"/>
      <c r="I29" s="41"/>
      <c r="J29" s="41"/>
      <c r="K29" s="41"/>
      <c r="L29" s="41"/>
      <c r="M29" s="41"/>
      <c r="N29" s="41"/>
      <c r="O29" s="41"/>
    </row>
    <row r="30" spans="1:15" ht="16.5" x14ac:dyDescent="0.3">
      <c r="A30" s="41"/>
      <c r="B30" s="41"/>
      <c r="C30" s="41"/>
      <c r="D30" s="41"/>
      <c r="E30" s="41"/>
      <c r="F30" s="41"/>
      <c r="G30" s="41"/>
      <c r="H30" s="41"/>
      <c r="I30" s="41"/>
      <c r="J30" s="41"/>
      <c r="K30" s="41"/>
      <c r="L30" s="41"/>
      <c r="M30" s="41"/>
      <c r="N30" s="41"/>
      <c r="O30" s="41"/>
    </row>
    <row r="31" spans="1:15" ht="16.5" x14ac:dyDescent="0.3">
      <c r="A31" s="41"/>
      <c r="B31" s="41"/>
      <c r="C31" s="41"/>
      <c r="D31" s="41"/>
      <c r="E31" s="41"/>
      <c r="F31" s="41"/>
      <c r="G31" s="41"/>
      <c r="H31" s="41"/>
      <c r="I31" s="41"/>
      <c r="J31" s="41"/>
      <c r="K31" s="41"/>
      <c r="L31" s="41"/>
      <c r="M31" s="41"/>
      <c r="N31" s="41"/>
      <c r="O31" s="41"/>
    </row>
    <row r="32" spans="1:15" ht="16.5" x14ac:dyDescent="0.3">
      <c r="A32" s="41"/>
      <c r="B32" s="41"/>
      <c r="C32" s="41"/>
      <c r="D32" s="41"/>
      <c r="E32" s="41"/>
      <c r="F32" s="41"/>
      <c r="G32" s="41"/>
      <c r="H32" s="41"/>
      <c r="I32" s="41"/>
      <c r="J32" s="41"/>
      <c r="K32" s="41"/>
      <c r="L32" s="41"/>
      <c r="M32" s="41"/>
      <c r="N32" s="41"/>
      <c r="O32" s="41"/>
    </row>
    <row r="33" spans="1:15" ht="16.5" x14ac:dyDescent="0.3">
      <c r="A33" s="41"/>
      <c r="B33" s="41"/>
      <c r="C33" s="41"/>
      <c r="D33" s="41"/>
      <c r="E33" s="41"/>
      <c r="F33" s="41"/>
      <c r="G33" s="41"/>
      <c r="H33" s="41"/>
      <c r="I33" s="41"/>
      <c r="J33" s="41"/>
      <c r="K33" s="41"/>
      <c r="L33" s="41"/>
      <c r="M33" s="41"/>
      <c r="N33" s="41"/>
      <c r="O33" s="41"/>
    </row>
    <row r="34" spans="1:15" ht="16.5" x14ac:dyDescent="0.3">
      <c r="A34" s="41"/>
      <c r="B34" s="41"/>
      <c r="C34" s="41"/>
      <c r="D34" s="41"/>
      <c r="E34" s="41"/>
      <c r="F34" s="41"/>
      <c r="G34" s="41"/>
      <c r="H34" s="41"/>
      <c r="I34" s="41"/>
      <c r="J34" s="41"/>
      <c r="K34" s="41"/>
      <c r="L34" s="41"/>
      <c r="M34" s="41"/>
      <c r="N34" s="41"/>
      <c r="O34" s="41"/>
    </row>
    <row r="37" spans="1:15" hidden="1" x14ac:dyDescent="0.25">
      <c r="A37" t="b">
        <v>1</v>
      </c>
      <c r="B37" t="b">
        <v>1</v>
      </c>
      <c r="C37" t="b">
        <v>1</v>
      </c>
      <c r="D37" t="b">
        <v>1</v>
      </c>
      <c r="E37" t="b">
        <v>1</v>
      </c>
      <c r="F37" t="b">
        <v>1</v>
      </c>
      <c r="G37" t="b">
        <v>1</v>
      </c>
      <c r="H37" t="b">
        <v>1</v>
      </c>
      <c r="I37" t="b">
        <v>1</v>
      </c>
      <c r="J37" t="b">
        <v>1</v>
      </c>
      <c r="K37" t="b">
        <v>1</v>
      </c>
      <c r="L37" t="b">
        <v>1</v>
      </c>
      <c r="M37" t="b">
        <v>1</v>
      </c>
      <c r="N37" t="b">
        <v>0</v>
      </c>
    </row>
    <row r="38" spans="1:15" hidden="1" x14ac:dyDescent="0.25">
      <c r="A38">
        <v>2</v>
      </c>
      <c r="B38">
        <v>2</v>
      </c>
      <c r="C38">
        <v>4</v>
      </c>
      <c r="D38">
        <v>1</v>
      </c>
      <c r="E38">
        <v>3</v>
      </c>
      <c r="F38">
        <v>3</v>
      </c>
      <c r="G38">
        <v>5</v>
      </c>
      <c r="H38">
        <v>0</v>
      </c>
      <c r="I38">
        <v>1</v>
      </c>
      <c r="J38">
        <v>3</v>
      </c>
      <c r="K38">
        <v>4</v>
      </c>
      <c r="L38">
        <v>4</v>
      </c>
      <c r="M38" s="12">
        <v>5</v>
      </c>
      <c r="N38" s="12">
        <v>6</v>
      </c>
    </row>
    <row r="39" spans="1:15" hidden="1" x14ac:dyDescent="0.25">
      <c r="A39" s="13">
        <v>0</v>
      </c>
      <c r="B39" s="13">
        <v>1</v>
      </c>
      <c r="C39" s="13">
        <v>3</v>
      </c>
      <c r="D39" s="13">
        <v>0</v>
      </c>
      <c r="E39" s="13">
        <v>1</v>
      </c>
      <c r="F39" s="13">
        <v>2</v>
      </c>
      <c r="G39" s="13">
        <v>4</v>
      </c>
      <c r="H39" s="13">
        <v>0</v>
      </c>
      <c r="I39" s="13">
        <v>1</v>
      </c>
      <c r="J39" s="13">
        <v>1</v>
      </c>
      <c r="K39" s="13">
        <v>1</v>
      </c>
      <c r="L39" s="13">
        <v>2</v>
      </c>
      <c r="M39" s="13">
        <v>1</v>
      </c>
      <c r="N39" s="13">
        <v>4</v>
      </c>
    </row>
    <row r="40" spans="1:15" hidden="1" x14ac:dyDescent="0.25">
      <c r="A40" s="13">
        <v>2</v>
      </c>
      <c r="B40" s="13">
        <v>1</v>
      </c>
      <c r="C40" s="13">
        <v>1</v>
      </c>
      <c r="D40" s="13">
        <v>1</v>
      </c>
      <c r="E40" s="13">
        <v>1</v>
      </c>
      <c r="F40" s="13">
        <v>1</v>
      </c>
      <c r="G40" s="13">
        <v>1</v>
      </c>
      <c r="H40" s="13">
        <v>0</v>
      </c>
      <c r="I40" s="13">
        <v>0</v>
      </c>
      <c r="J40" s="13">
        <v>1</v>
      </c>
      <c r="K40" s="13">
        <v>3</v>
      </c>
      <c r="L40" s="13">
        <v>2</v>
      </c>
      <c r="M40" s="13">
        <v>4</v>
      </c>
      <c r="N40" s="13">
        <v>0</v>
      </c>
    </row>
    <row r="41" spans="1:15" hidden="1" x14ac:dyDescent="0.25">
      <c r="A41" s="13">
        <v>0</v>
      </c>
      <c r="B41" s="13">
        <v>0</v>
      </c>
      <c r="C41" s="13">
        <v>0</v>
      </c>
      <c r="D41" s="13">
        <v>0</v>
      </c>
      <c r="E41" s="13">
        <v>1</v>
      </c>
      <c r="F41" s="13">
        <v>0</v>
      </c>
      <c r="G41" s="13">
        <v>0</v>
      </c>
      <c r="H41" s="13">
        <v>0</v>
      </c>
      <c r="I41" s="13">
        <v>0</v>
      </c>
      <c r="J41" s="13">
        <v>1</v>
      </c>
      <c r="K41" s="13">
        <v>0</v>
      </c>
      <c r="L41" s="13">
        <v>0</v>
      </c>
      <c r="M41" s="13">
        <v>0</v>
      </c>
      <c r="N41" s="13">
        <v>2</v>
      </c>
    </row>
    <row r="42" spans="1:15" hidden="1" x14ac:dyDescent="0.25">
      <c r="A42" s="13">
        <v>0</v>
      </c>
      <c r="B42" s="13">
        <v>5</v>
      </c>
      <c r="C42" s="13">
        <v>5</v>
      </c>
      <c r="D42" s="13">
        <v>1</v>
      </c>
      <c r="E42" s="13">
        <v>3</v>
      </c>
      <c r="F42" s="13">
        <v>8</v>
      </c>
      <c r="G42" s="13">
        <v>5</v>
      </c>
      <c r="H42" s="13">
        <v>0</v>
      </c>
      <c r="I42" s="13">
        <v>6</v>
      </c>
      <c r="J42" s="13">
        <v>7</v>
      </c>
      <c r="K42" s="13">
        <v>4</v>
      </c>
      <c r="L42" s="13">
        <v>2</v>
      </c>
      <c r="M42" s="13">
        <v>2</v>
      </c>
      <c r="N42" s="13">
        <v>6</v>
      </c>
    </row>
    <row r="43" spans="1:15" hidden="1" x14ac:dyDescent="0.25">
      <c r="A43" s="13">
        <v>0</v>
      </c>
      <c r="B43" s="13">
        <v>0</v>
      </c>
      <c r="C43" s="13">
        <v>0</v>
      </c>
      <c r="D43" s="13">
        <v>0</v>
      </c>
      <c r="E43" s="13">
        <v>0</v>
      </c>
      <c r="F43" s="13">
        <v>0</v>
      </c>
      <c r="G43" s="13">
        <v>1</v>
      </c>
      <c r="H43" s="13">
        <v>1</v>
      </c>
      <c r="I43" s="13">
        <v>0</v>
      </c>
      <c r="J43" s="13">
        <v>1</v>
      </c>
      <c r="K43" s="13">
        <v>0</v>
      </c>
      <c r="L43" s="13">
        <v>0</v>
      </c>
      <c r="M43" s="13">
        <v>0</v>
      </c>
      <c r="N43" s="13">
        <v>0</v>
      </c>
    </row>
    <row r="44" spans="1:15" hidden="1" x14ac:dyDescent="0.25">
      <c r="A44" s="13">
        <v>0</v>
      </c>
      <c r="B44" s="13">
        <v>0</v>
      </c>
      <c r="C44" s="13">
        <v>0</v>
      </c>
      <c r="D44" s="13">
        <v>0</v>
      </c>
      <c r="E44" s="13">
        <v>0</v>
      </c>
      <c r="F44" s="13">
        <v>1</v>
      </c>
      <c r="G44" s="13">
        <v>0</v>
      </c>
      <c r="H44" s="13">
        <v>0</v>
      </c>
      <c r="I44" s="13">
        <v>2</v>
      </c>
      <c r="J44" s="13">
        <v>0</v>
      </c>
      <c r="K44" s="13">
        <v>0</v>
      </c>
      <c r="L44" s="13">
        <v>0</v>
      </c>
      <c r="M44" s="13">
        <v>1</v>
      </c>
      <c r="N44" s="13">
        <v>0</v>
      </c>
    </row>
    <row r="45" spans="1:15" hidden="1" x14ac:dyDescent="0.25">
      <c r="A45">
        <v>0</v>
      </c>
      <c r="B45">
        <v>5</v>
      </c>
      <c r="C45">
        <v>5</v>
      </c>
      <c r="D45">
        <v>1</v>
      </c>
      <c r="E45">
        <v>3</v>
      </c>
      <c r="F45">
        <v>9</v>
      </c>
      <c r="G45">
        <v>6</v>
      </c>
      <c r="H45">
        <v>1</v>
      </c>
      <c r="I45">
        <v>8</v>
      </c>
      <c r="J45">
        <v>8</v>
      </c>
      <c r="K45">
        <v>4</v>
      </c>
      <c r="L45">
        <v>2</v>
      </c>
      <c r="M45" s="12">
        <v>3</v>
      </c>
      <c r="N45" s="12">
        <v>6</v>
      </c>
    </row>
    <row r="46" spans="1:15" hidden="1" x14ac:dyDescent="0.25"/>
    <row r="47" spans="1:15" hidden="1" x14ac:dyDescent="0.25">
      <c r="A47" t="b">
        <v>1</v>
      </c>
      <c r="B47" t="b">
        <v>1</v>
      </c>
      <c r="C47" t="b">
        <v>1</v>
      </c>
      <c r="D47" t="b">
        <v>1</v>
      </c>
      <c r="E47" t="b">
        <v>1</v>
      </c>
      <c r="F47" t="b">
        <v>1</v>
      </c>
      <c r="G47" t="b">
        <v>1</v>
      </c>
      <c r="H47" t="b">
        <v>1</v>
      </c>
      <c r="I47" t="b">
        <v>1</v>
      </c>
      <c r="J47" t="b">
        <v>1</v>
      </c>
      <c r="K47" t="b">
        <v>1</v>
      </c>
      <c r="L47" t="b">
        <v>1</v>
      </c>
      <c r="M47" t="b">
        <v>1</v>
      </c>
      <c r="N47" t="b">
        <v>1</v>
      </c>
    </row>
  </sheetData>
  <mergeCells count="1">
    <mergeCell ref="A1:M1"/>
  </mergeCells>
  <hyperlinks>
    <hyperlink ref="O1" r:id="rId1" location="TOC!A1"/>
  </hyperlinks>
  <pageMargins left="0.7" right="0.7" top="0.75" bottom="0.75" header="0.3" footer="0.3"/>
  <pageSetup scale="64"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27"/>
  <sheetViews>
    <sheetView showGridLines="0" view="pageBreakPreview" zoomScaleNormal="100" zoomScaleSheetLayoutView="100" workbookViewId="0">
      <pane xSplit="1" ySplit="4" topLeftCell="B10" activePane="bottomRight" state="frozen"/>
      <selection pane="topRight" activeCell="C1" sqref="C1"/>
      <selection pane="bottomLeft" activeCell="A5" sqref="A5"/>
      <selection pane="bottomRight" sqref="A1:N1"/>
    </sheetView>
  </sheetViews>
  <sheetFormatPr defaultRowHeight="15" x14ac:dyDescent="0.25"/>
  <cols>
    <col min="1" max="1" width="48.5703125" customWidth="1"/>
    <col min="2" max="14" width="7.7109375" customWidth="1"/>
  </cols>
  <sheetData>
    <row r="1" spans="1:15" ht="24.95" customHeight="1" x14ac:dyDescent="0.25">
      <c r="A1" s="592" t="s">
        <v>407</v>
      </c>
      <c r="B1" s="593"/>
      <c r="C1" s="593"/>
      <c r="D1" s="593"/>
      <c r="E1" s="593"/>
      <c r="F1" s="593"/>
      <c r="G1" s="593"/>
      <c r="H1" s="593"/>
      <c r="I1" s="593"/>
      <c r="J1" s="593"/>
      <c r="K1" s="593"/>
      <c r="L1" s="593"/>
      <c r="M1" s="593"/>
      <c r="N1" s="594"/>
      <c r="O1" s="1" t="s">
        <v>721</v>
      </c>
    </row>
    <row r="2" spans="1:15" x14ac:dyDescent="0.25">
      <c r="A2" s="515" t="s">
        <v>356</v>
      </c>
      <c r="B2" s="516" t="s">
        <v>408</v>
      </c>
      <c r="C2" s="516"/>
      <c r="D2" s="516"/>
      <c r="E2" s="516"/>
      <c r="F2" s="516"/>
      <c r="G2" s="516"/>
      <c r="H2" s="516" t="s">
        <v>409</v>
      </c>
      <c r="I2" s="516"/>
      <c r="J2" s="516"/>
      <c r="K2" s="516"/>
      <c r="L2" s="516"/>
      <c r="M2" s="516"/>
      <c r="N2" s="517" t="s">
        <v>405</v>
      </c>
      <c r="O2" s="1"/>
    </row>
    <row r="3" spans="1:15" x14ac:dyDescent="0.25">
      <c r="A3" s="515"/>
      <c r="B3" s="516" t="s">
        <v>410</v>
      </c>
      <c r="C3" s="516"/>
      <c r="D3" s="516" t="s">
        <v>411</v>
      </c>
      <c r="E3" s="516"/>
      <c r="F3" s="516" t="s">
        <v>412</v>
      </c>
      <c r="G3" s="516"/>
      <c r="H3" s="516" t="s">
        <v>410</v>
      </c>
      <c r="I3" s="516"/>
      <c r="J3" s="516" t="s">
        <v>411</v>
      </c>
      <c r="K3" s="516"/>
      <c r="L3" s="516" t="s">
        <v>412</v>
      </c>
      <c r="M3" s="516"/>
      <c r="N3" s="517"/>
    </row>
    <row r="4" spans="1:15" x14ac:dyDescent="0.25">
      <c r="A4" s="515"/>
      <c r="B4" s="366" t="s">
        <v>413</v>
      </c>
      <c r="C4" s="366" t="s">
        <v>414</v>
      </c>
      <c r="D4" s="366" t="s">
        <v>413</v>
      </c>
      <c r="E4" s="366" t="s">
        <v>414</v>
      </c>
      <c r="F4" s="366" t="s">
        <v>413</v>
      </c>
      <c r="G4" s="366" t="s">
        <v>414</v>
      </c>
      <c r="H4" s="366" t="s">
        <v>413</v>
      </c>
      <c r="I4" s="366" t="s">
        <v>414</v>
      </c>
      <c r="J4" s="366" t="s">
        <v>413</v>
      </c>
      <c r="K4" s="366" t="s">
        <v>414</v>
      </c>
      <c r="L4" s="366" t="s">
        <v>413</v>
      </c>
      <c r="M4" s="366" t="s">
        <v>414</v>
      </c>
      <c r="N4" s="517"/>
    </row>
    <row r="5" spans="1:15" x14ac:dyDescent="0.25">
      <c r="A5" s="377" t="s">
        <v>361</v>
      </c>
      <c r="B5" s="250">
        <v>414</v>
      </c>
      <c r="C5" s="251">
        <v>293</v>
      </c>
      <c r="D5" s="250">
        <v>935</v>
      </c>
      <c r="E5" s="251">
        <v>1642</v>
      </c>
      <c r="F5" s="251">
        <v>296</v>
      </c>
      <c r="G5" s="251">
        <v>445</v>
      </c>
      <c r="H5" s="251">
        <v>44</v>
      </c>
      <c r="I5" s="252">
        <v>22</v>
      </c>
      <c r="J5" s="251">
        <v>22</v>
      </c>
      <c r="K5" s="251">
        <v>11</v>
      </c>
      <c r="L5" s="251">
        <v>2</v>
      </c>
      <c r="M5" s="251">
        <v>9</v>
      </c>
      <c r="N5" s="378">
        <v>4135</v>
      </c>
    </row>
    <row r="6" spans="1:15" x14ac:dyDescent="0.25">
      <c r="A6" s="379" t="s">
        <v>206</v>
      </c>
      <c r="B6" s="253">
        <v>6</v>
      </c>
      <c r="C6" s="251">
        <v>5</v>
      </c>
      <c r="D6" s="253">
        <v>13</v>
      </c>
      <c r="E6" s="251">
        <v>24</v>
      </c>
      <c r="F6" s="251">
        <v>10</v>
      </c>
      <c r="G6" s="251">
        <v>23</v>
      </c>
      <c r="H6" s="251">
        <v>0</v>
      </c>
      <c r="I6" s="252">
        <v>0</v>
      </c>
      <c r="J6" s="251">
        <v>0</v>
      </c>
      <c r="K6" s="251">
        <v>0</v>
      </c>
      <c r="L6" s="251">
        <v>0</v>
      </c>
      <c r="M6" s="251">
        <v>0</v>
      </c>
      <c r="N6" s="378">
        <v>81</v>
      </c>
    </row>
    <row r="7" spans="1:15" x14ac:dyDescent="0.25">
      <c r="A7" s="379" t="s">
        <v>210</v>
      </c>
      <c r="B7" s="253">
        <v>3</v>
      </c>
      <c r="C7" s="251">
        <v>5</v>
      </c>
      <c r="D7" s="253">
        <v>7</v>
      </c>
      <c r="E7" s="251">
        <v>12</v>
      </c>
      <c r="F7" s="251">
        <v>8</v>
      </c>
      <c r="G7" s="251">
        <v>19</v>
      </c>
      <c r="H7" s="251">
        <v>0</v>
      </c>
      <c r="I7" s="252">
        <v>0</v>
      </c>
      <c r="J7" s="251">
        <v>0</v>
      </c>
      <c r="K7" s="251">
        <v>0</v>
      </c>
      <c r="L7" s="251">
        <v>0</v>
      </c>
      <c r="M7" s="251">
        <v>0</v>
      </c>
      <c r="N7" s="378">
        <v>54</v>
      </c>
    </row>
    <row r="8" spans="1:15" x14ac:dyDescent="0.25">
      <c r="A8" s="377" t="s">
        <v>230</v>
      </c>
      <c r="B8" s="250">
        <v>9</v>
      </c>
      <c r="C8" s="251">
        <v>4</v>
      </c>
      <c r="D8" s="250">
        <v>12</v>
      </c>
      <c r="E8" s="251">
        <v>8</v>
      </c>
      <c r="F8" s="251">
        <v>0</v>
      </c>
      <c r="G8" s="251">
        <v>2</v>
      </c>
      <c r="H8" s="251">
        <v>0</v>
      </c>
      <c r="I8" s="252">
        <v>0</v>
      </c>
      <c r="J8" s="251">
        <v>0</v>
      </c>
      <c r="K8" s="251">
        <v>0</v>
      </c>
      <c r="L8" s="251">
        <v>0</v>
      </c>
      <c r="M8" s="251">
        <v>0</v>
      </c>
      <c r="N8" s="378">
        <v>35</v>
      </c>
    </row>
    <row r="9" spans="1:15" x14ac:dyDescent="0.25">
      <c r="A9" s="377" t="s">
        <v>34</v>
      </c>
      <c r="B9" s="250">
        <v>8</v>
      </c>
      <c r="C9" s="251">
        <v>8</v>
      </c>
      <c r="D9" s="250">
        <v>28</v>
      </c>
      <c r="E9" s="251">
        <v>26</v>
      </c>
      <c r="F9" s="251">
        <v>14</v>
      </c>
      <c r="G9" s="251">
        <v>31</v>
      </c>
      <c r="H9" s="251">
        <v>1</v>
      </c>
      <c r="I9" s="252">
        <v>0</v>
      </c>
      <c r="J9" s="251">
        <v>2</v>
      </c>
      <c r="K9" s="251">
        <v>0</v>
      </c>
      <c r="L9" s="251">
        <v>0</v>
      </c>
      <c r="M9" s="251">
        <v>0</v>
      </c>
      <c r="N9" s="378">
        <v>118</v>
      </c>
    </row>
    <row r="10" spans="1:15" x14ac:dyDescent="0.25">
      <c r="A10" s="377" t="s">
        <v>370</v>
      </c>
      <c r="B10" s="250">
        <v>7</v>
      </c>
      <c r="C10" s="251">
        <v>5</v>
      </c>
      <c r="D10" s="250">
        <v>7</v>
      </c>
      <c r="E10" s="251">
        <v>14</v>
      </c>
      <c r="F10" s="251">
        <v>21</v>
      </c>
      <c r="G10" s="251">
        <v>21</v>
      </c>
      <c r="H10" s="251">
        <v>0</v>
      </c>
      <c r="I10" s="252">
        <v>0</v>
      </c>
      <c r="J10" s="251">
        <v>0</v>
      </c>
      <c r="K10" s="251">
        <v>0</v>
      </c>
      <c r="L10" s="251">
        <v>0</v>
      </c>
      <c r="M10" s="251">
        <v>0</v>
      </c>
      <c r="N10" s="378">
        <v>75</v>
      </c>
    </row>
    <row r="11" spans="1:15" x14ac:dyDescent="0.25">
      <c r="A11" s="377" t="s">
        <v>372</v>
      </c>
      <c r="B11" s="250">
        <v>43</v>
      </c>
      <c r="C11" s="251">
        <v>41</v>
      </c>
      <c r="D11" s="250">
        <v>205</v>
      </c>
      <c r="E11" s="251">
        <v>512</v>
      </c>
      <c r="F11" s="251">
        <v>61</v>
      </c>
      <c r="G11" s="251">
        <v>78</v>
      </c>
      <c r="H11" s="251">
        <v>2</v>
      </c>
      <c r="I11" s="252">
        <v>0</v>
      </c>
      <c r="J11" s="251">
        <v>0</v>
      </c>
      <c r="K11" s="251">
        <v>0</v>
      </c>
      <c r="L11" s="251">
        <v>0</v>
      </c>
      <c r="M11" s="251">
        <v>0</v>
      </c>
      <c r="N11" s="378">
        <v>942</v>
      </c>
    </row>
    <row r="12" spans="1:15" x14ac:dyDescent="0.25">
      <c r="A12" s="377" t="s">
        <v>415</v>
      </c>
      <c r="B12" s="250">
        <v>79</v>
      </c>
      <c r="C12" s="251">
        <v>36</v>
      </c>
      <c r="D12" s="250">
        <v>138</v>
      </c>
      <c r="E12" s="251">
        <v>222</v>
      </c>
      <c r="F12" s="251">
        <v>194</v>
      </c>
      <c r="G12" s="251">
        <v>254</v>
      </c>
      <c r="H12" s="251">
        <v>4</v>
      </c>
      <c r="I12" s="252">
        <v>0</v>
      </c>
      <c r="J12" s="251">
        <v>1</v>
      </c>
      <c r="K12" s="251">
        <v>0</v>
      </c>
      <c r="L12" s="251">
        <v>1</v>
      </c>
      <c r="M12" s="251">
        <v>0</v>
      </c>
      <c r="N12" s="378">
        <v>929</v>
      </c>
    </row>
    <row r="13" spans="1:15" x14ac:dyDescent="0.25">
      <c r="A13" s="377" t="s">
        <v>181</v>
      </c>
      <c r="B13" s="250">
        <v>110</v>
      </c>
      <c r="C13" s="251">
        <v>49</v>
      </c>
      <c r="D13" s="250">
        <v>179</v>
      </c>
      <c r="E13" s="251">
        <v>303</v>
      </c>
      <c r="F13" s="251">
        <v>314</v>
      </c>
      <c r="G13" s="251">
        <v>712</v>
      </c>
      <c r="H13" s="251">
        <v>10</v>
      </c>
      <c r="I13" s="252">
        <v>1</v>
      </c>
      <c r="J13" s="251">
        <v>6</v>
      </c>
      <c r="K13" s="251">
        <v>0</v>
      </c>
      <c r="L13" s="251">
        <v>1</v>
      </c>
      <c r="M13" s="251">
        <v>0</v>
      </c>
      <c r="N13" s="378">
        <v>1685</v>
      </c>
    </row>
    <row r="14" spans="1:15" x14ac:dyDescent="0.25">
      <c r="A14" s="377" t="s">
        <v>416</v>
      </c>
      <c r="B14" s="250">
        <v>41</v>
      </c>
      <c r="C14" s="251">
        <v>22</v>
      </c>
      <c r="D14" s="250">
        <v>42</v>
      </c>
      <c r="E14" s="251">
        <v>119</v>
      </c>
      <c r="F14" s="251">
        <v>37</v>
      </c>
      <c r="G14" s="251">
        <v>53</v>
      </c>
      <c r="H14" s="251">
        <v>0</v>
      </c>
      <c r="I14" s="252">
        <v>0</v>
      </c>
      <c r="J14" s="251">
        <v>2</v>
      </c>
      <c r="K14" s="251">
        <v>1</v>
      </c>
      <c r="L14" s="251">
        <v>0</v>
      </c>
      <c r="M14" s="251">
        <v>0</v>
      </c>
      <c r="N14" s="378">
        <v>317</v>
      </c>
    </row>
    <row r="15" spans="1:15" x14ac:dyDescent="0.25">
      <c r="A15" s="377" t="s">
        <v>65</v>
      </c>
      <c r="B15" s="250">
        <v>4</v>
      </c>
      <c r="C15" s="251">
        <v>4</v>
      </c>
      <c r="D15" s="250">
        <v>14</v>
      </c>
      <c r="E15" s="251">
        <v>26</v>
      </c>
      <c r="F15" s="251">
        <v>10</v>
      </c>
      <c r="G15" s="251">
        <v>6</v>
      </c>
      <c r="H15" s="251">
        <v>1</v>
      </c>
      <c r="I15" s="252">
        <v>0</v>
      </c>
      <c r="J15" s="251">
        <v>0</v>
      </c>
      <c r="K15" s="251">
        <v>0</v>
      </c>
      <c r="L15" s="251">
        <v>0</v>
      </c>
      <c r="M15" s="251">
        <v>0</v>
      </c>
      <c r="N15" s="378">
        <v>65</v>
      </c>
    </row>
    <row r="16" spans="1:15" x14ac:dyDescent="0.25">
      <c r="A16" s="377" t="s">
        <v>417</v>
      </c>
      <c r="B16" s="250">
        <v>18</v>
      </c>
      <c r="C16" s="251">
        <v>8</v>
      </c>
      <c r="D16" s="250">
        <v>11</v>
      </c>
      <c r="E16" s="251">
        <v>10</v>
      </c>
      <c r="F16" s="251">
        <v>7</v>
      </c>
      <c r="G16" s="251">
        <v>11</v>
      </c>
      <c r="H16" s="251">
        <v>2</v>
      </c>
      <c r="I16" s="252">
        <v>0</v>
      </c>
      <c r="J16" s="251">
        <v>0</v>
      </c>
      <c r="K16" s="251">
        <v>0</v>
      </c>
      <c r="L16" s="251">
        <v>0</v>
      </c>
      <c r="M16" s="251">
        <v>1</v>
      </c>
      <c r="N16" s="378">
        <v>68</v>
      </c>
    </row>
    <row r="17" spans="1:14" x14ac:dyDescent="0.25">
      <c r="A17" s="377" t="s">
        <v>38</v>
      </c>
      <c r="B17" s="250">
        <v>16</v>
      </c>
      <c r="C17" s="251">
        <v>6</v>
      </c>
      <c r="D17" s="250">
        <v>43</v>
      </c>
      <c r="E17" s="251">
        <v>39</v>
      </c>
      <c r="F17" s="251">
        <v>12</v>
      </c>
      <c r="G17" s="251">
        <v>21</v>
      </c>
      <c r="H17" s="251">
        <v>4</v>
      </c>
      <c r="I17" s="252">
        <v>3</v>
      </c>
      <c r="J17" s="251">
        <v>5</v>
      </c>
      <c r="K17" s="251">
        <v>2</v>
      </c>
      <c r="L17" s="251">
        <v>0</v>
      </c>
      <c r="M17" s="251">
        <v>0</v>
      </c>
      <c r="N17" s="378">
        <v>151</v>
      </c>
    </row>
    <row r="18" spans="1:14" x14ac:dyDescent="0.25">
      <c r="A18" s="380" t="s">
        <v>71</v>
      </c>
      <c r="B18" s="250">
        <v>1</v>
      </c>
      <c r="C18" s="251">
        <v>0</v>
      </c>
      <c r="D18" s="250">
        <v>0</v>
      </c>
      <c r="E18" s="251">
        <v>0</v>
      </c>
      <c r="F18" s="251">
        <v>32</v>
      </c>
      <c r="G18" s="251">
        <v>29</v>
      </c>
      <c r="H18" s="251">
        <v>0</v>
      </c>
      <c r="I18" s="252">
        <v>0</v>
      </c>
      <c r="J18" s="251">
        <v>0</v>
      </c>
      <c r="K18" s="251">
        <v>0</v>
      </c>
      <c r="L18" s="251">
        <v>2</v>
      </c>
      <c r="M18" s="251">
        <v>1</v>
      </c>
      <c r="N18" s="378">
        <v>65</v>
      </c>
    </row>
    <row r="19" spans="1:14" x14ac:dyDescent="0.25">
      <c r="A19" s="381"/>
      <c r="B19" s="250"/>
      <c r="C19" s="250"/>
      <c r="D19" s="250"/>
      <c r="E19" s="250"/>
      <c r="F19" s="250"/>
      <c r="G19" s="250"/>
      <c r="H19" s="250"/>
      <c r="I19" s="250"/>
      <c r="J19" s="250"/>
      <c r="K19" s="250"/>
      <c r="L19" s="250"/>
      <c r="M19" s="250"/>
      <c r="N19" s="378"/>
    </row>
    <row r="20" spans="1:14" x14ac:dyDescent="0.25">
      <c r="A20" s="382" t="s">
        <v>405</v>
      </c>
      <c r="B20" s="375">
        <v>759</v>
      </c>
      <c r="C20" s="375">
        <v>486</v>
      </c>
      <c r="D20" s="375">
        <v>1634</v>
      </c>
      <c r="E20" s="375">
        <v>2957</v>
      </c>
      <c r="F20" s="375">
        <v>1016</v>
      </c>
      <c r="G20" s="375">
        <v>1705</v>
      </c>
      <c r="H20" s="375">
        <v>68</v>
      </c>
      <c r="I20" s="375">
        <v>26</v>
      </c>
      <c r="J20" s="375">
        <v>38</v>
      </c>
      <c r="K20" s="375">
        <v>14</v>
      </c>
      <c r="L20" s="375">
        <v>6</v>
      </c>
      <c r="M20" s="375">
        <v>11</v>
      </c>
      <c r="N20" s="383">
        <v>8720</v>
      </c>
    </row>
    <row r="21" spans="1:14" ht="33.75" customHeight="1" x14ac:dyDescent="0.25">
      <c r="A21" s="384" t="s">
        <v>418</v>
      </c>
      <c r="B21" s="513" t="s">
        <v>419</v>
      </c>
      <c r="C21" s="513"/>
      <c r="D21" s="513"/>
      <c r="E21" s="513"/>
      <c r="F21" s="513"/>
      <c r="G21" s="513"/>
      <c r="H21" s="513"/>
      <c r="I21" s="513"/>
      <c r="J21" s="513"/>
      <c r="K21" s="513"/>
      <c r="L21" s="513"/>
      <c r="M21" s="513"/>
      <c r="N21" s="514"/>
    </row>
    <row r="22" spans="1:14" ht="25.5" customHeight="1" x14ac:dyDescent="0.25">
      <c r="A22" s="384" t="s">
        <v>420</v>
      </c>
      <c r="B22" s="513" t="s">
        <v>421</v>
      </c>
      <c r="C22" s="513"/>
      <c r="D22" s="513"/>
      <c r="E22" s="513"/>
      <c r="F22" s="513"/>
      <c r="G22" s="513"/>
      <c r="H22" s="513"/>
      <c r="I22" s="513"/>
      <c r="J22" s="513"/>
      <c r="K22" s="513"/>
      <c r="L22" s="513"/>
      <c r="M22" s="513"/>
      <c r="N22" s="514"/>
    </row>
    <row r="23" spans="1:14" ht="25.5" customHeight="1" x14ac:dyDescent="0.25">
      <c r="A23" s="384" t="s">
        <v>422</v>
      </c>
      <c r="B23" s="513" t="s">
        <v>423</v>
      </c>
      <c r="C23" s="513"/>
      <c r="D23" s="513"/>
      <c r="E23" s="513"/>
      <c r="F23" s="513"/>
      <c r="G23" s="513"/>
      <c r="H23" s="513"/>
      <c r="I23" s="513"/>
      <c r="J23" s="513"/>
      <c r="K23" s="513"/>
      <c r="L23" s="513"/>
      <c r="M23" s="513"/>
      <c r="N23" s="514"/>
    </row>
    <row r="24" spans="1:14" ht="24.75" customHeight="1" x14ac:dyDescent="0.25">
      <c r="A24" s="384" t="s">
        <v>792</v>
      </c>
      <c r="B24" s="513" t="s">
        <v>424</v>
      </c>
      <c r="C24" s="513"/>
      <c r="D24" s="513"/>
      <c r="E24" s="513"/>
      <c r="F24" s="513"/>
      <c r="G24" s="513"/>
      <c r="H24" s="513"/>
      <c r="I24" s="513"/>
      <c r="J24" s="513"/>
      <c r="K24" s="513"/>
      <c r="L24" s="513"/>
      <c r="M24" s="513"/>
      <c r="N24" s="514"/>
    </row>
    <row r="25" spans="1:14" x14ac:dyDescent="0.25">
      <c r="A25" s="385" t="s">
        <v>425</v>
      </c>
      <c r="B25" s="513" t="s">
        <v>426</v>
      </c>
      <c r="C25" s="513"/>
      <c r="D25" s="513"/>
      <c r="E25" s="513"/>
      <c r="F25" s="513"/>
      <c r="G25" s="513"/>
      <c r="H25" s="513"/>
      <c r="I25" s="513"/>
      <c r="J25" s="513"/>
      <c r="K25" s="513"/>
      <c r="L25" s="513"/>
      <c r="M25" s="513"/>
      <c r="N25" s="386"/>
    </row>
    <row r="26" spans="1:14" x14ac:dyDescent="0.25">
      <c r="A26" s="387" t="s">
        <v>427</v>
      </c>
      <c r="B26" s="376"/>
      <c r="C26" s="376"/>
      <c r="D26" s="376"/>
      <c r="E26" s="376"/>
      <c r="F26" s="376"/>
      <c r="G26" s="376"/>
      <c r="H26" s="368"/>
      <c r="I26" s="368"/>
      <c r="J26" s="368"/>
      <c r="K26" s="368"/>
      <c r="L26" s="368"/>
      <c r="M26" s="368"/>
      <c r="N26" s="386"/>
    </row>
    <row r="27" spans="1:14" x14ac:dyDescent="0.25">
      <c r="A27" s="388" t="s">
        <v>428</v>
      </c>
      <c r="B27" s="389"/>
      <c r="C27" s="389"/>
      <c r="D27" s="389"/>
      <c r="E27" s="389"/>
      <c r="F27" s="389"/>
      <c r="G27" s="389"/>
      <c r="H27" s="390"/>
      <c r="I27" s="390"/>
      <c r="J27" s="390"/>
      <c r="K27" s="390"/>
      <c r="L27" s="390"/>
      <c r="M27" s="390"/>
      <c r="N27" s="391"/>
    </row>
  </sheetData>
  <mergeCells count="16">
    <mergeCell ref="A1:N1"/>
    <mergeCell ref="A2:A4"/>
    <mergeCell ref="B2:G2"/>
    <mergeCell ref="H2:M2"/>
    <mergeCell ref="N2:N4"/>
    <mergeCell ref="B3:C3"/>
    <mergeCell ref="D3:E3"/>
    <mergeCell ref="F3:G3"/>
    <mergeCell ref="H3:I3"/>
    <mergeCell ref="J3:K3"/>
    <mergeCell ref="L3:M3"/>
    <mergeCell ref="B22:N22"/>
    <mergeCell ref="B23:N23"/>
    <mergeCell ref="B24:N24"/>
    <mergeCell ref="B21:N21"/>
    <mergeCell ref="B25:M25"/>
  </mergeCells>
  <hyperlinks>
    <hyperlink ref="O1" r:id="rId1" location="TOC!A1"/>
  </hyperlinks>
  <pageMargins left="0.7" right="0.7" top="0.75" bottom="0.75" header="0.3" footer="0.3"/>
  <pageSetup scale="60"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24"/>
  <sheetViews>
    <sheetView showGridLines="0" view="pageBreakPreview" zoomScale="90" zoomScaleNormal="100" zoomScaleSheetLayoutView="90" workbookViewId="0">
      <pane xSplit="2" ySplit="4" topLeftCell="C5" activePane="bottomRight" state="frozen"/>
      <selection pane="topRight" activeCell="C1" sqref="C1"/>
      <selection pane="bottomLeft" activeCell="A5" sqref="A5"/>
      <selection pane="bottomRight" sqref="A1:O1"/>
    </sheetView>
  </sheetViews>
  <sheetFormatPr defaultRowHeight="15" x14ac:dyDescent="0.25"/>
  <cols>
    <col min="1" max="1" width="9.140625" style="52"/>
    <col min="2" max="2" width="61.7109375" style="52" customWidth="1"/>
    <col min="3" max="3" width="12.28515625" style="52" customWidth="1"/>
    <col min="4" max="14" width="9.140625" style="52"/>
    <col min="15" max="15" width="9.7109375" style="52" customWidth="1"/>
  </cols>
  <sheetData>
    <row r="1" spans="1:16" ht="24.95" customHeight="1" x14ac:dyDescent="0.25">
      <c r="A1" s="595" t="s">
        <v>429</v>
      </c>
      <c r="B1" s="595"/>
      <c r="C1" s="595"/>
      <c r="D1" s="595"/>
      <c r="E1" s="595"/>
      <c r="F1" s="595"/>
      <c r="G1" s="595"/>
      <c r="H1" s="595"/>
      <c r="I1" s="595"/>
      <c r="J1" s="595"/>
      <c r="K1" s="595"/>
      <c r="L1" s="595"/>
      <c r="M1" s="595"/>
      <c r="N1" s="595"/>
      <c r="O1" s="595"/>
      <c r="P1" s="1" t="s">
        <v>721</v>
      </c>
    </row>
    <row r="2" spans="1:16" x14ac:dyDescent="0.25">
      <c r="A2" s="518" t="s">
        <v>430</v>
      </c>
      <c r="B2" s="512" t="s">
        <v>356</v>
      </c>
      <c r="C2" s="512" t="s">
        <v>408</v>
      </c>
      <c r="D2" s="512"/>
      <c r="E2" s="512"/>
      <c r="F2" s="512"/>
      <c r="G2" s="512"/>
      <c r="H2" s="512"/>
      <c r="I2" s="512" t="s">
        <v>409</v>
      </c>
      <c r="J2" s="512"/>
      <c r="K2" s="512"/>
      <c r="L2" s="512"/>
      <c r="M2" s="512"/>
      <c r="N2" s="512"/>
      <c r="O2" s="512" t="s">
        <v>340</v>
      </c>
      <c r="P2" s="1"/>
    </row>
    <row r="3" spans="1:16" x14ac:dyDescent="0.25">
      <c r="A3" s="518"/>
      <c r="B3" s="512"/>
      <c r="C3" s="512" t="s">
        <v>410</v>
      </c>
      <c r="D3" s="512"/>
      <c r="E3" s="512" t="s">
        <v>411</v>
      </c>
      <c r="F3" s="512"/>
      <c r="G3" s="512" t="s">
        <v>412</v>
      </c>
      <c r="H3" s="512"/>
      <c r="I3" s="512" t="s">
        <v>410</v>
      </c>
      <c r="J3" s="512"/>
      <c r="K3" s="512" t="s">
        <v>411</v>
      </c>
      <c r="L3" s="512"/>
      <c r="M3" s="512" t="s">
        <v>412</v>
      </c>
      <c r="N3" s="512"/>
      <c r="O3" s="512"/>
    </row>
    <row r="4" spans="1:16" x14ac:dyDescent="0.25">
      <c r="A4" s="518"/>
      <c r="B4" s="512"/>
      <c r="C4" s="254" t="s">
        <v>431</v>
      </c>
      <c r="D4" s="254" t="s">
        <v>414</v>
      </c>
      <c r="E4" s="254" t="s">
        <v>431</v>
      </c>
      <c r="F4" s="254" t="s">
        <v>414</v>
      </c>
      <c r="G4" s="254" t="s">
        <v>431</v>
      </c>
      <c r="H4" s="254" t="s">
        <v>414</v>
      </c>
      <c r="I4" s="254" t="s">
        <v>431</v>
      </c>
      <c r="J4" s="254" t="s">
        <v>414</v>
      </c>
      <c r="K4" s="254" t="s">
        <v>431</v>
      </c>
      <c r="L4" s="254" t="s">
        <v>414</v>
      </c>
      <c r="M4" s="254" t="s">
        <v>431</v>
      </c>
      <c r="N4" s="254" t="s">
        <v>414</v>
      </c>
      <c r="O4" s="512"/>
    </row>
    <row r="5" spans="1:16" ht="23.25" customHeight="1" x14ac:dyDescent="0.25">
      <c r="A5" s="518"/>
      <c r="B5" s="477" t="s">
        <v>432</v>
      </c>
      <c r="C5" s="257">
        <v>740</v>
      </c>
      <c r="D5" s="257">
        <v>460</v>
      </c>
      <c r="E5" s="257">
        <v>1507</v>
      </c>
      <c r="F5" s="257">
        <v>2561</v>
      </c>
      <c r="G5" s="257">
        <v>942</v>
      </c>
      <c r="H5" s="257">
        <v>1523</v>
      </c>
      <c r="I5" s="257">
        <v>69</v>
      </c>
      <c r="J5" s="257">
        <v>16</v>
      </c>
      <c r="K5" s="257">
        <v>30</v>
      </c>
      <c r="L5" s="257">
        <v>17</v>
      </c>
      <c r="M5" s="257">
        <v>5</v>
      </c>
      <c r="N5" s="257">
        <v>5</v>
      </c>
      <c r="O5" s="255">
        <v>7875</v>
      </c>
    </row>
    <row r="6" spans="1:16" x14ac:dyDescent="0.25">
      <c r="A6" s="518"/>
      <c r="B6" s="256" t="s">
        <v>671</v>
      </c>
      <c r="C6" s="392">
        <v>16</v>
      </c>
      <c r="D6" s="392">
        <v>13</v>
      </c>
      <c r="E6" s="392">
        <v>131</v>
      </c>
      <c r="F6" s="392">
        <v>235</v>
      </c>
      <c r="G6" s="392">
        <v>62</v>
      </c>
      <c r="H6" s="392">
        <v>110</v>
      </c>
      <c r="I6" s="392">
        <v>5</v>
      </c>
      <c r="J6" s="392">
        <v>5</v>
      </c>
      <c r="K6" s="392">
        <v>8</v>
      </c>
      <c r="L6" s="392">
        <v>3</v>
      </c>
      <c r="M6" s="392">
        <v>2</v>
      </c>
      <c r="N6" s="392">
        <v>3</v>
      </c>
      <c r="O6" s="255">
        <v>593</v>
      </c>
    </row>
    <row r="7" spans="1:16" x14ac:dyDescent="0.25">
      <c r="A7" s="518"/>
      <c r="B7" s="256" t="s">
        <v>672</v>
      </c>
      <c r="C7" s="392">
        <v>71</v>
      </c>
      <c r="D7" s="392">
        <v>47</v>
      </c>
      <c r="E7" s="392">
        <v>302</v>
      </c>
      <c r="F7" s="392">
        <v>463</v>
      </c>
      <c r="G7" s="392">
        <v>102</v>
      </c>
      <c r="H7" s="392">
        <v>174</v>
      </c>
      <c r="I7" s="392">
        <v>10</v>
      </c>
      <c r="J7" s="392">
        <v>3</v>
      </c>
      <c r="K7" s="392">
        <v>3</v>
      </c>
      <c r="L7" s="392">
        <v>2</v>
      </c>
      <c r="M7" s="392">
        <v>0</v>
      </c>
      <c r="N7" s="392">
        <v>2</v>
      </c>
      <c r="O7" s="255">
        <v>1179</v>
      </c>
    </row>
    <row r="8" spans="1:16" x14ac:dyDescent="0.25">
      <c r="A8" s="518"/>
      <c r="B8" s="256" t="s">
        <v>673</v>
      </c>
      <c r="C8" s="392">
        <v>3</v>
      </c>
      <c r="D8" s="392">
        <v>2</v>
      </c>
      <c r="E8" s="392">
        <v>76</v>
      </c>
      <c r="F8" s="392">
        <v>187</v>
      </c>
      <c r="G8" s="392">
        <v>27</v>
      </c>
      <c r="H8" s="392">
        <v>54</v>
      </c>
      <c r="I8" s="392">
        <v>0</v>
      </c>
      <c r="J8" s="392">
        <v>0</v>
      </c>
      <c r="K8" s="392">
        <v>0</v>
      </c>
      <c r="L8" s="392">
        <v>0</v>
      </c>
      <c r="M8" s="392">
        <v>1</v>
      </c>
      <c r="N8" s="392">
        <v>0</v>
      </c>
      <c r="O8" s="255">
        <v>350</v>
      </c>
    </row>
    <row r="9" spans="1:16" x14ac:dyDescent="0.25">
      <c r="A9" s="518"/>
      <c r="B9" s="256" t="s">
        <v>674</v>
      </c>
      <c r="C9" s="392">
        <v>88</v>
      </c>
      <c r="D9" s="392">
        <v>59</v>
      </c>
      <c r="E9" s="392">
        <v>394</v>
      </c>
      <c r="F9" s="392">
        <v>570</v>
      </c>
      <c r="G9" s="392">
        <v>124</v>
      </c>
      <c r="H9" s="392">
        <v>190</v>
      </c>
      <c r="I9" s="392">
        <v>19</v>
      </c>
      <c r="J9" s="392">
        <v>3</v>
      </c>
      <c r="K9" s="392">
        <v>5</v>
      </c>
      <c r="L9" s="392">
        <v>10</v>
      </c>
      <c r="M9" s="392">
        <v>2</v>
      </c>
      <c r="N9" s="392">
        <v>0</v>
      </c>
      <c r="O9" s="255">
        <v>1464</v>
      </c>
    </row>
    <row r="10" spans="1:16" x14ac:dyDescent="0.25">
      <c r="A10" s="518"/>
      <c r="B10" s="256" t="s">
        <v>675</v>
      </c>
      <c r="C10" s="392">
        <v>17</v>
      </c>
      <c r="D10" s="392">
        <v>21</v>
      </c>
      <c r="E10" s="392">
        <v>12</v>
      </c>
      <c r="F10" s="392">
        <v>81</v>
      </c>
      <c r="G10" s="392">
        <v>7</v>
      </c>
      <c r="H10" s="392">
        <v>36</v>
      </c>
      <c r="I10" s="392">
        <v>3</v>
      </c>
      <c r="J10" s="392">
        <v>5</v>
      </c>
      <c r="K10" s="392">
        <v>2</v>
      </c>
      <c r="L10" s="392">
        <v>2</v>
      </c>
      <c r="M10" s="392">
        <v>0</v>
      </c>
      <c r="N10" s="392">
        <v>1</v>
      </c>
      <c r="O10" s="255">
        <v>187</v>
      </c>
    </row>
    <row r="11" spans="1:16" ht="20.25" customHeight="1" x14ac:dyDescent="0.25">
      <c r="A11" s="518"/>
      <c r="B11" s="474" t="s">
        <v>433</v>
      </c>
      <c r="C11" s="255">
        <v>759</v>
      </c>
      <c r="D11" s="255">
        <v>484</v>
      </c>
      <c r="E11" s="255">
        <v>1634</v>
      </c>
      <c r="F11" s="255">
        <v>2957</v>
      </c>
      <c r="G11" s="255">
        <v>1016</v>
      </c>
      <c r="H11" s="255">
        <v>1707</v>
      </c>
      <c r="I11" s="255">
        <v>68</v>
      </c>
      <c r="J11" s="255">
        <v>26</v>
      </c>
      <c r="K11" s="255">
        <v>38</v>
      </c>
      <c r="L11" s="255">
        <v>14</v>
      </c>
      <c r="M11" s="255">
        <v>6</v>
      </c>
      <c r="N11" s="255">
        <v>11</v>
      </c>
      <c r="O11" s="255">
        <v>8720</v>
      </c>
    </row>
    <row r="12" spans="1:16" ht="17.25" customHeight="1" x14ac:dyDescent="0.25">
      <c r="A12" s="518" t="s">
        <v>434</v>
      </c>
      <c r="B12" s="256" t="s">
        <v>435</v>
      </c>
      <c r="C12" s="257">
        <v>2</v>
      </c>
      <c r="D12" s="257">
        <v>0</v>
      </c>
      <c r="E12" s="257">
        <v>33</v>
      </c>
      <c r="F12" s="257">
        <v>56</v>
      </c>
      <c r="G12" s="257">
        <v>87</v>
      </c>
      <c r="H12" s="257">
        <v>266</v>
      </c>
      <c r="I12" s="257">
        <v>0</v>
      </c>
      <c r="J12" s="257">
        <v>0</v>
      </c>
      <c r="K12" s="257">
        <v>1</v>
      </c>
      <c r="L12" s="257">
        <v>0</v>
      </c>
      <c r="M12" s="257">
        <v>1</v>
      </c>
      <c r="N12" s="257">
        <v>1</v>
      </c>
      <c r="O12" s="255">
        <v>447</v>
      </c>
    </row>
    <row r="13" spans="1:16" x14ac:dyDescent="0.25">
      <c r="A13" s="518"/>
      <c r="B13" s="256" t="s">
        <v>436</v>
      </c>
      <c r="C13" s="257">
        <v>6</v>
      </c>
      <c r="D13" s="257">
        <v>5</v>
      </c>
      <c r="E13" s="257">
        <v>10</v>
      </c>
      <c r="F13" s="257">
        <v>20</v>
      </c>
      <c r="G13" s="257">
        <v>8</v>
      </c>
      <c r="H13" s="257">
        <v>53</v>
      </c>
      <c r="I13" s="257">
        <v>2</v>
      </c>
      <c r="J13" s="257">
        <v>0</v>
      </c>
      <c r="K13" s="257">
        <v>0</v>
      </c>
      <c r="L13" s="257">
        <v>0</v>
      </c>
      <c r="M13" s="257">
        <v>0</v>
      </c>
      <c r="N13" s="257">
        <v>0</v>
      </c>
      <c r="O13" s="255">
        <v>104</v>
      </c>
    </row>
    <row r="14" spans="1:16" ht="33.75" customHeight="1" x14ac:dyDescent="0.25">
      <c r="A14" s="518"/>
      <c r="B14" s="474" t="s">
        <v>405</v>
      </c>
      <c r="C14" s="255">
        <v>8</v>
      </c>
      <c r="D14" s="255">
        <v>5</v>
      </c>
      <c r="E14" s="255">
        <v>43</v>
      </c>
      <c r="F14" s="255">
        <v>76</v>
      </c>
      <c r="G14" s="255">
        <v>95</v>
      </c>
      <c r="H14" s="255">
        <v>319</v>
      </c>
      <c r="I14" s="255">
        <v>2</v>
      </c>
      <c r="J14" s="255">
        <v>0</v>
      </c>
      <c r="K14" s="255">
        <v>1</v>
      </c>
      <c r="L14" s="255">
        <v>0</v>
      </c>
      <c r="M14" s="255">
        <v>1</v>
      </c>
      <c r="N14" s="255">
        <v>1</v>
      </c>
      <c r="O14" s="255">
        <v>551</v>
      </c>
    </row>
    <row r="16" spans="1:16" ht="23.25" customHeight="1" x14ac:dyDescent="0.25">
      <c r="B16" s="118" t="s">
        <v>418</v>
      </c>
      <c r="C16" s="519" t="s">
        <v>419</v>
      </c>
      <c r="D16" s="519"/>
      <c r="E16" s="519"/>
      <c r="F16" s="519"/>
      <c r="G16" s="519"/>
      <c r="H16" s="519"/>
      <c r="I16" s="519"/>
      <c r="J16" s="519"/>
      <c r="K16" s="519"/>
      <c r="L16" s="519"/>
      <c r="M16" s="519"/>
      <c r="N16" s="519"/>
    </row>
    <row r="17" spans="2:14" ht="22.5" customHeight="1" x14ac:dyDescent="0.25">
      <c r="B17" s="118" t="s">
        <v>420</v>
      </c>
      <c r="C17" s="519" t="s">
        <v>421</v>
      </c>
      <c r="D17" s="519"/>
      <c r="E17" s="519"/>
      <c r="F17" s="519"/>
      <c r="G17" s="519"/>
      <c r="H17" s="519"/>
      <c r="I17" s="519"/>
      <c r="J17" s="519"/>
      <c r="K17" s="519"/>
      <c r="L17" s="519"/>
      <c r="M17" s="519"/>
      <c r="N17" s="519"/>
    </row>
    <row r="18" spans="2:14" x14ac:dyDescent="0.25">
      <c r="B18" s="118" t="s">
        <v>422</v>
      </c>
      <c r="C18" s="519" t="s">
        <v>423</v>
      </c>
      <c r="D18" s="519"/>
      <c r="E18" s="519"/>
      <c r="F18" s="519"/>
      <c r="G18" s="519"/>
      <c r="H18" s="519"/>
      <c r="I18" s="519"/>
      <c r="J18" s="519"/>
      <c r="K18" s="519"/>
      <c r="L18" s="519"/>
      <c r="M18" s="519"/>
      <c r="N18" s="519"/>
    </row>
    <row r="19" spans="2:14" x14ac:dyDescent="0.25">
      <c r="B19" s="118" t="s">
        <v>792</v>
      </c>
      <c r="C19" s="519" t="s">
        <v>424</v>
      </c>
      <c r="D19" s="519"/>
      <c r="E19" s="519"/>
      <c r="F19" s="519"/>
      <c r="G19" s="519"/>
      <c r="H19" s="519"/>
      <c r="I19" s="519"/>
      <c r="J19" s="519"/>
      <c r="K19" s="519"/>
      <c r="L19" s="519"/>
      <c r="M19" s="519"/>
      <c r="N19" s="519"/>
    </row>
    <row r="20" spans="2:14" x14ac:dyDescent="0.25">
      <c r="B20" s="119" t="s">
        <v>425</v>
      </c>
      <c r="C20" s="519" t="s">
        <v>426</v>
      </c>
      <c r="D20" s="519"/>
      <c r="E20" s="519"/>
      <c r="F20" s="519"/>
      <c r="G20" s="519"/>
      <c r="H20" s="519"/>
      <c r="I20" s="519"/>
      <c r="J20" s="519"/>
      <c r="K20" s="519"/>
      <c r="L20" s="519"/>
      <c r="M20" s="519"/>
      <c r="N20" s="519"/>
    </row>
    <row r="22" spans="2:14" x14ac:dyDescent="0.25">
      <c r="B22" s="117" t="s">
        <v>427</v>
      </c>
    </row>
    <row r="23" spans="2:14" x14ac:dyDescent="0.25">
      <c r="B23" s="117" t="s">
        <v>428</v>
      </c>
    </row>
    <row r="24" spans="2:14" ht="45.75" customHeight="1" x14ac:dyDescent="0.25"/>
  </sheetData>
  <mergeCells count="18">
    <mergeCell ref="C19:N19"/>
    <mergeCell ref="C20:N20"/>
    <mergeCell ref="K3:L3"/>
    <mergeCell ref="M3:N3"/>
    <mergeCell ref="A12:A14"/>
    <mergeCell ref="C16:N16"/>
    <mergeCell ref="C17:N17"/>
    <mergeCell ref="C18:N18"/>
    <mergeCell ref="A1:O1"/>
    <mergeCell ref="A2:A11"/>
    <mergeCell ref="B2:B4"/>
    <mergeCell ref="C2:H2"/>
    <mergeCell ref="I2:N2"/>
    <mergeCell ref="O2:O4"/>
    <mergeCell ref="C3:D3"/>
    <mergeCell ref="E3:F3"/>
    <mergeCell ref="G3:H3"/>
    <mergeCell ref="I3:J3"/>
  </mergeCells>
  <hyperlinks>
    <hyperlink ref="P1" r:id="rId1" location="TOC!A1"/>
  </hyperlinks>
  <pageMargins left="0.7" right="0.7" top="0.75" bottom="0.75" header="0.3" footer="0.3"/>
  <pageSetup scale="63"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24"/>
  <sheetViews>
    <sheetView showGridLines="0" view="pageBreakPreview" zoomScaleNormal="100" zoomScaleSheetLayoutView="100" workbookViewId="0">
      <selection sqref="A1:D1"/>
    </sheetView>
  </sheetViews>
  <sheetFormatPr defaultRowHeight="15" x14ac:dyDescent="0.25"/>
  <cols>
    <col min="1" max="1" width="60.7109375" customWidth="1"/>
    <col min="2" max="2" width="25" bestFit="1" customWidth="1"/>
    <col min="3" max="3" width="26.140625" customWidth="1"/>
    <col min="4" max="4" width="17" customWidth="1"/>
  </cols>
  <sheetData>
    <row r="1" spans="1:5" ht="24.95" customHeight="1" x14ac:dyDescent="0.25">
      <c r="A1" s="521" t="s">
        <v>438</v>
      </c>
      <c r="B1" s="521"/>
      <c r="C1" s="521"/>
      <c r="D1" s="521"/>
      <c r="E1" s="1" t="s">
        <v>721</v>
      </c>
    </row>
    <row r="2" spans="1:5" x14ac:dyDescent="0.25">
      <c r="A2" s="522" t="s">
        <v>439</v>
      </c>
      <c r="B2" s="523" t="s">
        <v>440</v>
      </c>
      <c r="C2" s="523"/>
      <c r="D2" s="523"/>
    </row>
    <row r="3" spans="1:5" x14ac:dyDescent="0.25">
      <c r="A3" s="522"/>
      <c r="B3" s="523"/>
      <c r="C3" s="523"/>
      <c r="D3" s="523"/>
    </row>
    <row r="4" spans="1:5" ht="24" x14ac:dyDescent="0.25">
      <c r="A4" s="341" t="s">
        <v>441</v>
      </c>
      <c r="B4" s="524">
        <v>8</v>
      </c>
      <c r="C4" s="524"/>
      <c r="D4" s="524"/>
    </row>
    <row r="5" spans="1:5" ht="27.75" customHeight="1" x14ac:dyDescent="0.25">
      <c r="A5" s="334" t="s">
        <v>660</v>
      </c>
      <c r="B5" s="525">
        <v>9</v>
      </c>
      <c r="C5" s="525"/>
      <c r="D5" s="525"/>
    </row>
    <row r="6" spans="1:5" ht="24.75" customHeight="1" x14ac:dyDescent="0.25">
      <c r="B6" s="53" t="s">
        <v>443</v>
      </c>
      <c r="C6" s="53" t="s">
        <v>444</v>
      </c>
      <c r="D6" s="526" t="s">
        <v>445</v>
      </c>
    </row>
    <row r="7" spans="1:5" ht="19.5" customHeight="1" x14ac:dyDescent="0.25">
      <c r="A7" s="355" t="s">
        <v>442</v>
      </c>
      <c r="B7" s="53" t="s">
        <v>446</v>
      </c>
      <c r="C7" s="53" t="s">
        <v>446</v>
      </c>
      <c r="D7" s="526"/>
    </row>
    <row r="8" spans="1:5" x14ac:dyDescent="0.25">
      <c r="A8" s="54"/>
      <c r="B8" s="393"/>
      <c r="C8" s="393"/>
      <c r="D8" s="394"/>
    </row>
    <row r="9" spans="1:5" x14ac:dyDescent="0.25">
      <c r="A9" s="55" t="s">
        <v>392</v>
      </c>
      <c r="B9" s="395">
        <v>81184381.920635626</v>
      </c>
      <c r="C9" s="395">
        <v>74115383.439362004</v>
      </c>
      <c r="D9" s="396">
        <v>9.5378289273200204E-2</v>
      </c>
    </row>
    <row r="10" spans="1:5" x14ac:dyDescent="0.25">
      <c r="A10" s="55"/>
      <c r="B10" s="395"/>
      <c r="C10" s="395"/>
      <c r="D10" s="396"/>
    </row>
    <row r="11" spans="1:5" x14ac:dyDescent="0.25">
      <c r="A11" s="55" t="s">
        <v>447</v>
      </c>
      <c r="B11" s="395">
        <v>7973251.4450000003</v>
      </c>
      <c r="C11" s="395">
        <v>7950266.0129999984</v>
      </c>
      <c r="D11" s="396">
        <v>2.891152568029411E-3</v>
      </c>
    </row>
    <row r="12" spans="1:5" x14ac:dyDescent="0.25">
      <c r="A12" s="55"/>
      <c r="B12" s="395"/>
      <c r="C12" s="395"/>
      <c r="D12" s="396"/>
    </row>
    <row r="13" spans="1:5" x14ac:dyDescent="0.25">
      <c r="A13" s="55" t="s">
        <v>448</v>
      </c>
      <c r="B13" s="395">
        <v>73211130.475654721</v>
      </c>
      <c r="C13" s="395">
        <v>66165117.426530011</v>
      </c>
      <c r="D13" s="396">
        <v>0.10649135561421211</v>
      </c>
    </row>
    <row r="14" spans="1:5" x14ac:dyDescent="0.25">
      <c r="A14" s="55"/>
      <c r="B14" s="395"/>
      <c r="C14" s="395"/>
      <c r="D14" s="396"/>
    </row>
    <row r="15" spans="1:5" x14ac:dyDescent="0.25">
      <c r="A15" s="55" t="s">
        <v>449</v>
      </c>
      <c r="B15" s="395">
        <v>81184381.920654714</v>
      </c>
      <c r="C15" s="395">
        <v>74115383.439530015</v>
      </c>
      <c r="D15" s="396">
        <v>9.5378289270974664E-2</v>
      </c>
    </row>
    <row r="16" spans="1:5" x14ac:dyDescent="0.25">
      <c r="A16" s="55"/>
      <c r="B16" s="395"/>
      <c r="C16" s="395"/>
      <c r="D16" s="396"/>
    </row>
    <row r="17" spans="1:4" ht="16.5" customHeight="1" x14ac:dyDescent="0.25">
      <c r="A17" s="55" t="s">
        <v>450</v>
      </c>
      <c r="B17" s="395">
        <v>9129154.1640000008</v>
      </c>
      <c r="C17" s="395">
        <v>8496789.1040000003</v>
      </c>
      <c r="D17" s="396">
        <v>7.4424003262868382E-2</v>
      </c>
    </row>
    <row r="18" spans="1:4" x14ac:dyDescent="0.25">
      <c r="A18" s="55"/>
      <c r="B18" s="395"/>
      <c r="C18" s="395"/>
      <c r="D18" s="396"/>
    </row>
    <row r="19" spans="1:4" x14ac:dyDescent="0.25">
      <c r="A19" s="55" t="s">
        <v>451</v>
      </c>
      <c r="B19" s="395">
        <v>6854758.6150000002</v>
      </c>
      <c r="C19" s="395">
        <v>6432557.1011699997</v>
      </c>
      <c r="D19" s="396">
        <v>7.0000000000000007E-2</v>
      </c>
    </row>
    <row r="20" spans="1:4" x14ac:dyDescent="0.25">
      <c r="A20" s="55"/>
      <c r="B20" s="395"/>
      <c r="C20" s="395"/>
      <c r="D20" s="396"/>
    </row>
    <row r="21" spans="1:4" ht="15.75" customHeight="1" x14ac:dyDescent="0.25">
      <c r="A21" s="55" t="s">
        <v>452</v>
      </c>
      <c r="B21" s="395">
        <v>63664062.891000003</v>
      </c>
      <c r="C21" s="395">
        <v>61527260.486999996</v>
      </c>
      <c r="D21" s="396">
        <v>0.03</v>
      </c>
    </row>
    <row r="22" spans="1:4" x14ac:dyDescent="0.25">
      <c r="A22" s="55"/>
      <c r="B22" s="395"/>
      <c r="C22" s="395"/>
      <c r="D22" s="396"/>
    </row>
    <row r="23" spans="1:4" ht="15.75" customHeight="1" x14ac:dyDescent="0.25">
      <c r="A23" s="55" t="s">
        <v>453</v>
      </c>
      <c r="B23" s="395">
        <v>70376579.055999994</v>
      </c>
      <c r="C23" s="395">
        <v>63683892.980000004</v>
      </c>
      <c r="D23" s="396">
        <v>0.11</v>
      </c>
    </row>
    <row r="24" spans="1:4" ht="30.75" customHeight="1" x14ac:dyDescent="0.25">
      <c r="A24" s="520" t="s">
        <v>739</v>
      </c>
      <c r="B24" s="520"/>
      <c r="C24" s="520"/>
      <c r="D24" s="520"/>
    </row>
  </sheetData>
  <mergeCells count="7">
    <mergeCell ref="A24:D24"/>
    <mergeCell ref="A1:D1"/>
    <mergeCell ref="A2:A3"/>
    <mergeCell ref="B2:D3"/>
    <mergeCell ref="B4:D4"/>
    <mergeCell ref="B5:D5"/>
    <mergeCell ref="D6:D7"/>
  </mergeCells>
  <hyperlinks>
    <hyperlink ref="E1" r:id="rId1" location="TOC!A1"/>
  </hyperlinks>
  <pageMargins left="0.7" right="0.7" top="0.75" bottom="0.75" header="0.3" footer="0.3"/>
  <pageSetup scale="70"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22"/>
  <sheetViews>
    <sheetView showGridLines="0" view="pageBreakPreview" zoomScale="90" zoomScaleNormal="100" zoomScaleSheetLayoutView="90" workbookViewId="0">
      <pane xSplit="1" ySplit="6" topLeftCell="B7" activePane="bottomRight" state="frozen"/>
      <selection pane="topRight" activeCell="B1" sqref="B1"/>
      <selection pane="bottomLeft" activeCell="A8" sqref="A8"/>
      <selection pane="bottomRight" activeCell="E1" sqref="E1"/>
    </sheetView>
  </sheetViews>
  <sheetFormatPr defaultRowHeight="15" x14ac:dyDescent="0.25"/>
  <cols>
    <col min="1" max="1" width="49" customWidth="1"/>
    <col min="2" max="2" width="25" bestFit="1" customWidth="1"/>
    <col min="3" max="3" width="25.28515625" customWidth="1"/>
    <col min="4" max="4" width="14.5703125" customWidth="1"/>
  </cols>
  <sheetData>
    <row r="1" spans="1:5" ht="24.95" customHeight="1" x14ac:dyDescent="0.25">
      <c r="A1" s="521" t="s">
        <v>454</v>
      </c>
      <c r="B1" s="521"/>
      <c r="C1" s="521"/>
      <c r="D1" s="521"/>
      <c r="E1" s="1" t="s">
        <v>721</v>
      </c>
    </row>
    <row r="2" spans="1:5" s="11" customFormat="1" x14ac:dyDescent="0.25">
      <c r="A2" s="522" t="s">
        <v>439</v>
      </c>
      <c r="B2" s="523" t="s">
        <v>455</v>
      </c>
      <c r="C2" s="523"/>
      <c r="D2" s="523"/>
    </row>
    <row r="3" spans="1:5" x14ac:dyDescent="0.25">
      <c r="A3" s="522"/>
      <c r="B3" s="523"/>
      <c r="C3" s="523"/>
      <c r="D3" s="523"/>
    </row>
    <row r="4" spans="1:5" ht="29.25" customHeight="1" x14ac:dyDescent="0.25">
      <c r="A4" s="341" t="s">
        <v>456</v>
      </c>
      <c r="B4" s="525">
        <v>15</v>
      </c>
      <c r="C4" s="525"/>
      <c r="D4" s="525"/>
    </row>
    <row r="5" spans="1:5" ht="33.75" customHeight="1" x14ac:dyDescent="0.25">
      <c r="A5" s="334" t="s">
        <v>457</v>
      </c>
      <c r="B5" s="525">
        <v>15</v>
      </c>
      <c r="C5" s="525"/>
      <c r="D5" s="525"/>
    </row>
    <row r="6" spans="1:5" ht="24" customHeight="1" x14ac:dyDescent="0.25">
      <c r="A6" s="58"/>
      <c r="B6" s="355" t="s">
        <v>458</v>
      </c>
      <c r="C6" s="155" t="s">
        <v>459</v>
      </c>
      <c r="D6" s="527" t="s">
        <v>445</v>
      </c>
    </row>
    <row r="7" spans="1:5" ht="19.5" customHeight="1" x14ac:dyDescent="0.25">
      <c r="A7" s="58" t="s">
        <v>442</v>
      </c>
      <c r="B7" s="356" t="s">
        <v>446</v>
      </c>
      <c r="C7" s="155" t="s">
        <v>446</v>
      </c>
      <c r="D7" s="528"/>
    </row>
    <row r="8" spans="1:5" x14ac:dyDescent="0.25">
      <c r="A8" s="58"/>
      <c r="B8" s="58"/>
      <c r="C8" s="57"/>
      <c r="D8" s="57"/>
    </row>
    <row r="9" spans="1:5" x14ac:dyDescent="0.25">
      <c r="A9" s="58" t="s">
        <v>392</v>
      </c>
      <c r="B9" s="59">
        <v>20098944.408915773</v>
      </c>
      <c r="C9" s="59">
        <v>18837021.435916938</v>
      </c>
      <c r="D9" s="60">
        <v>6.6991640758697679</v>
      </c>
    </row>
    <row r="10" spans="1:5" x14ac:dyDescent="0.25">
      <c r="A10" s="58"/>
      <c r="B10" s="59"/>
      <c r="C10" s="59"/>
      <c r="D10" s="60"/>
    </row>
    <row r="11" spans="1:5" x14ac:dyDescent="0.25">
      <c r="A11" s="58" t="s">
        <v>447</v>
      </c>
      <c r="B11" s="59">
        <v>7889090.1731400006</v>
      </c>
      <c r="C11" s="59">
        <v>8119638.6077870904</v>
      </c>
      <c r="D11" s="60">
        <v>-2.8393928077782147</v>
      </c>
    </row>
    <row r="12" spans="1:5" x14ac:dyDescent="0.25">
      <c r="A12" s="58"/>
      <c r="B12" s="59"/>
      <c r="C12" s="59"/>
      <c r="D12" s="60"/>
    </row>
    <row r="13" spans="1:5" x14ac:dyDescent="0.25">
      <c r="A13" s="58" t="s">
        <v>448</v>
      </c>
      <c r="B13" s="59">
        <v>12209854.236169998</v>
      </c>
      <c r="C13" s="59">
        <v>10717382.828877389</v>
      </c>
      <c r="D13" s="60">
        <v>13.925707713558829</v>
      </c>
    </row>
    <row r="14" spans="1:5" x14ac:dyDescent="0.25">
      <c r="A14" s="58"/>
      <c r="B14" s="59"/>
      <c r="C14" s="59"/>
      <c r="D14" s="60"/>
    </row>
    <row r="15" spans="1:5" x14ac:dyDescent="0.25">
      <c r="A15" s="58" t="s">
        <v>449</v>
      </c>
      <c r="B15" s="59">
        <v>20098944.409309998</v>
      </c>
      <c r="C15" s="59">
        <v>18837021.436664481</v>
      </c>
      <c r="D15" s="60">
        <v>6.699164073728257</v>
      </c>
    </row>
    <row r="16" spans="1:5" x14ac:dyDescent="0.25">
      <c r="A16" s="58"/>
      <c r="B16" s="59"/>
      <c r="C16" s="59"/>
      <c r="D16" s="60"/>
    </row>
    <row r="17" spans="1:4" x14ac:dyDescent="0.25">
      <c r="A17" s="58" t="s">
        <v>460</v>
      </c>
      <c r="B17" s="59">
        <v>10292379.561608907</v>
      </c>
      <c r="C17" s="59">
        <v>9138290.1422142889</v>
      </c>
      <c r="D17" s="60">
        <v>12.629161489011025</v>
      </c>
    </row>
    <row r="18" spans="1:4" x14ac:dyDescent="0.25">
      <c r="A18" s="58"/>
      <c r="B18" s="59"/>
      <c r="C18" s="59"/>
      <c r="D18" s="60"/>
    </row>
    <row r="19" spans="1:4" x14ac:dyDescent="0.25">
      <c r="A19" s="58" t="s">
        <v>461</v>
      </c>
      <c r="B19" s="59">
        <v>5753993.1935450006</v>
      </c>
      <c r="C19" s="59">
        <v>5206495.1200233009</v>
      </c>
      <c r="D19" s="60">
        <v>10.515674381718224</v>
      </c>
    </row>
    <row r="20" spans="1:4" x14ac:dyDescent="0.25">
      <c r="A20" s="58"/>
      <c r="B20" s="59"/>
      <c r="C20" s="59"/>
      <c r="D20" s="60"/>
    </row>
    <row r="21" spans="1:4" x14ac:dyDescent="0.25">
      <c r="A21" s="58" t="s">
        <v>462</v>
      </c>
      <c r="B21" s="59">
        <v>728554.15967956756</v>
      </c>
      <c r="C21" s="59">
        <v>686254.6522660451</v>
      </c>
      <c r="D21" s="60">
        <v>6.1638208606451697</v>
      </c>
    </row>
    <row r="22" spans="1:4" x14ac:dyDescent="0.25">
      <c r="B22" s="15"/>
    </row>
  </sheetData>
  <mergeCells count="6">
    <mergeCell ref="D6:D7"/>
    <mergeCell ref="A1:D1"/>
    <mergeCell ref="A2:A3"/>
    <mergeCell ref="B2:D3"/>
    <mergeCell ref="B4:D4"/>
    <mergeCell ref="B5:D5"/>
  </mergeCells>
  <hyperlinks>
    <hyperlink ref="E1" r:id="rId1" location="TOC!A1"/>
  </hyperlinks>
  <pageMargins left="0.7" right="0.7" top="0.75" bottom="0.75" header="0.3" footer="0.3"/>
  <pageSetup scale="79" orientation="portrait" r:id="rId2"/>
  <colBreaks count="1" manualBreakCount="1">
    <brk id="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12"/>
  <sheetViews>
    <sheetView showGridLines="0" view="pageBreakPreview" zoomScale="90" zoomScaleNormal="100" zoomScaleSheetLayoutView="90" workbookViewId="0">
      <pane xSplit="1" ySplit="2" topLeftCell="B3" activePane="bottomRight" state="frozen"/>
      <selection pane="topRight" activeCell="B1" sqref="B1"/>
      <selection pane="bottomLeft" activeCell="A3" sqref="A3"/>
      <selection pane="bottomRight" activeCell="E13" sqref="E13"/>
    </sheetView>
  </sheetViews>
  <sheetFormatPr defaultRowHeight="15" x14ac:dyDescent="0.25"/>
  <cols>
    <col min="1" max="1" width="36.85546875" customWidth="1"/>
    <col min="2" max="2" width="14.28515625" style="17" customWidth="1"/>
    <col min="3" max="3" width="14.85546875" style="17" customWidth="1"/>
    <col min="4" max="4" width="24.42578125" customWidth="1"/>
  </cols>
  <sheetData>
    <row r="1" spans="1:5" ht="24.95" customHeight="1" x14ac:dyDescent="0.25">
      <c r="A1" s="521" t="s">
        <v>473</v>
      </c>
      <c r="B1" s="521"/>
      <c r="C1" s="521"/>
      <c r="D1" s="521"/>
      <c r="E1" s="1" t="s">
        <v>721</v>
      </c>
    </row>
    <row r="2" spans="1:5" ht="24.95" customHeight="1" x14ac:dyDescent="0.25">
      <c r="A2" s="61" t="s">
        <v>206</v>
      </c>
      <c r="B2" s="61">
        <v>2019</v>
      </c>
      <c r="C2" s="61">
        <v>2018</v>
      </c>
      <c r="D2" s="61" t="s">
        <v>445</v>
      </c>
    </row>
    <row r="3" spans="1:5" ht="24.95" customHeight="1" x14ac:dyDescent="0.25">
      <c r="A3" s="62" t="s">
        <v>474</v>
      </c>
      <c r="B3" s="63">
        <v>369330</v>
      </c>
      <c r="C3" s="63">
        <v>343486</v>
      </c>
      <c r="D3" s="64">
        <v>7.5240330028006968</v>
      </c>
      <c r="E3" s="16"/>
    </row>
    <row r="4" spans="1:5" ht="24.95" customHeight="1" x14ac:dyDescent="0.25">
      <c r="A4" s="130" t="s">
        <v>475</v>
      </c>
      <c r="B4" s="65">
        <v>295190</v>
      </c>
      <c r="C4" s="65">
        <v>270506</v>
      </c>
      <c r="D4" s="64">
        <v>9.1251210694032672</v>
      </c>
    </row>
    <row r="5" spans="1:5" ht="24.95" customHeight="1" x14ac:dyDescent="0.25">
      <c r="A5" s="130" t="s">
        <v>476</v>
      </c>
      <c r="B5" s="131">
        <v>28959</v>
      </c>
      <c r="C5" s="131">
        <v>30364</v>
      </c>
      <c r="D5" s="64">
        <v>-4.627190093531814</v>
      </c>
    </row>
    <row r="6" spans="1:5" ht="24.95" customHeight="1" x14ac:dyDescent="0.25">
      <c r="A6" s="130" t="s">
        <v>477</v>
      </c>
      <c r="B6" s="131">
        <v>131</v>
      </c>
      <c r="C6" s="131">
        <v>128</v>
      </c>
      <c r="D6" s="64">
        <v>2.34375</v>
      </c>
    </row>
    <row r="7" spans="1:5" ht="24.95" customHeight="1" x14ac:dyDescent="0.25">
      <c r="A7" s="130" t="s">
        <v>478</v>
      </c>
      <c r="B7" s="131">
        <v>45050</v>
      </c>
      <c r="C7" s="131">
        <v>42488</v>
      </c>
      <c r="D7" s="64">
        <v>6.0299378648088879</v>
      </c>
    </row>
    <row r="8" spans="1:5" ht="24.95" customHeight="1" x14ac:dyDescent="0.25">
      <c r="A8" s="132" t="s">
        <v>479</v>
      </c>
      <c r="B8" s="63">
        <v>9129154.1640000008</v>
      </c>
      <c r="C8" s="63">
        <f>SUM(C9:C12)</f>
        <v>8496789.1040000003</v>
      </c>
      <c r="D8" s="64">
        <v>7.4424003262868386</v>
      </c>
    </row>
    <row r="9" spans="1:5" ht="24.95" customHeight="1" x14ac:dyDescent="0.25">
      <c r="A9" s="130" t="s">
        <v>475</v>
      </c>
      <c r="B9" s="65">
        <v>4569999.76</v>
      </c>
      <c r="C9" s="65">
        <v>4328587.4050000003</v>
      </c>
      <c r="D9" s="64">
        <v>5.5771625339283055</v>
      </c>
    </row>
    <row r="10" spans="1:5" ht="24.95" customHeight="1" x14ac:dyDescent="0.25">
      <c r="A10" s="130" t="s">
        <v>476</v>
      </c>
      <c r="B10" s="65">
        <v>1583199.416</v>
      </c>
      <c r="C10" s="65">
        <v>1947727.1349999998</v>
      </c>
      <c r="D10" s="64">
        <v>-18.715543489103766</v>
      </c>
    </row>
    <row r="11" spans="1:5" ht="24.95" customHeight="1" x14ac:dyDescent="0.25">
      <c r="A11" s="130" t="s">
        <v>477</v>
      </c>
      <c r="B11" s="65">
        <v>9750.9779999999992</v>
      </c>
      <c r="C11" s="65">
        <v>10493.852000000001</v>
      </c>
      <c r="D11" s="64">
        <v>-7.0791354785640346</v>
      </c>
    </row>
    <row r="12" spans="1:5" ht="24.95" customHeight="1" x14ac:dyDescent="0.25">
      <c r="A12" s="130" t="s">
        <v>478</v>
      </c>
      <c r="B12" s="65">
        <v>2966204.0100000002</v>
      </c>
      <c r="C12" s="65">
        <v>2209980.7120000003</v>
      </c>
      <c r="D12" s="64">
        <v>34.218547424136972</v>
      </c>
    </row>
  </sheetData>
  <mergeCells count="1">
    <mergeCell ref="A1:D1"/>
  </mergeCells>
  <hyperlinks>
    <hyperlink ref="E1" r:id="rId1" location="TOC!A1"/>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22"/>
  <sheetViews>
    <sheetView showGridLines="0" view="pageBreakPreview" zoomScaleNormal="100" zoomScaleSheetLayoutView="100" workbookViewId="0">
      <pane xSplit="1" ySplit="2" topLeftCell="B9" activePane="bottomRight" state="frozen"/>
      <selection pane="topRight" activeCell="B1" sqref="B1"/>
      <selection pane="bottomLeft" activeCell="A3" sqref="A3"/>
      <selection pane="bottomRight" activeCell="F18" sqref="F18"/>
    </sheetView>
  </sheetViews>
  <sheetFormatPr defaultRowHeight="15" x14ac:dyDescent="0.25"/>
  <cols>
    <col min="1" max="1" width="31.42578125" bestFit="1" customWidth="1"/>
    <col min="2" max="2" width="14.7109375" customWidth="1"/>
    <col min="3" max="3" width="16.42578125" customWidth="1"/>
    <col min="4" max="4" width="22.5703125" customWidth="1"/>
  </cols>
  <sheetData>
    <row r="1" spans="1:12" ht="24.95" customHeight="1" x14ac:dyDescent="0.25">
      <c r="A1" s="521" t="s">
        <v>480</v>
      </c>
      <c r="B1" s="521"/>
      <c r="C1" s="521"/>
      <c r="D1" s="521"/>
      <c r="E1" s="1" t="s">
        <v>721</v>
      </c>
    </row>
    <row r="2" spans="1:12" ht="21.95" customHeight="1" x14ac:dyDescent="0.25">
      <c r="A2" s="132" t="s">
        <v>210</v>
      </c>
      <c r="B2" s="62">
        <v>2019</v>
      </c>
      <c r="C2" s="62">
        <v>2018</v>
      </c>
      <c r="D2" s="62" t="s">
        <v>445</v>
      </c>
    </row>
    <row r="3" spans="1:12" ht="21.95" customHeight="1" x14ac:dyDescent="0.25">
      <c r="A3" s="132" t="s">
        <v>474</v>
      </c>
      <c r="B3" s="133">
        <v>563019</v>
      </c>
      <c r="C3" s="133">
        <v>555713</v>
      </c>
      <c r="D3" s="416">
        <v>1.3147074119194622</v>
      </c>
    </row>
    <row r="4" spans="1:12" ht="21.95" customHeight="1" x14ac:dyDescent="0.25">
      <c r="A4" s="130" t="s">
        <v>481</v>
      </c>
      <c r="B4" s="135">
        <v>36082</v>
      </c>
      <c r="C4" s="135">
        <v>28538</v>
      </c>
      <c r="D4" s="134">
        <v>26.434928866774126</v>
      </c>
      <c r="F4" s="16"/>
      <c r="G4" s="16"/>
      <c r="H4" s="16"/>
      <c r="I4" s="16"/>
      <c r="J4" s="16"/>
      <c r="K4" s="16"/>
      <c r="L4" s="16"/>
    </row>
    <row r="5" spans="1:12" ht="21.95" customHeight="1" x14ac:dyDescent="0.25">
      <c r="A5" s="130" t="s">
        <v>482</v>
      </c>
      <c r="B5" s="135">
        <v>5989</v>
      </c>
      <c r="C5" s="135">
        <v>6282</v>
      </c>
      <c r="D5" s="134">
        <v>-4.6641197070996494</v>
      </c>
      <c r="F5" s="11"/>
    </row>
    <row r="6" spans="1:12" ht="21.95" customHeight="1" x14ac:dyDescent="0.25">
      <c r="A6" s="130" t="s">
        <v>483</v>
      </c>
      <c r="B6" s="135">
        <v>628</v>
      </c>
      <c r="C6" s="135">
        <v>536</v>
      </c>
      <c r="D6" s="134">
        <v>17.164179104477611</v>
      </c>
    </row>
    <row r="7" spans="1:12" ht="21.95" customHeight="1" x14ac:dyDescent="0.25">
      <c r="A7" s="130" t="s">
        <v>484</v>
      </c>
      <c r="B7" s="135">
        <v>24458</v>
      </c>
      <c r="C7" s="135">
        <v>25825</v>
      </c>
      <c r="D7" s="134">
        <v>-5.2933204259438531</v>
      </c>
    </row>
    <row r="8" spans="1:12" ht="21.95" customHeight="1" x14ac:dyDescent="0.25">
      <c r="A8" s="130" t="s">
        <v>485</v>
      </c>
      <c r="B8" s="135">
        <v>36185</v>
      </c>
      <c r="C8" s="135">
        <v>34178</v>
      </c>
      <c r="D8" s="134">
        <v>5.8721984902568902</v>
      </c>
    </row>
    <row r="9" spans="1:12" ht="21.95" customHeight="1" x14ac:dyDescent="0.25">
      <c r="A9" s="130" t="s">
        <v>486</v>
      </c>
      <c r="B9" s="135">
        <v>411112</v>
      </c>
      <c r="C9" s="135">
        <v>408693</v>
      </c>
      <c r="D9" s="134">
        <v>0.59188681969106394</v>
      </c>
    </row>
    <row r="10" spans="1:12" ht="21.95" customHeight="1" x14ac:dyDescent="0.25">
      <c r="A10" s="130" t="s">
        <v>487</v>
      </c>
      <c r="B10" s="135">
        <v>42066</v>
      </c>
      <c r="C10" s="135">
        <v>43660</v>
      </c>
      <c r="D10" s="134">
        <v>-3.650939074667888</v>
      </c>
    </row>
    <row r="11" spans="1:12" ht="21.95" customHeight="1" x14ac:dyDescent="0.25">
      <c r="A11" s="130" t="s">
        <v>488</v>
      </c>
      <c r="B11" s="135">
        <v>6499</v>
      </c>
      <c r="C11" s="135">
        <v>8001</v>
      </c>
      <c r="D11" s="134">
        <v>-18.772653418322712</v>
      </c>
    </row>
    <row r="12" spans="1:12" ht="21.95" customHeight="1" x14ac:dyDescent="0.25">
      <c r="A12" s="132" t="s">
        <v>479</v>
      </c>
      <c r="B12" s="133">
        <v>10292379.561608905</v>
      </c>
      <c r="C12" s="133">
        <v>9615884.3702142891</v>
      </c>
      <c r="D12" s="416">
        <v>7.035184340299427</v>
      </c>
    </row>
    <row r="13" spans="1:12" ht="21.95" customHeight="1" x14ac:dyDescent="0.25">
      <c r="A13" s="130" t="s">
        <v>481</v>
      </c>
      <c r="B13" s="135">
        <v>2950382.6871789009</v>
      </c>
      <c r="C13" s="135">
        <v>2515716.1348826187</v>
      </c>
      <c r="D13" s="136">
        <v>17.278044460948831</v>
      </c>
    </row>
    <row r="14" spans="1:12" ht="21.95" customHeight="1" x14ac:dyDescent="0.25">
      <c r="A14" s="130" t="s">
        <v>482</v>
      </c>
      <c r="B14" s="135">
        <v>311102.79140997562</v>
      </c>
      <c r="C14" s="135">
        <v>496966.23874698801</v>
      </c>
      <c r="D14" s="136">
        <v>-37.399612457706183</v>
      </c>
    </row>
    <row r="15" spans="1:12" ht="21.95" customHeight="1" x14ac:dyDescent="0.25">
      <c r="A15" s="130" t="s">
        <v>483</v>
      </c>
      <c r="B15" s="135">
        <v>77259.460000000006</v>
      </c>
      <c r="C15" s="135">
        <v>66942.581000000006</v>
      </c>
      <c r="D15" s="136">
        <v>15.411534550781662</v>
      </c>
    </row>
    <row r="16" spans="1:12" ht="21.95" customHeight="1" x14ac:dyDescent="0.25">
      <c r="A16" s="130" t="s">
        <v>484</v>
      </c>
      <c r="B16" s="135">
        <v>617534.81902153848</v>
      </c>
      <c r="C16" s="135">
        <v>546623.72475065931</v>
      </c>
      <c r="D16" s="136">
        <v>12.972560659203925</v>
      </c>
    </row>
    <row r="17" spans="1:4" ht="21.95" customHeight="1" x14ac:dyDescent="0.25">
      <c r="A17" s="130" t="s">
        <v>485</v>
      </c>
      <c r="B17" s="135">
        <v>591680.97433</v>
      </c>
      <c r="C17" s="135">
        <v>485039.20958000008</v>
      </c>
      <c r="D17" s="136">
        <v>21.986215267491879</v>
      </c>
    </row>
    <row r="18" spans="1:4" ht="21.95" customHeight="1" x14ac:dyDescent="0.25">
      <c r="A18" s="130" t="s">
        <v>486</v>
      </c>
      <c r="B18" s="135">
        <v>3809833.1838920084</v>
      </c>
      <c r="C18" s="135">
        <v>3690757.0799333523</v>
      </c>
      <c r="D18" s="136">
        <v>3.2263327382360902</v>
      </c>
    </row>
    <row r="19" spans="1:4" ht="21.95" customHeight="1" x14ac:dyDescent="0.25">
      <c r="A19" s="130" t="s">
        <v>487</v>
      </c>
      <c r="B19" s="135">
        <v>1430515.3242314833</v>
      </c>
      <c r="C19" s="135">
        <v>1349390.6290696706</v>
      </c>
      <c r="D19" s="136">
        <v>6.011950388135098</v>
      </c>
    </row>
    <row r="20" spans="1:4" ht="21.95" customHeight="1" x14ac:dyDescent="0.25">
      <c r="A20" s="130" t="s">
        <v>488</v>
      </c>
      <c r="B20" s="135">
        <v>504070.32154500001</v>
      </c>
      <c r="C20" s="135">
        <v>464448.77225100005</v>
      </c>
      <c r="D20" s="136">
        <v>8.5308760968340902</v>
      </c>
    </row>
    <row r="22" spans="1:4" x14ac:dyDescent="0.25">
      <c r="C22" s="19"/>
    </row>
  </sheetData>
  <mergeCells count="1">
    <mergeCell ref="A1:D1"/>
  </mergeCells>
  <hyperlinks>
    <hyperlink ref="E1" r:id="rId1" location="TOC!A1"/>
  </hyperlinks>
  <pageMargins left="0.7" right="0.7" top="0.75" bottom="0.75" header="0.3" footer="0.3"/>
  <pageSetup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17"/>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E1" sqref="E1"/>
    </sheetView>
  </sheetViews>
  <sheetFormatPr defaultRowHeight="15" x14ac:dyDescent="0.25"/>
  <cols>
    <col min="1" max="1" width="27.28515625" bestFit="1" customWidth="1"/>
    <col min="2" max="2" width="17.42578125" customWidth="1"/>
    <col min="3" max="3" width="15" customWidth="1"/>
    <col min="4" max="4" width="21.5703125" bestFit="1" customWidth="1"/>
  </cols>
  <sheetData>
    <row r="1" spans="1:5" ht="24.95" customHeight="1" x14ac:dyDescent="0.25">
      <c r="A1" s="521" t="s">
        <v>489</v>
      </c>
      <c r="B1" s="521"/>
      <c r="C1" s="521"/>
      <c r="D1" s="521"/>
      <c r="E1" s="1" t="s">
        <v>721</v>
      </c>
    </row>
    <row r="2" spans="1:5" x14ac:dyDescent="0.25">
      <c r="A2" s="45" t="s">
        <v>490</v>
      </c>
      <c r="B2" s="62">
        <v>2019</v>
      </c>
      <c r="C2" s="62">
        <v>2018</v>
      </c>
      <c r="D2" s="417" t="s">
        <v>445</v>
      </c>
    </row>
    <row r="3" spans="1:5" x14ac:dyDescent="0.25">
      <c r="A3" s="45" t="s">
        <v>491</v>
      </c>
      <c r="B3" s="46">
        <v>6854758.6150000002</v>
      </c>
      <c r="C3" s="46">
        <v>6432557.1011700006</v>
      </c>
      <c r="D3" s="67">
        <v>6.563509770526661</v>
      </c>
    </row>
    <row r="4" spans="1:5" x14ac:dyDescent="0.25">
      <c r="A4" s="47" t="s">
        <v>475</v>
      </c>
      <c r="B4" s="68">
        <v>3527890.6129999999</v>
      </c>
      <c r="C4" s="68">
        <v>3684348.3691699998</v>
      </c>
      <c r="D4" s="66">
        <v>-4.2465516420545848</v>
      </c>
    </row>
    <row r="5" spans="1:5" x14ac:dyDescent="0.25">
      <c r="A5" s="47" t="s">
        <v>476</v>
      </c>
      <c r="B5" s="68">
        <v>1748577.9939999999</v>
      </c>
      <c r="C5" s="68">
        <v>1483389.6340000001</v>
      </c>
      <c r="D5" s="66">
        <v>17.877188428566289</v>
      </c>
    </row>
    <row r="6" spans="1:5" x14ac:dyDescent="0.25">
      <c r="A6" s="47" t="s">
        <v>477</v>
      </c>
      <c r="B6" s="68">
        <v>3322.355</v>
      </c>
      <c r="C6" s="68">
        <v>3346.6309999999999</v>
      </c>
      <c r="D6" s="66">
        <v>-0.72538621676545278</v>
      </c>
    </row>
    <row r="7" spans="1:5" x14ac:dyDescent="0.25">
      <c r="A7" s="47" t="s">
        <v>478</v>
      </c>
      <c r="B7" s="68">
        <v>1574967.6529999999</v>
      </c>
      <c r="C7" s="68">
        <v>1261472.4669999999</v>
      </c>
      <c r="D7" s="66">
        <v>24.85152821016743</v>
      </c>
    </row>
    <row r="8" spans="1:5" x14ac:dyDescent="0.25">
      <c r="A8" s="69"/>
      <c r="B8" s="62">
        <v>2019</v>
      </c>
      <c r="C8" s="62">
        <v>2018</v>
      </c>
      <c r="D8" s="417" t="s">
        <v>445</v>
      </c>
    </row>
    <row r="9" spans="1:5" x14ac:dyDescent="0.25">
      <c r="A9" s="45" t="s">
        <v>367</v>
      </c>
      <c r="B9" s="46">
        <v>5753993.1935450016</v>
      </c>
      <c r="C9" s="46">
        <v>5206495.1200232999</v>
      </c>
      <c r="D9" s="67">
        <v>10.515674381718263</v>
      </c>
    </row>
    <row r="10" spans="1:5" x14ac:dyDescent="0.25">
      <c r="A10" s="47" t="s">
        <v>481</v>
      </c>
      <c r="B10" s="68">
        <v>1947463.8612000002</v>
      </c>
      <c r="C10" s="68">
        <v>1721297.4789994345</v>
      </c>
      <c r="D10" s="66">
        <v>13.139296661959495</v>
      </c>
    </row>
    <row r="11" spans="1:5" x14ac:dyDescent="0.25">
      <c r="A11" s="47" t="s">
        <v>482</v>
      </c>
      <c r="B11" s="68">
        <v>192205.41163500003</v>
      </c>
      <c r="C11" s="68">
        <v>136270.07673999999</v>
      </c>
      <c r="D11" s="66">
        <v>41.047408376912635</v>
      </c>
    </row>
    <row r="12" spans="1:5" x14ac:dyDescent="0.25">
      <c r="A12" s="47" t="s">
        <v>483</v>
      </c>
      <c r="B12" s="68">
        <v>28560.850999999999</v>
      </c>
      <c r="C12" s="68">
        <v>28505.151999999998</v>
      </c>
      <c r="D12" s="48">
        <v>0.19539976492670702</v>
      </c>
    </row>
    <row r="13" spans="1:5" x14ac:dyDescent="0.25">
      <c r="A13" s="47" t="s">
        <v>484</v>
      </c>
      <c r="B13" s="68">
        <v>69251.088629999998</v>
      </c>
      <c r="C13" s="68">
        <v>173792.40270999999</v>
      </c>
      <c r="D13" s="66">
        <v>-60.152982782822598</v>
      </c>
    </row>
    <row r="14" spans="1:5" x14ac:dyDescent="0.25">
      <c r="A14" s="47" t="s">
        <v>485</v>
      </c>
      <c r="B14" s="68">
        <v>237864.88275500006</v>
      </c>
      <c r="C14" s="68">
        <v>131862.33098999999</v>
      </c>
      <c r="D14" s="66">
        <v>80.388804724708649</v>
      </c>
    </row>
    <row r="15" spans="1:5" x14ac:dyDescent="0.25">
      <c r="A15" s="47" t="s">
        <v>486</v>
      </c>
      <c r="B15" s="68">
        <v>2703506.2984700003</v>
      </c>
      <c r="C15" s="68">
        <v>2478808.93622</v>
      </c>
      <c r="D15" s="66">
        <v>9.0647310071685894</v>
      </c>
    </row>
    <row r="16" spans="1:5" x14ac:dyDescent="0.25">
      <c r="A16" s="47" t="s">
        <v>487</v>
      </c>
      <c r="B16" s="68">
        <v>339399.77954999998</v>
      </c>
      <c r="C16" s="68">
        <v>402010.37725386594</v>
      </c>
      <c r="D16" s="66">
        <v>-15.574373510345463</v>
      </c>
    </row>
    <row r="17" spans="1:4" x14ac:dyDescent="0.25">
      <c r="A17" s="47" t="s">
        <v>488</v>
      </c>
      <c r="B17" s="68">
        <v>235741.02030499998</v>
      </c>
      <c r="C17" s="68">
        <v>133948.36510999998</v>
      </c>
      <c r="D17" s="66">
        <v>75.993951185150081</v>
      </c>
    </row>
  </sheetData>
  <mergeCells count="1">
    <mergeCell ref="A1:D1"/>
  </mergeCells>
  <hyperlinks>
    <hyperlink ref="E1" r:id="rId1" location="TOC!A1"/>
  </hyperlinks>
  <pageMargins left="0.7" right="0.7" top="0.75" bottom="0.75" header="0.3" footer="0.3"/>
  <pageSetup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23"/>
  <sheetViews>
    <sheetView showGridLines="0" view="pageBreakPreview" zoomScale="110" zoomScaleNormal="100" zoomScaleSheetLayoutView="110" workbookViewId="0">
      <pane xSplit="1" ySplit="3" topLeftCell="B4" activePane="bottomRight" state="frozen"/>
      <selection pane="topRight" activeCell="B1" sqref="B1"/>
      <selection pane="bottomLeft" activeCell="A4" sqref="A4"/>
      <selection pane="bottomRight" activeCell="H22" sqref="H22"/>
    </sheetView>
  </sheetViews>
  <sheetFormatPr defaultRowHeight="15" x14ac:dyDescent="0.25"/>
  <cols>
    <col min="1" max="1" width="36.7109375" customWidth="1"/>
    <col min="2" max="2" width="14.85546875" customWidth="1"/>
    <col min="3" max="3" width="10.7109375" customWidth="1"/>
    <col min="4" max="4" width="14.85546875" customWidth="1"/>
    <col min="5" max="5" width="10.7109375" customWidth="1"/>
    <col min="8" max="8" width="11.5703125" bestFit="1" customWidth="1"/>
    <col min="10" max="10" width="11.5703125" bestFit="1" customWidth="1"/>
  </cols>
  <sheetData>
    <row r="1" spans="1:6" ht="24.95" customHeight="1" x14ac:dyDescent="0.25">
      <c r="A1" s="521" t="s">
        <v>492</v>
      </c>
      <c r="B1" s="521"/>
      <c r="C1" s="521"/>
      <c r="D1" s="521"/>
      <c r="E1" s="154"/>
      <c r="F1" s="1" t="s">
        <v>721</v>
      </c>
    </row>
    <row r="2" spans="1:6" x14ac:dyDescent="0.25">
      <c r="A2" s="70" t="s">
        <v>210</v>
      </c>
      <c r="B2" s="530">
        <v>2019</v>
      </c>
      <c r="C2" s="530"/>
      <c r="D2" s="529">
        <v>2018</v>
      </c>
      <c r="E2" s="529"/>
    </row>
    <row r="3" spans="1:6" ht="18" customHeight="1" x14ac:dyDescent="0.25">
      <c r="A3" s="47"/>
      <c r="B3" s="61" t="s">
        <v>446</v>
      </c>
      <c r="C3" s="61" t="s">
        <v>385</v>
      </c>
      <c r="D3" s="61" t="s">
        <v>446</v>
      </c>
      <c r="E3" s="61" t="s">
        <v>385</v>
      </c>
    </row>
    <row r="4" spans="1:6" x14ac:dyDescent="0.25">
      <c r="A4" s="47" t="s">
        <v>493</v>
      </c>
      <c r="B4" s="71">
        <v>8721152.8217957672</v>
      </c>
      <c r="C4" s="72">
        <v>43.391098777939398</v>
      </c>
      <c r="D4" s="71">
        <v>8030091.7966778697</v>
      </c>
      <c r="E4" s="72">
        <v>42.629307526118374</v>
      </c>
    </row>
    <row r="5" spans="1:6" x14ac:dyDescent="0.25">
      <c r="A5" s="47" t="s">
        <v>386</v>
      </c>
      <c r="B5" s="71">
        <v>2772808.0370399999</v>
      </c>
      <c r="C5" s="72">
        <v>13.795789373943437</v>
      </c>
      <c r="D5" s="71">
        <v>2966951.4182360005</v>
      </c>
      <c r="E5" s="72">
        <v>15.750639921122843</v>
      </c>
    </row>
    <row r="6" spans="1:6" x14ac:dyDescent="0.25">
      <c r="A6" s="47" t="s">
        <v>494</v>
      </c>
      <c r="B6" s="71">
        <v>923871.12770000007</v>
      </c>
      <c r="C6" s="72">
        <v>4.5966151699498043</v>
      </c>
      <c r="D6" s="71">
        <v>1505692.85769</v>
      </c>
      <c r="E6" s="72">
        <v>7.9932640243168418</v>
      </c>
    </row>
    <row r="7" spans="1:6" x14ac:dyDescent="0.25">
      <c r="A7" s="47" t="s">
        <v>495</v>
      </c>
      <c r="B7" s="71">
        <v>1301899.84699</v>
      </c>
      <c r="C7" s="72">
        <v>6.4774538428619435</v>
      </c>
      <c r="D7" s="71">
        <v>1667579.3868105579</v>
      </c>
      <c r="E7" s="72">
        <v>8.8526702190344704</v>
      </c>
    </row>
    <row r="8" spans="1:6" x14ac:dyDescent="0.25">
      <c r="A8" s="47" t="s">
        <v>496</v>
      </c>
      <c r="B8" s="71">
        <v>1248554.0523399999</v>
      </c>
      <c r="C8" s="72">
        <v>6.2120379405902986</v>
      </c>
      <c r="D8" s="71">
        <v>1050214.108914549</v>
      </c>
      <c r="E8" s="72">
        <v>5.5752663046403095</v>
      </c>
    </row>
    <row r="9" spans="1:6" x14ac:dyDescent="0.25">
      <c r="A9" s="47" t="s">
        <v>384</v>
      </c>
      <c r="B9" s="71">
        <v>2889511.6779199997</v>
      </c>
      <c r="C9" s="72">
        <v>14.376434996448026</v>
      </c>
      <c r="D9" s="71">
        <v>2207325.091291111</v>
      </c>
      <c r="E9" s="72">
        <v>11.718015498365144</v>
      </c>
    </row>
    <row r="10" spans="1:6" x14ac:dyDescent="0.25">
      <c r="A10" s="47" t="s">
        <v>497</v>
      </c>
      <c r="B10" s="71">
        <v>1382675.50853</v>
      </c>
      <c r="C10" s="72">
        <v>6.8793439117959547</v>
      </c>
      <c r="D10" s="71">
        <v>671036.5930368508</v>
      </c>
      <c r="E10" s="72">
        <v>3.5623285524184389</v>
      </c>
    </row>
    <row r="11" spans="1:6" x14ac:dyDescent="0.25">
      <c r="A11" s="47" t="s">
        <v>391</v>
      </c>
      <c r="B11" s="71">
        <v>858471.33660000004</v>
      </c>
      <c r="C11" s="72">
        <v>4.2712259864711477</v>
      </c>
      <c r="D11" s="71">
        <v>738130.18325999891</v>
      </c>
      <c r="E11" s="72">
        <v>3.9185079539835903</v>
      </c>
    </row>
    <row r="12" spans="1:6" x14ac:dyDescent="0.25">
      <c r="A12" s="73" t="s">
        <v>498</v>
      </c>
      <c r="B12" s="71">
        <v>20098944.408915766</v>
      </c>
      <c r="C12" s="72">
        <v>100</v>
      </c>
      <c r="D12" s="71">
        <v>18837021.435916934</v>
      </c>
      <c r="E12" s="72">
        <v>100</v>
      </c>
    </row>
    <row r="13" spans="1:6" x14ac:dyDescent="0.25">
      <c r="A13" s="70" t="s">
        <v>206</v>
      </c>
      <c r="B13" s="529">
        <v>2019</v>
      </c>
      <c r="C13" s="529"/>
      <c r="D13" s="529">
        <v>2018</v>
      </c>
      <c r="E13" s="529"/>
    </row>
    <row r="14" spans="1:6" ht="21" customHeight="1" x14ac:dyDescent="0.25">
      <c r="A14" s="47"/>
      <c r="B14" s="61" t="s">
        <v>446</v>
      </c>
      <c r="C14" s="61" t="s">
        <v>385</v>
      </c>
      <c r="D14" s="61" t="s">
        <v>446</v>
      </c>
      <c r="E14" s="61" t="s">
        <v>385</v>
      </c>
    </row>
    <row r="15" spans="1:6" x14ac:dyDescent="0.25">
      <c r="A15" s="47" t="s">
        <v>493</v>
      </c>
      <c r="B15" s="71">
        <v>8557839.3358700015</v>
      </c>
      <c r="C15" s="72">
        <v>10.541238515846544</v>
      </c>
      <c r="D15" s="71">
        <v>8465637.4103499986</v>
      </c>
      <c r="E15" s="72">
        <v>11.422240589602042</v>
      </c>
    </row>
    <row r="16" spans="1:6" x14ac:dyDescent="0.25">
      <c r="A16" s="47" t="s">
        <v>386</v>
      </c>
      <c r="B16" s="71">
        <v>4896420.91950294</v>
      </c>
      <c r="C16" s="72">
        <v>6.0312350770738039</v>
      </c>
      <c r="D16" s="71">
        <v>5676172.5259320205</v>
      </c>
      <c r="E16" s="72">
        <v>7.6585619105324039</v>
      </c>
    </row>
    <row r="17" spans="1:5" x14ac:dyDescent="0.25">
      <c r="A17" s="47" t="s">
        <v>494</v>
      </c>
      <c r="B17" s="71">
        <v>8129945.341</v>
      </c>
      <c r="C17" s="72">
        <v>10.014174091942566</v>
      </c>
      <c r="D17" s="71">
        <v>4475253.2070000004</v>
      </c>
      <c r="E17" s="72">
        <v>6.0382244539845873</v>
      </c>
    </row>
    <row r="18" spans="1:5" x14ac:dyDescent="0.25">
      <c r="A18" s="47" t="s">
        <v>495</v>
      </c>
      <c r="B18" s="71">
        <v>18362435.764660001</v>
      </c>
      <c r="C18" s="72">
        <v>22.618187550668033</v>
      </c>
      <c r="D18" s="71">
        <v>18732667.035</v>
      </c>
      <c r="E18" s="72">
        <v>25.275005222534201</v>
      </c>
    </row>
    <row r="19" spans="1:5" x14ac:dyDescent="0.25">
      <c r="A19" s="47" t="s">
        <v>496</v>
      </c>
      <c r="B19" s="71">
        <v>3252049.5747900004</v>
      </c>
      <c r="C19" s="72">
        <v>4.0057576320149169</v>
      </c>
      <c r="D19" s="71">
        <v>3171334.2445400003</v>
      </c>
      <c r="E19" s="72">
        <v>4.2789149800926927</v>
      </c>
    </row>
    <row r="20" spans="1:5" x14ac:dyDescent="0.25">
      <c r="A20" s="47" t="s">
        <v>384</v>
      </c>
      <c r="B20" s="71">
        <v>25626865.465282694</v>
      </c>
      <c r="C20" s="72">
        <v>31.566250624824672</v>
      </c>
      <c r="D20" s="71">
        <v>24314575.330600001</v>
      </c>
      <c r="E20" s="72">
        <v>32.806381350631654</v>
      </c>
    </row>
    <row r="21" spans="1:5" x14ac:dyDescent="0.25">
      <c r="A21" s="47" t="s">
        <v>497</v>
      </c>
      <c r="B21" s="71">
        <v>12002206.65353</v>
      </c>
      <c r="C21" s="72">
        <v>14.78388622243024</v>
      </c>
      <c r="D21" s="71">
        <v>8879946.1029399987</v>
      </c>
      <c r="E21" s="72">
        <v>11.981245580689984</v>
      </c>
    </row>
    <row r="22" spans="1:5" x14ac:dyDescent="0.25">
      <c r="A22" s="47" t="s">
        <v>391</v>
      </c>
      <c r="B22" s="71">
        <v>356618.86599999998</v>
      </c>
      <c r="C22" s="72">
        <v>0.43927028519921973</v>
      </c>
      <c r="D22" s="71">
        <v>399797.58299999998</v>
      </c>
      <c r="E22" s="72">
        <v>0.53942591193243572</v>
      </c>
    </row>
    <row r="23" spans="1:5" x14ac:dyDescent="0.25">
      <c r="A23" s="74" t="s">
        <v>498</v>
      </c>
      <c r="B23" s="75">
        <v>81184381.920635641</v>
      </c>
      <c r="C23" s="76">
        <v>100</v>
      </c>
      <c r="D23" s="75">
        <v>74115383.439362019</v>
      </c>
      <c r="E23" s="76">
        <v>100</v>
      </c>
    </row>
  </sheetData>
  <mergeCells count="5">
    <mergeCell ref="A1:D1"/>
    <mergeCell ref="B13:C13"/>
    <mergeCell ref="D13:E13"/>
    <mergeCell ref="B2:C2"/>
    <mergeCell ref="D2:E2"/>
  </mergeCells>
  <hyperlinks>
    <hyperlink ref="F1" r:id="rId1" location="TOC!A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6"/>
  <sheetViews>
    <sheetView showGridLines="0" view="pageBreakPreview" zoomScaleNormal="100" zoomScaleSheetLayoutView="100" workbookViewId="0">
      <selection activeCell="B1" sqref="B1"/>
    </sheetView>
  </sheetViews>
  <sheetFormatPr defaultRowHeight="15" x14ac:dyDescent="0.25"/>
  <cols>
    <col min="1" max="1" width="102" style="372" customWidth="1"/>
    <col min="2" max="16384" width="9.140625" style="372"/>
  </cols>
  <sheetData>
    <row r="1" spans="1:2" x14ac:dyDescent="0.25">
      <c r="A1" s="371" t="s">
        <v>654</v>
      </c>
      <c r="B1" s="1" t="s">
        <v>721</v>
      </c>
    </row>
    <row r="2" spans="1:2" ht="63" customHeight="1" x14ac:dyDescent="0.25">
      <c r="A2" s="373" t="s">
        <v>655</v>
      </c>
    </row>
    <row r="3" spans="1:2" ht="52.5" customHeight="1" x14ac:dyDescent="0.25">
      <c r="A3" s="373" t="s">
        <v>656</v>
      </c>
    </row>
    <row r="4" spans="1:2" ht="48" x14ac:dyDescent="0.25">
      <c r="A4" s="373" t="s">
        <v>657</v>
      </c>
    </row>
    <row r="5" spans="1:2" ht="47.25" customHeight="1" x14ac:dyDescent="0.25">
      <c r="A5" s="373" t="s">
        <v>658</v>
      </c>
    </row>
    <row r="6" spans="1:2" x14ac:dyDescent="0.25">
      <c r="A6" s="374" t="s">
        <v>659</v>
      </c>
    </row>
  </sheetData>
  <hyperlinks>
    <hyperlink ref="B1" r:id="rId1" location="TOC!A1"/>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4"/>
  <sheetViews>
    <sheetView showGridLines="0" view="pageBreakPreview" zoomScale="90" zoomScaleNormal="100" zoomScaleSheetLayoutView="90" workbookViewId="0">
      <selection activeCell="E1" sqref="E1"/>
    </sheetView>
  </sheetViews>
  <sheetFormatPr defaultRowHeight="12.75" x14ac:dyDescent="0.2"/>
  <cols>
    <col min="1" max="1" width="55.28515625" style="88" customWidth="1"/>
    <col min="2" max="2" width="30.140625" style="20" customWidth="1"/>
    <col min="3" max="3" width="29.85546875" style="20" customWidth="1"/>
    <col min="4" max="4" width="21" style="20" bestFit="1" customWidth="1"/>
    <col min="5" max="16384" width="9.140625" style="20"/>
  </cols>
  <sheetData>
    <row r="1" spans="1:5" ht="24.95" customHeight="1" x14ac:dyDescent="0.25">
      <c r="A1" s="521" t="s">
        <v>499</v>
      </c>
      <c r="B1" s="521"/>
      <c r="C1" s="521"/>
      <c r="D1" s="521"/>
      <c r="E1" s="1" t="s">
        <v>721</v>
      </c>
    </row>
    <row r="2" spans="1:5" ht="21" customHeight="1" x14ac:dyDescent="0.2">
      <c r="A2" s="77" t="s">
        <v>439</v>
      </c>
      <c r="B2" s="533" t="s">
        <v>229</v>
      </c>
      <c r="C2" s="533"/>
      <c r="D2" s="533"/>
    </row>
    <row r="3" spans="1:5" ht="17.25" customHeight="1" x14ac:dyDescent="0.2">
      <c r="A3" s="77" t="s">
        <v>663</v>
      </c>
      <c r="B3" s="533">
        <v>37</v>
      </c>
      <c r="C3" s="533"/>
      <c r="D3" s="533"/>
    </row>
    <row r="4" spans="1:5" ht="22.5" customHeight="1" x14ac:dyDescent="0.2">
      <c r="A4" s="77" t="s">
        <v>664</v>
      </c>
      <c r="B4" s="533">
        <v>32</v>
      </c>
      <c r="C4" s="533"/>
      <c r="D4" s="533"/>
      <c r="E4" s="21"/>
    </row>
    <row r="5" spans="1:5" ht="28.5" customHeight="1" x14ac:dyDescent="0.2">
      <c r="A5" s="335"/>
      <c r="B5" s="354" t="s">
        <v>443</v>
      </c>
      <c r="C5" s="354" t="s">
        <v>500</v>
      </c>
      <c r="D5" s="534" t="s">
        <v>501</v>
      </c>
    </row>
    <row r="6" spans="1:5" ht="20.25" customHeight="1" x14ac:dyDescent="0.2">
      <c r="A6" s="82" t="s">
        <v>502</v>
      </c>
      <c r="B6" s="354" t="s">
        <v>299</v>
      </c>
      <c r="C6" s="354" t="s">
        <v>299</v>
      </c>
      <c r="D6" s="534"/>
    </row>
    <row r="7" spans="1:5" x14ac:dyDescent="0.2">
      <c r="A7" s="83"/>
      <c r="B7" s="78"/>
      <c r="C7" s="78"/>
      <c r="D7" s="78"/>
    </row>
    <row r="8" spans="1:5" x14ac:dyDescent="0.2">
      <c r="A8" s="84" t="s">
        <v>503</v>
      </c>
      <c r="B8" s="304">
        <v>97142311</v>
      </c>
      <c r="C8" s="304">
        <v>84094718.280000001</v>
      </c>
      <c r="D8" s="305">
        <v>15.515353385877351</v>
      </c>
    </row>
    <row r="9" spans="1:5" x14ac:dyDescent="0.2">
      <c r="A9" s="85"/>
      <c r="B9" s="81"/>
      <c r="C9" s="81"/>
      <c r="D9" s="305" t="s">
        <v>515</v>
      </c>
    </row>
    <row r="10" spans="1:5" x14ac:dyDescent="0.2">
      <c r="A10" s="84" t="s">
        <v>504</v>
      </c>
      <c r="B10" s="304">
        <v>876875653</v>
      </c>
      <c r="C10" s="304">
        <v>780423166.60000002</v>
      </c>
      <c r="D10" s="305">
        <v>12.358998364977545</v>
      </c>
    </row>
    <row r="11" spans="1:5" x14ac:dyDescent="0.2">
      <c r="A11" s="85"/>
      <c r="B11" s="81"/>
      <c r="C11" s="81"/>
      <c r="D11" s="305" t="s">
        <v>515</v>
      </c>
    </row>
    <row r="12" spans="1:5" x14ac:dyDescent="0.2">
      <c r="A12" s="84" t="s">
        <v>392</v>
      </c>
      <c r="B12" s="304">
        <v>974017964</v>
      </c>
      <c r="C12" s="304">
        <v>864517884.88</v>
      </c>
      <c r="D12" s="305">
        <v>12.666028203129567</v>
      </c>
    </row>
    <row r="13" spans="1:5" x14ac:dyDescent="0.2">
      <c r="A13" s="85"/>
      <c r="B13" s="81"/>
      <c r="C13" s="81"/>
      <c r="D13" s="305" t="s">
        <v>515</v>
      </c>
    </row>
    <row r="14" spans="1:5" x14ac:dyDescent="0.2">
      <c r="A14" s="84" t="s">
        <v>505</v>
      </c>
      <c r="B14" s="304">
        <v>60813436</v>
      </c>
      <c r="C14" s="304">
        <v>57760865</v>
      </c>
      <c r="D14" s="305">
        <v>5.2848429468637628</v>
      </c>
    </row>
    <row r="15" spans="1:5" x14ac:dyDescent="0.2">
      <c r="A15" s="85"/>
      <c r="B15" s="81"/>
      <c r="C15" s="81"/>
      <c r="D15" s="305" t="s">
        <v>515</v>
      </c>
    </row>
    <row r="16" spans="1:5" x14ac:dyDescent="0.2">
      <c r="A16" s="84" t="s">
        <v>506</v>
      </c>
      <c r="B16" s="306">
        <v>686899477</v>
      </c>
      <c r="C16" s="306">
        <v>622626907.55999994</v>
      </c>
      <c r="D16" s="305">
        <v>10.322806268022777</v>
      </c>
    </row>
    <row r="17" spans="1:7" x14ac:dyDescent="0.2">
      <c r="A17" s="85"/>
      <c r="B17" s="307"/>
      <c r="C17" s="307"/>
      <c r="D17" s="305" t="s">
        <v>515</v>
      </c>
    </row>
    <row r="18" spans="1:7" x14ac:dyDescent="0.2">
      <c r="A18" s="84" t="s">
        <v>507</v>
      </c>
      <c r="B18" s="306">
        <v>747712913</v>
      </c>
      <c r="C18" s="306">
        <v>680387772.55999994</v>
      </c>
      <c r="D18" s="305">
        <v>9.8951132214920854</v>
      </c>
    </row>
    <row r="19" spans="1:7" x14ac:dyDescent="0.2">
      <c r="A19" s="85"/>
      <c r="B19" s="81"/>
      <c r="C19" s="81"/>
      <c r="D19" s="305" t="s">
        <v>515</v>
      </c>
    </row>
    <row r="20" spans="1:7" x14ac:dyDescent="0.2">
      <c r="A20" s="84" t="s">
        <v>508</v>
      </c>
      <c r="B20" s="306">
        <v>226305050</v>
      </c>
      <c r="C20" s="306">
        <v>184130112</v>
      </c>
      <c r="D20" s="305">
        <v>22.904965158550493</v>
      </c>
    </row>
    <row r="21" spans="1:7" x14ac:dyDescent="0.2">
      <c r="A21" s="85"/>
      <c r="B21" s="81"/>
      <c r="C21" s="81"/>
      <c r="D21" s="305" t="s">
        <v>515</v>
      </c>
    </row>
    <row r="22" spans="1:7" x14ac:dyDescent="0.2">
      <c r="A22" s="84" t="s">
        <v>509</v>
      </c>
      <c r="B22" s="306">
        <v>974017963</v>
      </c>
      <c r="C22" s="306">
        <v>864517884.55999994</v>
      </c>
      <c r="D22" s="305">
        <v>12.666028129161328</v>
      </c>
    </row>
    <row r="23" spans="1:7" x14ac:dyDescent="0.2">
      <c r="A23" s="85"/>
      <c r="B23" s="307"/>
      <c r="C23" s="307"/>
      <c r="D23" s="305" t="s">
        <v>515</v>
      </c>
    </row>
    <row r="24" spans="1:7" x14ac:dyDescent="0.2">
      <c r="A24" s="84" t="s">
        <v>510</v>
      </c>
      <c r="B24" s="306">
        <v>594256154.83999991</v>
      </c>
      <c r="C24" s="306">
        <v>557613270.54999995</v>
      </c>
      <c r="D24" s="305">
        <v>6.5713795250707321</v>
      </c>
    </row>
    <row r="25" spans="1:7" x14ac:dyDescent="0.2">
      <c r="A25" s="85"/>
      <c r="B25" s="81"/>
      <c r="C25" s="81"/>
      <c r="D25" s="305" t="s">
        <v>515</v>
      </c>
    </row>
    <row r="26" spans="1:7" x14ac:dyDescent="0.2">
      <c r="A26" s="86" t="s">
        <v>511</v>
      </c>
      <c r="B26" s="304">
        <v>410247435.31</v>
      </c>
      <c r="C26" s="309">
        <v>404649281.02000004</v>
      </c>
      <c r="D26" s="326">
        <v>1.3834583558109101</v>
      </c>
    </row>
    <row r="27" spans="1:7" x14ac:dyDescent="0.2">
      <c r="A27" s="87"/>
      <c r="B27" s="304"/>
      <c r="C27" s="304"/>
      <c r="D27" s="305" t="s">
        <v>515</v>
      </c>
    </row>
    <row r="28" spans="1:7" x14ac:dyDescent="0.2">
      <c r="A28" s="312" t="s">
        <v>512</v>
      </c>
      <c r="B28" s="310">
        <v>5674844.4700000007</v>
      </c>
      <c r="C28" s="310">
        <v>12217004.76</v>
      </c>
      <c r="D28" s="311">
        <v>-53.549625448455664</v>
      </c>
      <c r="G28" s="308"/>
    </row>
    <row r="29" spans="1:7" x14ac:dyDescent="0.2">
      <c r="A29" s="314"/>
      <c r="B29" s="315"/>
      <c r="C29" s="316"/>
      <c r="D29" s="317" t="s">
        <v>515</v>
      </c>
    </row>
    <row r="30" spans="1:7" ht="16.5" customHeight="1" x14ac:dyDescent="0.2">
      <c r="A30" s="318" t="s">
        <v>513</v>
      </c>
      <c r="B30" s="319">
        <v>415922279.77999997</v>
      </c>
      <c r="C30" s="320">
        <v>416866285.78000003</v>
      </c>
      <c r="D30" s="321">
        <v>-0.22645294959119244</v>
      </c>
      <c r="F30" s="308"/>
    </row>
    <row r="31" spans="1:7" ht="15.75" customHeight="1" x14ac:dyDescent="0.2">
      <c r="A31" s="313"/>
      <c r="B31" s="327"/>
      <c r="C31" s="328"/>
      <c r="D31" s="329" t="s">
        <v>515</v>
      </c>
    </row>
    <row r="32" spans="1:7" ht="24" customHeight="1" x14ac:dyDescent="0.2">
      <c r="A32" s="322" t="s">
        <v>514</v>
      </c>
      <c r="B32" s="323">
        <v>149506760.06</v>
      </c>
      <c r="C32" s="324">
        <v>111182933.77000001</v>
      </c>
      <c r="D32" s="325">
        <v>34.469162658793536</v>
      </c>
    </row>
    <row r="33" spans="1:4" x14ac:dyDescent="0.2">
      <c r="A33" s="303" t="s">
        <v>469</v>
      </c>
      <c r="B33" s="301"/>
      <c r="C33" s="301"/>
      <c r="D33" s="302"/>
    </row>
    <row r="34" spans="1:4" ht="52.5" customHeight="1" x14ac:dyDescent="0.2">
      <c r="A34" s="531" t="s">
        <v>778</v>
      </c>
      <c r="B34" s="532"/>
      <c r="C34" s="532"/>
      <c r="D34" s="532"/>
    </row>
  </sheetData>
  <mergeCells count="6">
    <mergeCell ref="A1:D1"/>
    <mergeCell ref="A34:D34"/>
    <mergeCell ref="B2:D2"/>
    <mergeCell ref="B3:D3"/>
    <mergeCell ref="B4:D4"/>
    <mergeCell ref="D5:D6"/>
  </mergeCells>
  <hyperlinks>
    <hyperlink ref="E1" r:id="rId1" location="TOC!A1"/>
  </hyperlinks>
  <pageMargins left="0.7" right="0.7" top="0.75" bottom="0.75" header="0.3" footer="0.3"/>
  <pageSetup paperSize="9" scale="64"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F23"/>
  <sheetViews>
    <sheetView showGridLines="0" view="pageBreakPreview" zoomScale="110" zoomScaleNormal="100" zoomScaleSheetLayoutView="110" workbookViewId="0">
      <selection activeCell="C2" sqref="C2:E4"/>
    </sheetView>
  </sheetViews>
  <sheetFormatPr defaultRowHeight="12.75" x14ac:dyDescent="0.2"/>
  <cols>
    <col min="1" max="1" width="56.42578125" style="23" bestFit="1" customWidth="1"/>
    <col min="2" max="2" width="15" style="23" bestFit="1" customWidth="1"/>
    <col min="3" max="3" width="13.7109375" style="23" customWidth="1"/>
    <col min="4" max="4" width="15" style="23" bestFit="1" customWidth="1"/>
    <col min="5" max="5" width="13.7109375" style="23" customWidth="1"/>
    <col min="6" max="16384" width="9.140625" style="22"/>
  </cols>
  <sheetData>
    <row r="1" spans="1:6" ht="24.95" customHeight="1" x14ac:dyDescent="0.25">
      <c r="A1" s="521" t="s">
        <v>516</v>
      </c>
      <c r="B1" s="521"/>
      <c r="C1" s="521"/>
      <c r="D1" s="521"/>
      <c r="E1" s="153"/>
      <c r="F1" s="1" t="s">
        <v>721</v>
      </c>
    </row>
    <row r="2" spans="1:6" ht="20.100000000000001" customHeight="1" x14ac:dyDescent="0.2">
      <c r="A2" s="536" t="s">
        <v>439</v>
      </c>
      <c r="B2" s="537"/>
      <c r="C2" s="596" t="s">
        <v>517</v>
      </c>
      <c r="D2" s="596"/>
      <c r="E2" s="596"/>
    </row>
    <row r="3" spans="1:6" ht="20.100000000000001" customHeight="1" x14ac:dyDescent="0.2">
      <c r="A3" s="536" t="s">
        <v>518</v>
      </c>
      <c r="B3" s="537"/>
      <c r="C3" s="596">
        <v>69</v>
      </c>
      <c r="D3" s="596"/>
      <c r="E3" s="596"/>
    </row>
    <row r="4" spans="1:6" ht="20.100000000000001" customHeight="1" x14ac:dyDescent="0.2">
      <c r="A4" s="536" t="s">
        <v>665</v>
      </c>
      <c r="B4" s="537"/>
      <c r="C4" s="596">
        <v>57</v>
      </c>
      <c r="D4" s="596"/>
      <c r="E4" s="596"/>
    </row>
    <row r="5" spans="1:6" ht="20.100000000000001" customHeight="1" x14ac:dyDescent="0.2">
      <c r="A5" s="258"/>
      <c r="B5" s="535" t="s">
        <v>519</v>
      </c>
      <c r="C5" s="535"/>
      <c r="D5" s="535" t="s">
        <v>520</v>
      </c>
      <c r="E5" s="535"/>
    </row>
    <row r="6" spans="1:6" ht="20.100000000000001" customHeight="1" x14ac:dyDescent="0.2">
      <c r="A6" s="258"/>
      <c r="B6" s="424" t="s">
        <v>289</v>
      </c>
      <c r="C6" s="424" t="s">
        <v>385</v>
      </c>
      <c r="D6" s="424" t="s">
        <v>289</v>
      </c>
      <c r="E6" s="424" t="s">
        <v>385</v>
      </c>
    </row>
    <row r="7" spans="1:6" ht="20.100000000000001" customHeight="1" x14ac:dyDescent="0.2">
      <c r="A7" s="261" t="s">
        <v>521</v>
      </c>
      <c r="B7" s="259">
        <v>4252.661530066619</v>
      </c>
      <c r="C7" s="260">
        <v>7.6431006730419693E-2</v>
      </c>
      <c r="D7" s="259">
        <v>4601.4132905055494</v>
      </c>
      <c r="E7" s="260">
        <v>9.2792314584758728E-2</v>
      </c>
    </row>
    <row r="8" spans="1:6" ht="20.100000000000001" customHeight="1" x14ac:dyDescent="0.2">
      <c r="A8" s="261" t="s">
        <v>522</v>
      </c>
      <c r="B8" s="259">
        <v>983.03011297740852</v>
      </c>
      <c r="C8" s="260">
        <v>1.7667519657978647E-2</v>
      </c>
      <c r="D8" s="259">
        <v>792.21215994731494</v>
      </c>
      <c r="E8" s="260">
        <v>1.5975787290262271E-2</v>
      </c>
    </row>
    <row r="9" spans="1:6" ht="20.100000000000001" customHeight="1" x14ac:dyDescent="0.2">
      <c r="A9" s="261" t="s">
        <v>523</v>
      </c>
      <c r="B9" s="259">
        <v>15009.888079243616</v>
      </c>
      <c r="C9" s="260">
        <v>0.26976538073782319</v>
      </c>
      <c r="D9" s="259">
        <v>12562.738349020809</v>
      </c>
      <c r="E9" s="260">
        <v>0.25334076626711249</v>
      </c>
    </row>
    <row r="10" spans="1:6" ht="20.100000000000001" customHeight="1" x14ac:dyDescent="0.2">
      <c r="A10" s="261" t="s">
        <v>524</v>
      </c>
      <c r="B10" s="259">
        <v>1.9615138400000001</v>
      </c>
      <c r="C10" s="260">
        <v>3.5253329343730499E-5</v>
      </c>
      <c r="D10" s="259">
        <v>4.0953123399999996</v>
      </c>
      <c r="E10" s="260">
        <v>8.2586259260874378E-5</v>
      </c>
    </row>
    <row r="11" spans="1:6" ht="20.100000000000001" customHeight="1" x14ac:dyDescent="0.2">
      <c r="A11" s="261" t="s">
        <v>525</v>
      </c>
      <c r="B11" s="259">
        <v>1004.1933863324382</v>
      </c>
      <c r="C11" s="260">
        <v>1.8047876824143869E-2</v>
      </c>
      <c r="D11" s="259">
        <v>610.9044848911052</v>
      </c>
      <c r="E11" s="260">
        <v>1.2319528276284717E-2</v>
      </c>
    </row>
    <row r="12" spans="1:6" ht="20.100000000000001" customHeight="1" x14ac:dyDescent="0.2">
      <c r="A12" s="261" t="s">
        <v>526</v>
      </c>
      <c r="B12" s="259">
        <v>27783.751710668643</v>
      </c>
      <c r="C12" s="260">
        <v>0.49934378717441896</v>
      </c>
      <c r="D12" s="259">
        <v>25229.334673234665</v>
      </c>
      <c r="E12" s="260">
        <v>0.50877593729593906</v>
      </c>
    </row>
    <row r="13" spans="1:6" ht="20.100000000000001" customHeight="1" x14ac:dyDescent="0.2">
      <c r="A13" s="261" t="s">
        <v>527</v>
      </c>
      <c r="B13" s="259">
        <v>0</v>
      </c>
      <c r="C13" s="260">
        <v>0</v>
      </c>
      <c r="D13" s="259">
        <v>0</v>
      </c>
      <c r="E13" s="260">
        <v>0</v>
      </c>
    </row>
    <row r="14" spans="1:6" ht="20.100000000000001" customHeight="1" x14ac:dyDescent="0.2">
      <c r="A14" s="261" t="s">
        <v>528</v>
      </c>
      <c r="B14" s="259">
        <v>0</v>
      </c>
      <c r="C14" s="260">
        <v>0</v>
      </c>
      <c r="D14" s="259">
        <v>0</v>
      </c>
      <c r="E14" s="260">
        <v>0</v>
      </c>
    </row>
    <row r="15" spans="1:6" ht="20.100000000000001" customHeight="1" x14ac:dyDescent="0.2">
      <c r="A15" s="261" t="s">
        <v>529</v>
      </c>
      <c r="B15" s="259">
        <v>488.4221052071797</v>
      </c>
      <c r="C15" s="260">
        <v>8.7781717276218113E-3</v>
      </c>
      <c r="D15" s="259">
        <v>484.08621074651398</v>
      </c>
      <c r="E15" s="260">
        <v>9.7621050572484248E-3</v>
      </c>
    </row>
    <row r="16" spans="1:6" ht="20.100000000000001" customHeight="1" x14ac:dyDescent="0.2">
      <c r="A16" s="261" t="s">
        <v>530</v>
      </c>
      <c r="B16" s="259">
        <v>6116.6190385061782</v>
      </c>
      <c r="C16" s="260">
        <v>0.10993100381825013</v>
      </c>
      <c r="D16" s="259">
        <v>5303.517213227582</v>
      </c>
      <c r="E16" s="260">
        <v>0.10695097496913339</v>
      </c>
    </row>
    <row r="17" spans="1:5" ht="20.100000000000001" customHeight="1" x14ac:dyDescent="0.2">
      <c r="A17" s="478" t="s">
        <v>498</v>
      </c>
      <c r="B17" s="262">
        <v>55640.527476842079</v>
      </c>
      <c r="C17" s="263">
        <v>1</v>
      </c>
      <c r="D17" s="264">
        <v>49588.301693913541</v>
      </c>
      <c r="E17" s="263">
        <v>1</v>
      </c>
    </row>
    <row r="19" spans="1:5" ht="13.5" x14ac:dyDescent="0.2">
      <c r="A19" s="332" t="s">
        <v>773</v>
      </c>
    </row>
    <row r="20" spans="1:5" x14ac:dyDescent="0.2">
      <c r="A20" s="137"/>
    </row>
    <row r="22" spans="1:5" x14ac:dyDescent="0.2">
      <c r="A22" s="137"/>
    </row>
    <row r="23" spans="1:5" x14ac:dyDescent="0.2">
      <c r="A23" s="137"/>
    </row>
  </sheetData>
  <mergeCells count="9">
    <mergeCell ref="A1:D1"/>
    <mergeCell ref="C2:E2"/>
    <mergeCell ref="C3:E3"/>
    <mergeCell ref="C4:E4"/>
    <mergeCell ref="B5:C5"/>
    <mergeCell ref="D5:E5"/>
    <mergeCell ref="A2:B2"/>
    <mergeCell ref="A3:B3"/>
    <mergeCell ref="A4:B4"/>
  </mergeCells>
  <hyperlinks>
    <hyperlink ref="F1" r:id="rId1" location="TOC!A1"/>
  </hyperlinks>
  <pageMargins left="0.7" right="0.7" top="0.75" bottom="0.75" header="0.3" footer="0.3"/>
  <pageSetup scale="79" orientation="portrait" r:id="rId2"/>
  <colBreaks count="1" manualBreakCount="1">
    <brk id="5"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34"/>
  <sheetViews>
    <sheetView showGridLines="0" view="pageBreakPreview" zoomScaleNormal="100" zoomScaleSheetLayoutView="100" workbookViewId="0">
      <pane ySplit="6" topLeftCell="A7" activePane="bottomLeft" state="frozen"/>
      <selection pane="bottomLeft" activeCell="A5" sqref="A5"/>
    </sheetView>
  </sheetViews>
  <sheetFormatPr defaultRowHeight="12.75" x14ac:dyDescent="0.2"/>
  <cols>
    <col min="1" max="1" width="62.5703125" style="24" customWidth="1"/>
    <col min="2" max="2" width="17" style="24" customWidth="1"/>
    <col min="3" max="3" width="16.28515625" style="24" customWidth="1"/>
    <col min="4" max="4" width="19" style="24" customWidth="1"/>
    <col min="5" max="16384" width="9.140625" style="24"/>
  </cols>
  <sheetData>
    <row r="1" spans="1:5" ht="24.95" customHeight="1" x14ac:dyDescent="0.25">
      <c r="A1" s="521" t="s">
        <v>532</v>
      </c>
      <c r="B1" s="521"/>
      <c r="C1" s="521"/>
      <c r="D1" s="521"/>
      <c r="E1" s="1" t="s">
        <v>721</v>
      </c>
    </row>
    <row r="2" spans="1:5" ht="20.100000000000001" customHeight="1" x14ac:dyDescent="0.2">
      <c r="A2" s="77" t="s">
        <v>439</v>
      </c>
      <c r="B2" s="539" t="s">
        <v>33</v>
      </c>
      <c r="C2" s="539"/>
      <c r="D2" s="539"/>
    </row>
    <row r="3" spans="1:5" ht="20.100000000000001" customHeight="1" x14ac:dyDescent="0.2">
      <c r="A3" s="77" t="s">
        <v>740</v>
      </c>
      <c r="B3" s="539">
        <v>8</v>
      </c>
      <c r="C3" s="539"/>
      <c r="D3" s="539"/>
    </row>
    <row r="4" spans="1:5" ht="20.100000000000001" customHeight="1" x14ac:dyDescent="0.2">
      <c r="A4" s="77" t="s">
        <v>741</v>
      </c>
      <c r="B4" s="539">
        <v>4</v>
      </c>
      <c r="C4" s="539"/>
      <c r="D4" s="539"/>
      <c r="E4" s="25"/>
    </row>
    <row r="5" spans="1:5" ht="37.5" customHeight="1" x14ac:dyDescent="0.2">
      <c r="A5" s="336"/>
      <c r="B5" s="337" t="s">
        <v>533</v>
      </c>
      <c r="C5" s="337" t="s">
        <v>534</v>
      </c>
      <c r="D5" s="540" t="s">
        <v>501</v>
      </c>
    </row>
    <row r="6" spans="1:5" ht="18.75" customHeight="1" x14ac:dyDescent="0.2">
      <c r="A6" s="90" t="s">
        <v>502</v>
      </c>
      <c r="B6" s="338" t="s">
        <v>299</v>
      </c>
      <c r="C6" s="338" t="s">
        <v>299</v>
      </c>
      <c r="D6" s="540"/>
    </row>
    <row r="7" spans="1:5" ht="14.1" customHeight="1" x14ac:dyDescent="0.2">
      <c r="A7" s="83"/>
      <c r="B7" s="83"/>
      <c r="C7" s="83"/>
      <c r="D7" s="83"/>
    </row>
    <row r="8" spans="1:5" ht="14.1" customHeight="1" x14ac:dyDescent="0.2">
      <c r="A8" s="84" t="s">
        <v>503</v>
      </c>
      <c r="B8" s="290">
        <v>39234579</v>
      </c>
      <c r="C8" s="290">
        <v>27067256</v>
      </c>
      <c r="D8" s="291">
        <v>44.952185031242173</v>
      </c>
    </row>
    <row r="9" spans="1:5" ht="14.1" customHeight="1" x14ac:dyDescent="0.2">
      <c r="A9" s="85"/>
      <c r="B9" s="156"/>
      <c r="C9" s="156"/>
      <c r="D9" s="291" t="s">
        <v>515</v>
      </c>
    </row>
    <row r="10" spans="1:5" ht="14.1" customHeight="1" x14ac:dyDescent="0.2">
      <c r="A10" s="84" t="s">
        <v>504</v>
      </c>
      <c r="B10" s="290">
        <v>121731412</v>
      </c>
      <c r="C10" s="290">
        <v>107328512</v>
      </c>
      <c r="D10" s="291">
        <v>13.419453723536204</v>
      </c>
    </row>
    <row r="11" spans="1:5" ht="14.1" customHeight="1" x14ac:dyDescent="0.2">
      <c r="A11" s="85"/>
      <c r="B11" s="156"/>
      <c r="C11" s="156"/>
      <c r="D11" s="291" t="s">
        <v>515</v>
      </c>
    </row>
    <row r="12" spans="1:5" ht="14.1" customHeight="1" x14ac:dyDescent="0.2">
      <c r="A12" s="84" t="s">
        <v>392</v>
      </c>
      <c r="B12" s="290">
        <v>160965991</v>
      </c>
      <c r="C12" s="290">
        <v>134395768</v>
      </c>
      <c r="D12" s="291">
        <v>19.770133684566616</v>
      </c>
    </row>
    <row r="13" spans="1:5" ht="14.1" customHeight="1" x14ac:dyDescent="0.2">
      <c r="A13" s="85"/>
      <c r="B13" s="156"/>
      <c r="C13" s="156"/>
      <c r="D13" s="291" t="s">
        <v>515</v>
      </c>
    </row>
    <row r="14" spans="1:5" ht="14.1" customHeight="1" x14ac:dyDescent="0.2">
      <c r="A14" s="84" t="s">
        <v>505</v>
      </c>
      <c r="B14" s="290">
        <v>9479950</v>
      </c>
      <c r="C14" s="290">
        <v>5553000</v>
      </c>
      <c r="D14" s="291">
        <v>70.717630109850532</v>
      </c>
    </row>
    <row r="15" spans="1:5" ht="14.1" customHeight="1" x14ac:dyDescent="0.2">
      <c r="A15" s="85"/>
      <c r="B15" s="156"/>
      <c r="C15" s="156"/>
      <c r="D15" s="291" t="s">
        <v>515</v>
      </c>
    </row>
    <row r="16" spans="1:5" ht="21" customHeight="1" x14ac:dyDescent="0.2">
      <c r="A16" s="84" t="s">
        <v>506</v>
      </c>
      <c r="B16" s="292">
        <v>57760828</v>
      </c>
      <c r="C16" s="292">
        <v>52391510</v>
      </c>
      <c r="D16" s="291">
        <v>10.248450560023944</v>
      </c>
    </row>
    <row r="17" spans="1:4" ht="14.1" customHeight="1" x14ac:dyDescent="0.2">
      <c r="A17" s="85"/>
      <c r="B17" s="293"/>
      <c r="C17" s="293"/>
      <c r="D17" s="291" t="s">
        <v>515</v>
      </c>
    </row>
    <row r="18" spans="1:4" ht="14.1" customHeight="1" x14ac:dyDescent="0.2">
      <c r="A18" s="84" t="s">
        <v>507</v>
      </c>
      <c r="B18" s="292">
        <v>67240778</v>
      </c>
      <c r="C18" s="292">
        <v>57944510</v>
      </c>
      <c r="D18" s="291">
        <v>16.043397381391266</v>
      </c>
    </row>
    <row r="19" spans="1:4" ht="14.1" customHeight="1" x14ac:dyDescent="0.2">
      <c r="A19" s="85"/>
      <c r="B19" s="156"/>
      <c r="C19" s="156"/>
      <c r="D19" s="291" t="s">
        <v>515</v>
      </c>
    </row>
    <row r="20" spans="1:4" ht="14.1" customHeight="1" x14ac:dyDescent="0.2">
      <c r="A20" s="84" t="s">
        <v>508</v>
      </c>
      <c r="B20" s="292">
        <v>93725213</v>
      </c>
      <c r="C20" s="292">
        <v>76451258</v>
      </c>
      <c r="D20" s="291">
        <v>22.594729572664455</v>
      </c>
    </row>
    <row r="21" spans="1:4" ht="14.1" customHeight="1" x14ac:dyDescent="0.2">
      <c r="A21" s="85"/>
      <c r="B21" s="156"/>
      <c r="C21" s="156"/>
      <c r="D21" s="291" t="s">
        <v>515</v>
      </c>
    </row>
    <row r="22" spans="1:4" ht="14.1" customHeight="1" x14ac:dyDescent="0.2">
      <c r="A22" s="84" t="s">
        <v>509</v>
      </c>
      <c r="B22" s="292">
        <v>160965991</v>
      </c>
      <c r="C22" s="292">
        <v>134395768</v>
      </c>
      <c r="D22" s="291">
        <v>19.770133684566616</v>
      </c>
    </row>
    <row r="23" spans="1:4" ht="14.1" customHeight="1" x14ac:dyDescent="0.2">
      <c r="A23" s="85"/>
      <c r="B23" s="293"/>
      <c r="C23" s="293"/>
      <c r="D23" s="291" t="s">
        <v>515</v>
      </c>
    </row>
    <row r="24" spans="1:4" ht="14.1" customHeight="1" x14ac:dyDescent="0.2">
      <c r="A24" s="84" t="s">
        <v>510</v>
      </c>
      <c r="B24" s="292">
        <v>198699584</v>
      </c>
      <c r="C24" s="292">
        <v>187882492</v>
      </c>
      <c r="D24" s="291">
        <v>5.7573709422589516</v>
      </c>
    </row>
    <row r="25" spans="1:4" ht="14.1" customHeight="1" x14ac:dyDescent="0.2">
      <c r="A25" s="85"/>
      <c r="B25" s="156"/>
      <c r="C25" s="156"/>
      <c r="D25" s="291" t="s">
        <v>515</v>
      </c>
    </row>
    <row r="26" spans="1:4" ht="14.1" customHeight="1" x14ac:dyDescent="0.2">
      <c r="A26" s="86" t="s">
        <v>511</v>
      </c>
      <c r="B26" s="290">
        <v>138924309</v>
      </c>
      <c r="C26" s="290">
        <v>127003335</v>
      </c>
      <c r="D26" s="291">
        <v>9.3863472167876534</v>
      </c>
    </row>
    <row r="27" spans="1:4" ht="14.1" customHeight="1" x14ac:dyDescent="0.2">
      <c r="A27" s="87"/>
      <c r="B27" s="290"/>
      <c r="C27" s="290"/>
      <c r="D27" s="291" t="s">
        <v>515</v>
      </c>
    </row>
    <row r="28" spans="1:4" ht="14.1" customHeight="1" x14ac:dyDescent="0.2">
      <c r="A28" s="86" t="s">
        <v>512</v>
      </c>
      <c r="B28" s="290">
        <v>11967994</v>
      </c>
      <c r="C28" s="290">
        <v>10065893</v>
      </c>
      <c r="D28" s="291">
        <v>18.896495323365748</v>
      </c>
    </row>
    <row r="29" spans="1:4" ht="14.1" customHeight="1" x14ac:dyDescent="0.2">
      <c r="A29" s="85"/>
      <c r="B29" s="290"/>
      <c r="C29" s="290"/>
      <c r="D29" s="291" t="s">
        <v>515</v>
      </c>
    </row>
    <row r="30" spans="1:4" ht="14.1" customHeight="1" x14ac:dyDescent="0.2">
      <c r="A30" s="84" t="s">
        <v>513</v>
      </c>
      <c r="B30" s="290">
        <v>150892303</v>
      </c>
      <c r="C30" s="290">
        <v>137069228</v>
      </c>
      <c r="D30" s="291">
        <v>10.084739807537254</v>
      </c>
    </row>
    <row r="31" spans="1:4" ht="14.1" customHeight="1" x14ac:dyDescent="0.2">
      <c r="A31" s="85"/>
      <c r="B31" s="290"/>
      <c r="C31" s="290"/>
      <c r="D31" s="291" t="s">
        <v>515</v>
      </c>
    </row>
    <row r="32" spans="1:4" ht="14.1" customHeight="1" x14ac:dyDescent="0.2">
      <c r="A32" s="84" t="s">
        <v>514</v>
      </c>
      <c r="B32" s="290">
        <v>47807281</v>
      </c>
      <c r="C32" s="290">
        <v>50813264</v>
      </c>
      <c r="D32" s="291">
        <v>-5.9157447551489701</v>
      </c>
    </row>
    <row r="33" spans="1:4" x14ac:dyDescent="0.2">
      <c r="A33" s="287" t="s">
        <v>469</v>
      </c>
      <c r="B33" s="89"/>
      <c r="C33" s="89"/>
      <c r="D33" s="89"/>
    </row>
    <row r="34" spans="1:4" ht="30" customHeight="1" x14ac:dyDescent="0.2">
      <c r="A34" s="538" t="s">
        <v>772</v>
      </c>
      <c r="B34" s="538"/>
      <c r="C34" s="538"/>
      <c r="D34" s="538"/>
    </row>
  </sheetData>
  <mergeCells count="6">
    <mergeCell ref="A34:D34"/>
    <mergeCell ref="A1:D1"/>
    <mergeCell ref="B2:D2"/>
    <mergeCell ref="B3:D3"/>
    <mergeCell ref="B4:D4"/>
    <mergeCell ref="D5:D6"/>
  </mergeCells>
  <hyperlinks>
    <hyperlink ref="E1" r:id="rId1" location="TOC!A1"/>
  </hyperlinks>
  <pageMargins left="0.7" right="0.7" top="0.75" bottom="0.75" header="0.3" footer="0.3"/>
  <pageSetup paperSize="9" scale="76" orientation="portrait" r:id="rId2"/>
  <colBreaks count="1" manualBreakCount="1">
    <brk id="4"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48"/>
  <sheetViews>
    <sheetView showGridLines="0" view="pageBreakPreview" zoomScaleNormal="100" zoomScaleSheetLayoutView="100" workbookViewId="0">
      <pane ySplit="2" topLeftCell="A3" activePane="bottomLeft" state="frozen"/>
      <selection pane="bottomLeft" activeCell="B46" sqref="B46"/>
    </sheetView>
  </sheetViews>
  <sheetFormatPr defaultRowHeight="15" x14ac:dyDescent="0.25"/>
  <cols>
    <col min="1" max="1" width="54.7109375" customWidth="1"/>
    <col min="2" max="2" width="16.85546875" customWidth="1"/>
    <col min="3" max="3" width="20.42578125" customWidth="1"/>
    <col min="4" max="4" width="17.85546875" customWidth="1"/>
    <col min="5" max="5" width="5.85546875" customWidth="1"/>
  </cols>
  <sheetData>
    <row r="1" spans="1:5" ht="24.95" customHeight="1" x14ac:dyDescent="0.25">
      <c r="A1" s="505" t="s">
        <v>535</v>
      </c>
      <c r="B1" s="505"/>
      <c r="C1" s="505"/>
      <c r="D1" s="505"/>
      <c r="E1" s="1" t="s">
        <v>721</v>
      </c>
    </row>
    <row r="2" spans="1:5" ht="26.25" customHeight="1" x14ac:dyDescent="0.25">
      <c r="A2" s="420" t="s">
        <v>536</v>
      </c>
      <c r="B2" s="420">
        <v>2019</v>
      </c>
      <c r="C2" s="420">
        <v>2018</v>
      </c>
      <c r="D2" s="420">
        <v>2017</v>
      </c>
      <c r="E2" s="1"/>
    </row>
    <row r="3" spans="1:5" x14ac:dyDescent="0.25">
      <c r="A3" s="266" t="s">
        <v>537</v>
      </c>
      <c r="B3" s="267">
        <v>503030</v>
      </c>
      <c r="C3" s="268">
        <v>481251</v>
      </c>
      <c r="D3" s="268">
        <v>457201</v>
      </c>
    </row>
    <row r="4" spans="1:5" x14ac:dyDescent="0.25">
      <c r="A4" s="266" t="s">
        <v>538</v>
      </c>
      <c r="B4" s="267">
        <v>62</v>
      </c>
      <c r="C4" s="269">
        <v>60</v>
      </c>
      <c r="D4" s="267">
        <v>57</v>
      </c>
    </row>
    <row r="5" spans="1:5" ht="30" customHeight="1" x14ac:dyDescent="0.25">
      <c r="A5" s="270" t="s">
        <v>539</v>
      </c>
      <c r="B5" s="267">
        <v>163</v>
      </c>
      <c r="C5" s="267">
        <v>151</v>
      </c>
      <c r="D5" s="267">
        <v>135</v>
      </c>
    </row>
    <row r="6" spans="1:5" x14ac:dyDescent="0.25">
      <c r="A6" s="266" t="s">
        <v>540</v>
      </c>
      <c r="B6" s="267">
        <v>354250419745</v>
      </c>
      <c r="C6" s="268">
        <v>354103053821</v>
      </c>
      <c r="D6" s="267">
        <v>355377826937</v>
      </c>
    </row>
    <row r="7" spans="1:5" x14ac:dyDescent="0.25">
      <c r="A7" s="266" t="s">
        <v>541</v>
      </c>
      <c r="B7" s="271">
        <v>0.04</v>
      </c>
      <c r="C7" s="271">
        <v>-0.36</v>
      </c>
      <c r="D7" s="271">
        <v>5.12</v>
      </c>
    </row>
    <row r="8" spans="1:5" x14ac:dyDescent="0.25">
      <c r="A8" s="266" t="s">
        <v>542</v>
      </c>
      <c r="B8" s="271">
        <v>2004.97</v>
      </c>
      <c r="C8" s="271">
        <v>2026.43</v>
      </c>
      <c r="D8" s="271">
        <v>2221.8200000000002</v>
      </c>
    </row>
    <row r="9" spans="1:5" x14ac:dyDescent="0.25">
      <c r="A9" s="266" t="s">
        <v>543</v>
      </c>
      <c r="B9" s="271">
        <v>7735.67</v>
      </c>
      <c r="C9" s="269">
        <v>7478.64</v>
      </c>
      <c r="D9" s="271">
        <v>7913.75</v>
      </c>
    </row>
    <row r="10" spans="1:5" x14ac:dyDescent="0.25">
      <c r="A10" s="266" t="s">
        <v>544</v>
      </c>
      <c r="B10" s="271">
        <v>354250.42</v>
      </c>
      <c r="C10" s="272">
        <v>354103.05</v>
      </c>
      <c r="D10" s="271">
        <v>355377.83</v>
      </c>
    </row>
    <row r="11" spans="1:5" x14ac:dyDescent="0.25">
      <c r="A11" s="266" t="s">
        <v>545</v>
      </c>
      <c r="B11" s="271">
        <v>-0.73</v>
      </c>
      <c r="C11" s="271">
        <v>-7.0000000000000007E-2</v>
      </c>
      <c r="D11" s="271">
        <v>23.01</v>
      </c>
    </row>
    <row r="12" spans="1:5" x14ac:dyDescent="0.25">
      <c r="A12" s="266" t="s">
        <v>546</v>
      </c>
      <c r="B12" s="271">
        <v>70.42</v>
      </c>
      <c r="C12" s="271">
        <v>73.58</v>
      </c>
      <c r="D12" s="271">
        <v>77.73</v>
      </c>
    </row>
    <row r="13" spans="1:5" x14ac:dyDescent="0.25">
      <c r="A13" s="266" t="s">
        <v>547</v>
      </c>
      <c r="B13" s="267">
        <v>7228318147</v>
      </c>
      <c r="C13" s="268">
        <v>7729473800</v>
      </c>
      <c r="D13" s="267">
        <v>7891064298</v>
      </c>
    </row>
    <row r="14" spans="1:5" x14ac:dyDescent="0.25">
      <c r="A14" s="266" t="s">
        <v>548</v>
      </c>
      <c r="B14" s="267">
        <v>552452473</v>
      </c>
      <c r="C14" s="268">
        <v>558624212</v>
      </c>
      <c r="D14" s="267">
        <v>651229478</v>
      </c>
    </row>
    <row r="15" spans="1:5" x14ac:dyDescent="0.25">
      <c r="A15" s="266" t="s">
        <v>549</v>
      </c>
      <c r="B15" s="271">
        <v>-1.1000000000000001</v>
      </c>
      <c r="C15" s="271">
        <v>-14.22</v>
      </c>
      <c r="D15" s="271">
        <v>-67.12</v>
      </c>
    </row>
    <row r="16" spans="1:5" x14ac:dyDescent="0.25">
      <c r="A16" s="266" t="s">
        <v>550</v>
      </c>
      <c r="B16" s="267">
        <v>13852402545</v>
      </c>
      <c r="C16" s="268">
        <v>13402614143</v>
      </c>
      <c r="D16" s="267">
        <v>15408446558</v>
      </c>
    </row>
    <row r="17" spans="1:4" x14ac:dyDescent="0.25">
      <c r="A17" s="266" t="s">
        <v>551</v>
      </c>
      <c r="B17" s="271">
        <v>3.36</v>
      </c>
      <c r="C17" s="271">
        <v>-13.02</v>
      </c>
      <c r="D17" s="271">
        <v>12.92</v>
      </c>
    </row>
    <row r="18" spans="1:4" x14ac:dyDescent="0.25">
      <c r="A18" s="266" t="s">
        <v>552</v>
      </c>
      <c r="B18" s="271">
        <v>3.91</v>
      </c>
      <c r="C18" s="269">
        <v>3.79</v>
      </c>
      <c r="D18" s="271">
        <v>4.34</v>
      </c>
    </row>
    <row r="19" spans="1:4" x14ac:dyDescent="0.25">
      <c r="A19" s="266" t="s">
        <v>553</v>
      </c>
      <c r="B19" s="271">
        <v>2.75</v>
      </c>
      <c r="C19" s="269">
        <v>2.79</v>
      </c>
      <c r="D19" s="271">
        <v>3.37</v>
      </c>
    </row>
    <row r="20" spans="1:4" x14ac:dyDescent="0.25">
      <c r="A20" s="266" t="s">
        <v>554</v>
      </c>
      <c r="B20" s="267">
        <v>379684315</v>
      </c>
      <c r="C20" s="268">
        <v>389962296</v>
      </c>
      <c r="D20" s="267">
        <v>457373224</v>
      </c>
    </row>
    <row r="21" spans="1:4" x14ac:dyDescent="0.25">
      <c r="A21" s="266" t="s">
        <v>555</v>
      </c>
      <c r="B21" s="271">
        <v>2177.09</v>
      </c>
      <c r="C21" s="272">
        <v>2218.52</v>
      </c>
      <c r="D21" s="271">
        <v>2202.14</v>
      </c>
    </row>
    <row r="22" spans="1:4" x14ac:dyDescent="0.25">
      <c r="A22" s="266" t="s">
        <v>556</v>
      </c>
      <c r="B22" s="271">
        <v>-1.87</v>
      </c>
      <c r="C22" s="272">
        <v>0.74</v>
      </c>
      <c r="D22" s="271">
        <v>21.77</v>
      </c>
    </row>
    <row r="23" spans="1:4" x14ac:dyDescent="0.25">
      <c r="A23" s="266" t="s">
        <v>557</v>
      </c>
      <c r="B23" s="271">
        <v>429.86</v>
      </c>
      <c r="C23" s="272">
        <v>425.72</v>
      </c>
      <c r="D23" s="271">
        <v>421.82</v>
      </c>
    </row>
    <row r="24" spans="1:4" x14ac:dyDescent="0.25">
      <c r="A24" s="266" t="s">
        <v>558</v>
      </c>
      <c r="B24" s="271">
        <v>0.97</v>
      </c>
      <c r="C24" s="272">
        <v>0.92</v>
      </c>
      <c r="D24" s="271">
        <v>22.25</v>
      </c>
    </row>
    <row r="25" spans="1:4" x14ac:dyDescent="0.25">
      <c r="A25" s="266" t="s">
        <v>559</v>
      </c>
      <c r="B25" s="271">
        <v>8309.75</v>
      </c>
      <c r="C25" s="272">
        <v>8197.69</v>
      </c>
      <c r="D25" s="271">
        <v>7906.46</v>
      </c>
    </row>
    <row r="26" spans="1:4" x14ac:dyDescent="0.25">
      <c r="A26" s="266" t="s">
        <v>560</v>
      </c>
      <c r="B26" s="271">
        <v>1.37</v>
      </c>
      <c r="C26" s="272">
        <v>3.68</v>
      </c>
      <c r="D26" s="271">
        <v>25.32</v>
      </c>
    </row>
    <row r="27" spans="1:4" x14ac:dyDescent="0.25">
      <c r="A27" s="266" t="s">
        <v>561</v>
      </c>
      <c r="B27" s="271">
        <v>3580.45</v>
      </c>
      <c r="C27" s="272">
        <v>3749.53</v>
      </c>
      <c r="D27" s="271">
        <v>3689.32</v>
      </c>
    </row>
    <row r="28" spans="1:4" x14ac:dyDescent="0.25">
      <c r="A28" s="266" t="s">
        <v>562</v>
      </c>
      <c r="B28" s="271">
        <v>-4.51</v>
      </c>
      <c r="C28" s="272">
        <v>1.63</v>
      </c>
      <c r="D28" s="271">
        <v>34.42</v>
      </c>
    </row>
    <row r="29" spans="1:4" x14ac:dyDescent="0.25">
      <c r="A29" s="266" t="s">
        <v>563</v>
      </c>
      <c r="B29" s="271">
        <v>124.3</v>
      </c>
      <c r="C29" s="272">
        <v>122.22</v>
      </c>
      <c r="D29" s="271">
        <v>120.43</v>
      </c>
    </row>
    <row r="30" spans="1:4" x14ac:dyDescent="0.25">
      <c r="A30" s="240" t="s">
        <v>564</v>
      </c>
      <c r="B30" s="265">
        <v>2019</v>
      </c>
      <c r="C30" s="265">
        <v>2018</v>
      </c>
      <c r="D30" s="265">
        <v>2017</v>
      </c>
    </row>
    <row r="31" spans="1:4" x14ac:dyDescent="0.25">
      <c r="A31" s="266" t="s">
        <v>537</v>
      </c>
      <c r="B31" s="273">
        <v>503030</v>
      </c>
      <c r="C31" s="273">
        <v>485191</v>
      </c>
      <c r="D31" s="273">
        <v>460881</v>
      </c>
    </row>
    <row r="32" spans="1:4" x14ac:dyDescent="0.25">
      <c r="A32" s="266" t="s">
        <v>565</v>
      </c>
      <c r="B32" s="273">
        <v>37</v>
      </c>
      <c r="C32" s="268">
        <v>43</v>
      </c>
      <c r="D32" s="273">
        <v>40</v>
      </c>
    </row>
    <row r="33" spans="1:4" x14ac:dyDescent="0.25">
      <c r="A33" s="266" t="s">
        <v>566</v>
      </c>
      <c r="B33" s="274">
        <v>49465119162</v>
      </c>
      <c r="C33" s="268">
        <v>63664854755</v>
      </c>
      <c r="D33" s="274">
        <v>52651156098</v>
      </c>
    </row>
    <row r="34" spans="1:4" x14ac:dyDescent="0.25">
      <c r="A34" s="266" t="s">
        <v>546</v>
      </c>
      <c r="B34" s="271">
        <v>9.83</v>
      </c>
      <c r="C34" s="272">
        <v>13.12</v>
      </c>
      <c r="D34" s="271">
        <v>11.42</v>
      </c>
    </row>
    <row r="35" spans="1:4" x14ac:dyDescent="0.25">
      <c r="A35" s="266" t="s">
        <v>567</v>
      </c>
      <c r="B35" s="274">
        <v>1355803069</v>
      </c>
      <c r="C35" s="268">
        <v>1852337933</v>
      </c>
      <c r="D35" s="274">
        <v>1562812588</v>
      </c>
    </row>
    <row r="36" spans="1:4" x14ac:dyDescent="0.25">
      <c r="A36" s="266" t="s">
        <v>548</v>
      </c>
      <c r="B36" s="274">
        <v>256030009</v>
      </c>
      <c r="C36" s="268">
        <v>94216764</v>
      </c>
      <c r="D36" s="274">
        <v>149098435</v>
      </c>
    </row>
    <row r="37" spans="1:4" x14ac:dyDescent="0.25">
      <c r="A37" s="266" t="s">
        <v>550</v>
      </c>
      <c r="B37" s="274">
        <v>1999919354</v>
      </c>
      <c r="C37" s="268">
        <v>3093023308</v>
      </c>
      <c r="D37" s="274">
        <v>3196996325</v>
      </c>
    </row>
    <row r="38" spans="1:4" x14ac:dyDescent="0.25">
      <c r="A38" s="266" t="s">
        <v>552</v>
      </c>
      <c r="B38" s="275">
        <v>4.04</v>
      </c>
      <c r="C38" s="272">
        <v>4.8600000000000003</v>
      </c>
      <c r="D38" s="275">
        <v>6.07</v>
      </c>
    </row>
    <row r="39" spans="1:4" x14ac:dyDescent="0.25">
      <c r="A39" s="266" t="s">
        <v>553</v>
      </c>
      <c r="B39" s="275">
        <v>0.4</v>
      </c>
      <c r="C39" s="272">
        <v>0.64</v>
      </c>
      <c r="D39" s="275">
        <v>0.69</v>
      </c>
    </row>
    <row r="40" spans="1:4" x14ac:dyDescent="0.25">
      <c r="A40" s="266" t="s">
        <v>554</v>
      </c>
      <c r="B40" s="274">
        <v>54816340</v>
      </c>
      <c r="C40" s="268">
        <v>89991950</v>
      </c>
      <c r="D40" s="274">
        <v>94894518</v>
      </c>
    </row>
    <row r="41" spans="1:4" x14ac:dyDescent="0.25">
      <c r="A41" s="266" t="s">
        <v>568</v>
      </c>
      <c r="B41" s="276">
        <v>234.8</v>
      </c>
      <c r="C41" s="272">
        <v>235.44</v>
      </c>
      <c r="D41" s="276">
        <v>229.71</v>
      </c>
    </row>
    <row r="42" spans="1:4" x14ac:dyDescent="0.25">
      <c r="A42" s="266" t="s">
        <v>569</v>
      </c>
      <c r="B42" s="277">
        <v>339.6</v>
      </c>
      <c r="C42" s="272">
        <v>328.08</v>
      </c>
      <c r="D42" s="277">
        <v>309.8</v>
      </c>
    </row>
    <row r="43" spans="1:4" x14ac:dyDescent="0.25">
      <c r="A43" s="266" t="s">
        <v>570</v>
      </c>
      <c r="B43" s="276">
        <v>294.37</v>
      </c>
      <c r="C43" s="272">
        <v>301.88</v>
      </c>
      <c r="D43" s="276">
        <v>290.82</v>
      </c>
    </row>
    <row r="44" spans="1:4" ht="9.75" customHeight="1" x14ac:dyDescent="0.25">
      <c r="A44" s="278"/>
      <c r="B44" s="278"/>
      <c r="C44" s="278"/>
      <c r="D44" s="278"/>
    </row>
    <row r="45" spans="1:4" x14ac:dyDescent="0.25">
      <c r="A45" s="279" t="s">
        <v>571</v>
      </c>
      <c r="B45" s="280"/>
      <c r="C45" s="280"/>
      <c r="D45" s="280"/>
    </row>
    <row r="46" spans="1:4" x14ac:dyDescent="0.25">
      <c r="A46" s="280" t="s">
        <v>572</v>
      </c>
      <c r="B46" s="280"/>
      <c r="C46" s="281"/>
      <c r="D46" s="280"/>
    </row>
    <row r="47" spans="1:4" ht="15" customHeight="1" x14ac:dyDescent="0.25">
      <c r="A47" s="282" t="s">
        <v>573</v>
      </c>
      <c r="B47" s="280"/>
      <c r="C47" s="282"/>
      <c r="D47" s="280"/>
    </row>
    <row r="48" spans="1:4" x14ac:dyDescent="0.25">
      <c r="A48" s="278"/>
      <c r="B48" s="278"/>
      <c r="C48" s="278"/>
      <c r="D48" s="278"/>
    </row>
  </sheetData>
  <mergeCells count="1">
    <mergeCell ref="A1:D1"/>
  </mergeCells>
  <hyperlinks>
    <hyperlink ref="E1" r:id="rId1" location="TOC!A1"/>
  </hyperlinks>
  <pageMargins left="0.7" right="0.7" top="0.75" bottom="0.75" header="0.3" footer="0.3"/>
  <pageSetup paperSize="9" scale="68"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F50"/>
  <sheetViews>
    <sheetView showGridLines="0" view="pageBreakPreview" zoomScaleNormal="100" zoomScaleSheetLayoutView="100" workbookViewId="0">
      <pane xSplit="2" ySplit="3" topLeftCell="C4" activePane="bottomRight" state="frozen"/>
      <selection pane="topRight" activeCell="D1" sqref="D1"/>
      <selection pane="bottomLeft" activeCell="A4" sqref="A4"/>
      <selection pane="bottomRight" activeCell="A41" sqref="A41"/>
    </sheetView>
  </sheetViews>
  <sheetFormatPr defaultRowHeight="15" x14ac:dyDescent="0.25"/>
  <cols>
    <col min="1" max="1" width="14.140625" style="14" bestFit="1" customWidth="1"/>
    <col min="2" max="5" width="14.140625" style="14" customWidth="1"/>
    <col min="7" max="7" width="22.7109375" customWidth="1"/>
    <col min="8" max="8" width="0" hidden="1" customWidth="1"/>
    <col min="9" max="9" width="14.28515625" customWidth="1"/>
    <col min="10" max="13" width="13.5703125" bestFit="1" customWidth="1"/>
    <col min="14" max="14" width="12.85546875" bestFit="1" customWidth="1"/>
  </cols>
  <sheetData>
    <row r="1" spans="1:6" ht="24.95" customHeight="1" x14ac:dyDescent="0.25">
      <c r="A1" s="541" t="s">
        <v>720</v>
      </c>
      <c r="B1" s="541"/>
      <c r="C1" s="541"/>
      <c r="D1" s="541"/>
      <c r="E1" s="541"/>
      <c r="F1" s="1" t="s">
        <v>721</v>
      </c>
    </row>
    <row r="2" spans="1:6" x14ac:dyDescent="0.25">
      <c r="A2" s="541" t="s">
        <v>574</v>
      </c>
      <c r="B2" s="541"/>
      <c r="C2" s="541"/>
      <c r="D2" s="541"/>
      <c r="E2" s="541"/>
    </row>
    <row r="3" spans="1:6" x14ac:dyDescent="0.25">
      <c r="A3" s="120" t="s">
        <v>575</v>
      </c>
      <c r="B3" s="120"/>
      <c r="C3" s="121">
        <v>2019</v>
      </c>
      <c r="D3" s="121">
        <v>2018</v>
      </c>
      <c r="E3" s="121">
        <v>2017</v>
      </c>
    </row>
    <row r="4" spans="1:6" x14ac:dyDescent="0.25">
      <c r="A4" s="122" t="s">
        <v>576</v>
      </c>
      <c r="C4" s="122"/>
      <c r="D4" s="122"/>
      <c r="E4" s="122"/>
    </row>
    <row r="5" spans="1:6" x14ac:dyDescent="0.25">
      <c r="A5" s="123"/>
      <c r="B5" s="123" t="s">
        <v>577</v>
      </c>
      <c r="C5" s="124">
        <v>2212.92</v>
      </c>
      <c r="D5" s="58">
        <v>2292.9899999999998</v>
      </c>
      <c r="E5" s="124">
        <v>2229.9899999999998</v>
      </c>
    </row>
    <row r="6" spans="1:6" x14ac:dyDescent="0.25">
      <c r="A6" s="123"/>
      <c r="B6" s="123" t="s">
        <v>578</v>
      </c>
      <c r="C6" s="124">
        <v>2118.84</v>
      </c>
      <c r="D6" s="58">
        <v>2218.52</v>
      </c>
      <c r="E6" s="124">
        <v>1803.0894305587512</v>
      </c>
    </row>
    <row r="7" spans="1:6" x14ac:dyDescent="0.25">
      <c r="A7" s="123"/>
      <c r="B7" s="123"/>
      <c r="C7" s="124"/>
      <c r="D7" s="123"/>
      <c r="E7" s="124"/>
    </row>
    <row r="8" spans="1:6" x14ac:dyDescent="0.25">
      <c r="A8" s="122" t="s">
        <v>579</v>
      </c>
      <c r="B8" s="122"/>
      <c r="C8" s="124"/>
      <c r="D8" s="122"/>
      <c r="E8" s="124"/>
    </row>
    <row r="9" spans="1:6" x14ac:dyDescent="0.25">
      <c r="A9" s="123"/>
      <c r="B9" s="123" t="s">
        <v>577</v>
      </c>
      <c r="C9" s="124">
        <v>429.86</v>
      </c>
      <c r="D9" s="123">
        <v>439.01</v>
      </c>
      <c r="E9" s="124">
        <v>432.69</v>
      </c>
    </row>
    <row r="10" spans="1:6" x14ac:dyDescent="0.25">
      <c r="A10" s="123"/>
      <c r="B10" s="123" t="s">
        <v>578</v>
      </c>
      <c r="C10" s="124">
        <v>414.32</v>
      </c>
      <c r="D10" s="123">
        <v>422.73</v>
      </c>
      <c r="E10" s="124">
        <v>343.61026952389631</v>
      </c>
    </row>
    <row r="11" spans="1:6" x14ac:dyDescent="0.25">
      <c r="A11" s="123"/>
      <c r="B11" s="123"/>
      <c r="C11" s="124"/>
      <c r="D11" s="123"/>
      <c r="E11" s="124"/>
    </row>
    <row r="12" spans="1:6" x14ac:dyDescent="0.25">
      <c r="A12" s="122" t="s">
        <v>580</v>
      </c>
      <c r="B12" s="122"/>
      <c r="C12" s="124"/>
      <c r="D12" s="122"/>
      <c r="E12" s="124"/>
    </row>
    <row r="13" spans="1:6" x14ac:dyDescent="0.25">
      <c r="A13" s="123"/>
      <c r="B13" s="123" t="s">
        <v>577</v>
      </c>
      <c r="C13" s="124">
        <v>8309.75</v>
      </c>
      <c r="D13" s="123">
        <v>8243.07</v>
      </c>
      <c r="E13" s="124">
        <v>7937.87</v>
      </c>
    </row>
    <row r="14" spans="1:6" x14ac:dyDescent="0.25">
      <c r="A14" s="123"/>
      <c r="B14" s="123" t="s">
        <v>578</v>
      </c>
      <c r="C14" s="124">
        <v>7932.36</v>
      </c>
      <c r="D14" s="125">
        <v>8106.3</v>
      </c>
      <c r="E14" s="124">
        <v>6290.6468352724005</v>
      </c>
    </row>
    <row r="15" spans="1:6" x14ac:dyDescent="0.25">
      <c r="A15" s="123"/>
      <c r="B15" s="123"/>
      <c r="C15" s="124"/>
      <c r="D15" s="123"/>
      <c r="E15" s="124"/>
    </row>
    <row r="16" spans="1:6" x14ac:dyDescent="0.25">
      <c r="A16" s="122" t="s">
        <v>581</v>
      </c>
      <c r="B16" s="122"/>
      <c r="C16" s="124"/>
      <c r="D16" s="122"/>
      <c r="E16" s="124"/>
    </row>
    <row r="17" spans="1:5" x14ac:dyDescent="0.25">
      <c r="A17" s="123"/>
      <c r="B17" s="123" t="s">
        <v>577</v>
      </c>
      <c r="C17" s="124">
        <v>3763.35</v>
      </c>
      <c r="D17" s="123">
        <v>3909.76</v>
      </c>
      <c r="E17" s="124">
        <v>3710.9</v>
      </c>
    </row>
    <row r="18" spans="1:5" x14ac:dyDescent="0.25">
      <c r="A18" s="123"/>
      <c r="B18" s="123" t="s">
        <v>578</v>
      </c>
      <c r="C18" s="124">
        <v>3454.06</v>
      </c>
      <c r="D18" s="123">
        <v>3673.92</v>
      </c>
      <c r="E18" s="124">
        <v>2738.8513889791793</v>
      </c>
    </row>
    <row r="19" spans="1:5" x14ac:dyDescent="0.25">
      <c r="A19" s="123"/>
      <c r="B19" s="123"/>
      <c r="C19" s="124"/>
      <c r="D19" s="123"/>
      <c r="E19" s="124"/>
    </row>
    <row r="20" spans="1:5" x14ac:dyDescent="0.25">
      <c r="A20" s="56" t="s">
        <v>563</v>
      </c>
      <c r="B20" s="56"/>
      <c r="C20" s="124"/>
      <c r="D20" s="56"/>
      <c r="E20" s="124"/>
    </row>
    <row r="21" spans="1:5" x14ac:dyDescent="0.25">
      <c r="A21" s="123"/>
      <c r="B21" s="123" t="s">
        <v>577</v>
      </c>
      <c r="C21" s="124">
        <v>124.3</v>
      </c>
      <c r="D21" s="123">
        <v>126.21</v>
      </c>
      <c r="E21" s="124">
        <v>123.21</v>
      </c>
    </row>
    <row r="22" spans="1:5" x14ac:dyDescent="0.25">
      <c r="A22" s="123"/>
      <c r="B22" s="123" t="s">
        <v>578</v>
      </c>
      <c r="C22" s="124">
        <v>120.53</v>
      </c>
      <c r="D22" s="123">
        <v>121.06</v>
      </c>
      <c r="E22" s="124">
        <v>99.939672722746863</v>
      </c>
    </row>
    <row r="23" spans="1:5" x14ac:dyDescent="0.25">
      <c r="A23" s="123"/>
      <c r="B23" s="123"/>
      <c r="C23" s="124"/>
      <c r="D23" s="123"/>
      <c r="E23" s="124"/>
    </row>
    <row r="24" spans="1:5" x14ac:dyDescent="0.25">
      <c r="A24" s="56" t="s">
        <v>582</v>
      </c>
      <c r="B24" s="56"/>
      <c r="C24" s="124"/>
      <c r="D24" s="56"/>
      <c r="E24" s="124"/>
    </row>
    <row r="25" spans="1:5" x14ac:dyDescent="0.25">
      <c r="A25" s="123"/>
      <c r="B25" s="123" t="s">
        <v>577</v>
      </c>
      <c r="C25" s="124">
        <v>2039.07</v>
      </c>
      <c r="D25" s="123">
        <v>2291.4299999999998</v>
      </c>
      <c r="E25" s="124">
        <v>2290.9</v>
      </c>
    </row>
    <row r="26" spans="1:5" x14ac:dyDescent="0.25">
      <c r="A26" s="123"/>
      <c r="B26" s="123" t="s">
        <v>578</v>
      </c>
      <c r="C26" s="124">
        <v>1958.03</v>
      </c>
      <c r="D26" s="123">
        <v>2026.43</v>
      </c>
      <c r="E26" s="124">
        <v>1847.8477212057064</v>
      </c>
    </row>
    <row r="27" spans="1:5" x14ac:dyDescent="0.25">
      <c r="A27" s="123"/>
      <c r="B27" s="123"/>
      <c r="C27" s="124"/>
      <c r="D27" s="123"/>
      <c r="E27" s="124"/>
    </row>
    <row r="28" spans="1:5" x14ac:dyDescent="0.25">
      <c r="A28" s="56" t="s">
        <v>543</v>
      </c>
      <c r="B28" s="56"/>
      <c r="C28" s="124"/>
      <c r="D28" s="56"/>
      <c r="E28" s="124"/>
    </row>
    <row r="29" spans="1:5" x14ac:dyDescent="0.25">
      <c r="A29" s="123"/>
      <c r="B29" s="123" t="s">
        <v>577</v>
      </c>
      <c r="C29" s="124">
        <v>7735.67</v>
      </c>
      <c r="D29" s="123">
        <v>8178.62</v>
      </c>
      <c r="E29" s="124">
        <v>8057.88</v>
      </c>
    </row>
    <row r="30" spans="1:5" x14ac:dyDescent="0.25">
      <c r="A30" s="123"/>
      <c r="B30" s="123" t="s">
        <v>578</v>
      </c>
      <c r="C30" s="124">
        <v>7325.99</v>
      </c>
      <c r="D30" s="123">
        <v>7399.65</v>
      </c>
      <c r="E30" s="124">
        <v>6371.660901597882</v>
      </c>
    </row>
    <row r="31" spans="1:5" x14ac:dyDescent="0.25">
      <c r="A31" s="542" t="s">
        <v>583</v>
      </c>
      <c r="B31" s="542"/>
      <c r="C31" s="542"/>
      <c r="D31" s="542"/>
      <c r="E31" s="542"/>
    </row>
    <row r="32" spans="1:5" x14ac:dyDescent="0.25">
      <c r="A32" s="126" t="s">
        <v>575</v>
      </c>
      <c r="B32" s="126"/>
      <c r="C32" s="121">
        <v>2019</v>
      </c>
      <c r="D32" s="127">
        <v>2018</v>
      </c>
      <c r="E32" s="121">
        <v>2017</v>
      </c>
    </row>
    <row r="33" spans="1:5" x14ac:dyDescent="0.25">
      <c r="A33" s="56" t="s">
        <v>584</v>
      </c>
      <c r="B33" s="123"/>
      <c r="C33" s="128"/>
      <c r="D33" s="123"/>
      <c r="E33" s="128"/>
    </row>
    <row r="34" spans="1:5" x14ac:dyDescent="0.25">
      <c r="A34" s="123"/>
      <c r="B34" s="123" t="s">
        <v>577</v>
      </c>
      <c r="C34" s="124">
        <v>238.89</v>
      </c>
      <c r="D34" s="123">
        <v>240.92</v>
      </c>
      <c r="E34" s="124">
        <v>229.71</v>
      </c>
    </row>
    <row r="35" spans="1:5" x14ac:dyDescent="0.25">
      <c r="A35" s="123"/>
      <c r="B35" s="123" t="s">
        <v>578</v>
      </c>
      <c r="C35" s="124">
        <v>228.27</v>
      </c>
      <c r="D35" s="123">
        <v>234.38</v>
      </c>
      <c r="E35" s="124">
        <v>201.59</v>
      </c>
    </row>
    <row r="36" spans="1:5" x14ac:dyDescent="0.25">
      <c r="A36" s="123"/>
      <c r="B36" s="123"/>
      <c r="C36" s="124"/>
      <c r="D36" s="123"/>
      <c r="E36" s="124"/>
    </row>
    <row r="37" spans="1:5" x14ac:dyDescent="0.25">
      <c r="A37" s="56" t="s">
        <v>585</v>
      </c>
      <c r="B37" s="123"/>
      <c r="C37" s="124"/>
      <c r="D37" s="123"/>
      <c r="E37" s="124"/>
    </row>
    <row r="38" spans="1:5" x14ac:dyDescent="0.25">
      <c r="A38" s="123"/>
      <c r="B38" s="123" t="s">
        <v>577</v>
      </c>
      <c r="C38" s="124">
        <v>341.27</v>
      </c>
      <c r="D38" s="123">
        <v>328.82</v>
      </c>
      <c r="E38" s="124">
        <v>309.8</v>
      </c>
    </row>
    <row r="39" spans="1:5" x14ac:dyDescent="0.25">
      <c r="A39" s="123"/>
      <c r="B39" s="123" t="s">
        <v>578</v>
      </c>
      <c r="C39" s="124">
        <v>324.23</v>
      </c>
      <c r="D39" s="123">
        <v>318.89</v>
      </c>
      <c r="E39" s="124">
        <v>264.32</v>
      </c>
    </row>
    <row r="40" spans="1:5" x14ac:dyDescent="0.25">
      <c r="A40" s="123"/>
      <c r="B40" s="123"/>
      <c r="C40" s="124"/>
      <c r="D40" s="123"/>
      <c r="E40" s="124"/>
    </row>
    <row r="41" spans="1:5" x14ac:dyDescent="0.25">
      <c r="A41" s="56" t="s">
        <v>586</v>
      </c>
      <c r="B41" s="123"/>
      <c r="C41" s="124"/>
      <c r="D41" s="123"/>
      <c r="E41" s="124"/>
    </row>
    <row r="42" spans="1:5" x14ac:dyDescent="0.25">
      <c r="A42" s="123"/>
      <c r="B42" s="123" t="s">
        <v>577</v>
      </c>
      <c r="C42" s="124">
        <v>307.51</v>
      </c>
      <c r="D42" s="125">
        <v>308.39999999999998</v>
      </c>
      <c r="E42" s="124">
        <v>290.82</v>
      </c>
    </row>
    <row r="43" spans="1:5" x14ac:dyDescent="0.25">
      <c r="A43" s="123"/>
      <c r="B43" s="123" t="s">
        <v>578</v>
      </c>
      <c r="C43" s="124">
        <v>286.57</v>
      </c>
      <c r="D43" s="123">
        <v>296.20999999999998</v>
      </c>
      <c r="E43" s="124">
        <v>231.95</v>
      </c>
    </row>
    <row r="44" spans="1:5" x14ac:dyDescent="0.25">
      <c r="A44" s="129"/>
      <c r="B44" s="129"/>
      <c r="C44" s="129"/>
      <c r="D44" s="129"/>
      <c r="E44" s="129"/>
    </row>
    <row r="45" spans="1:5" ht="15" customHeight="1" x14ac:dyDescent="0.25">
      <c r="A45" s="543" t="s">
        <v>666</v>
      </c>
      <c r="B45" s="544"/>
      <c r="C45" s="544"/>
      <c r="D45" s="544"/>
      <c r="E45" s="544"/>
    </row>
    <row r="46" spans="1:5" ht="15" customHeight="1" x14ac:dyDescent="0.25">
      <c r="A46" s="91" t="s">
        <v>531</v>
      </c>
      <c r="B46" s="91"/>
      <c r="C46" s="91"/>
      <c r="D46" s="91"/>
      <c r="E46" s="91"/>
    </row>
    <row r="47" spans="1:5" ht="26.25" customHeight="1" x14ac:dyDescent="0.25">
      <c r="A47" s="92" t="s">
        <v>676</v>
      </c>
      <c r="B47" s="92"/>
      <c r="C47" s="92"/>
      <c r="D47" s="92"/>
      <c r="E47" s="92"/>
    </row>
    <row r="48" spans="1:5" ht="24" customHeight="1" x14ac:dyDescent="0.25">
      <c r="A48" s="92" t="s">
        <v>677</v>
      </c>
      <c r="B48" s="92"/>
      <c r="C48" s="92"/>
      <c r="D48" s="92"/>
      <c r="E48" s="92"/>
    </row>
    <row r="49" spans="1:5" ht="33" customHeight="1" x14ac:dyDescent="0.25">
      <c r="A49" s="545" t="s">
        <v>678</v>
      </c>
      <c r="B49" s="546"/>
      <c r="C49" s="546"/>
      <c r="D49" s="546"/>
      <c r="E49" s="546"/>
    </row>
    <row r="50" spans="1:5" x14ac:dyDescent="0.25">
      <c r="A50" s="26"/>
      <c r="B50" s="26"/>
      <c r="C50" s="26"/>
      <c r="D50" s="26"/>
      <c r="E50" s="26"/>
    </row>
  </sheetData>
  <mergeCells count="5">
    <mergeCell ref="A1:E1"/>
    <mergeCell ref="A2:E2"/>
    <mergeCell ref="A31:E31"/>
    <mergeCell ref="A45:E45"/>
    <mergeCell ref="A49:E49"/>
  </mergeCells>
  <hyperlinks>
    <hyperlink ref="F1" r:id="rId1" location="TOC!A1"/>
  </hyperlinks>
  <printOptions gridLines="1"/>
  <pageMargins left="0.7" right="0.7" top="0.75" bottom="0.75" header="0.3" footer="0.3"/>
  <pageSetup paperSize="9" scale="94"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E42"/>
  <sheetViews>
    <sheetView showGridLines="0" view="pageBreakPreview" zoomScaleNormal="100" zoomScaleSheetLayoutView="100" workbookViewId="0">
      <selection activeCell="A15" sqref="A15"/>
    </sheetView>
  </sheetViews>
  <sheetFormatPr defaultRowHeight="15" x14ac:dyDescent="0.25"/>
  <cols>
    <col min="1" max="1" width="45.140625" style="149" customWidth="1"/>
    <col min="2" max="2" width="22.140625" customWidth="1"/>
    <col min="3" max="3" width="18" customWidth="1"/>
    <col min="4" max="4" width="20" customWidth="1"/>
  </cols>
  <sheetData>
    <row r="1" spans="1:5" ht="29.25" customHeight="1" x14ac:dyDescent="0.25">
      <c r="A1" s="521" t="s">
        <v>687</v>
      </c>
      <c r="B1" s="521"/>
      <c r="C1" s="521"/>
      <c r="D1" s="521"/>
      <c r="E1" s="1" t="s">
        <v>721</v>
      </c>
    </row>
    <row r="2" spans="1:5" x14ac:dyDescent="0.25">
      <c r="A2" s="521" t="s">
        <v>536</v>
      </c>
      <c r="B2" s="521"/>
      <c r="C2" s="521"/>
      <c r="D2" s="521"/>
    </row>
    <row r="3" spans="1:5" x14ac:dyDescent="0.25">
      <c r="A3" s="93" t="s">
        <v>590</v>
      </c>
      <c r="B3" s="140">
        <v>2019</v>
      </c>
      <c r="C3" s="140">
        <v>2018</v>
      </c>
      <c r="D3" s="140">
        <v>2017</v>
      </c>
    </row>
    <row r="4" spans="1:5" x14ac:dyDescent="0.25">
      <c r="A4" s="94" t="s">
        <v>591</v>
      </c>
      <c r="B4" s="142">
        <v>4496132851</v>
      </c>
      <c r="C4" s="142">
        <v>2936206595.3099999</v>
      </c>
      <c r="D4" s="143">
        <v>4826839545</v>
      </c>
    </row>
    <row r="5" spans="1:5" x14ac:dyDescent="0.25">
      <c r="A5" s="94" t="s">
        <v>592</v>
      </c>
      <c r="B5" s="142">
        <v>6266699635</v>
      </c>
      <c r="C5" s="142">
        <v>5147209407.0600004</v>
      </c>
      <c r="D5" s="143">
        <v>6281258769</v>
      </c>
    </row>
    <row r="6" spans="1:5" x14ac:dyDescent="0.25">
      <c r="A6" s="94" t="s">
        <v>593</v>
      </c>
      <c r="B6" s="144">
        <v>-1770566783</v>
      </c>
      <c r="C6" s="144">
        <v>-2211002811.75</v>
      </c>
      <c r="D6" s="144">
        <v>-1454419224</v>
      </c>
    </row>
    <row r="7" spans="1:5" x14ac:dyDescent="0.25">
      <c r="A7" s="94"/>
      <c r="B7" s="96"/>
      <c r="C7" s="96"/>
      <c r="D7" s="96"/>
    </row>
    <row r="8" spans="1:5" x14ac:dyDescent="0.25">
      <c r="A8" s="94" t="s">
        <v>594</v>
      </c>
      <c r="B8" s="96" t="s">
        <v>437</v>
      </c>
      <c r="C8" s="142">
        <v>58722816</v>
      </c>
      <c r="D8" s="145">
        <v>127123959</v>
      </c>
    </row>
    <row r="9" spans="1:5" x14ac:dyDescent="0.25">
      <c r="A9" s="94" t="s">
        <v>595</v>
      </c>
      <c r="B9" s="96" t="s">
        <v>437</v>
      </c>
      <c r="C9" s="142">
        <v>166329297</v>
      </c>
      <c r="D9" s="145">
        <v>245315225</v>
      </c>
    </row>
    <row r="10" spans="1:5" x14ac:dyDescent="0.25">
      <c r="A10" s="94" t="s">
        <v>596</v>
      </c>
      <c r="B10" s="96" t="s">
        <v>437</v>
      </c>
      <c r="C10" s="144">
        <v>-107606481</v>
      </c>
      <c r="D10" s="144">
        <v>-118191266</v>
      </c>
    </row>
    <row r="11" spans="1:5" x14ac:dyDescent="0.25">
      <c r="A11" s="553" t="s">
        <v>597</v>
      </c>
      <c r="B11" s="553"/>
      <c r="C11" s="553"/>
      <c r="D11" s="553"/>
    </row>
    <row r="12" spans="1:5" x14ac:dyDescent="0.25">
      <c r="A12" s="95" t="s">
        <v>598</v>
      </c>
      <c r="B12" s="138">
        <v>2019</v>
      </c>
      <c r="C12" s="138">
        <v>2018</v>
      </c>
      <c r="D12" s="138">
        <v>2017</v>
      </c>
    </row>
    <row r="13" spans="1:5" x14ac:dyDescent="0.25">
      <c r="A13" s="94" t="s">
        <v>599</v>
      </c>
      <c r="B13" s="146">
        <v>0.81879999999999997</v>
      </c>
      <c r="C13" s="146">
        <v>0.79859999999999998</v>
      </c>
      <c r="D13" s="147">
        <v>71.400000000000006</v>
      </c>
    </row>
    <row r="14" spans="1:5" x14ac:dyDescent="0.25">
      <c r="A14" s="94" t="s">
        <v>600</v>
      </c>
      <c r="B14" s="146">
        <v>0.1812</v>
      </c>
      <c r="C14" s="146">
        <v>0.2014</v>
      </c>
      <c r="D14" s="147">
        <v>28.6</v>
      </c>
    </row>
    <row r="15" spans="1:5" x14ac:dyDescent="0.25">
      <c r="A15" s="148" t="s">
        <v>601</v>
      </c>
      <c r="B15" s="139">
        <v>100</v>
      </c>
      <c r="C15" s="139">
        <v>100</v>
      </c>
      <c r="D15" s="139">
        <v>100</v>
      </c>
    </row>
    <row r="16" spans="1:5" x14ac:dyDescent="0.25">
      <c r="A16" s="95" t="s">
        <v>602</v>
      </c>
      <c r="B16" s="138">
        <v>2019</v>
      </c>
      <c r="C16" s="138">
        <v>2018</v>
      </c>
      <c r="D16" s="138">
        <v>2017</v>
      </c>
    </row>
    <row r="17" spans="1:4" x14ac:dyDescent="0.25">
      <c r="A17" s="94" t="s">
        <v>599</v>
      </c>
      <c r="B17" s="146">
        <v>0.61150000000000004</v>
      </c>
      <c r="C17" s="146">
        <v>0.69840000000000002</v>
      </c>
      <c r="D17" s="96">
        <v>63.95</v>
      </c>
    </row>
    <row r="18" spans="1:4" x14ac:dyDescent="0.25">
      <c r="A18" s="94" t="s">
        <v>600</v>
      </c>
      <c r="B18" s="146">
        <v>0.38850000000000001</v>
      </c>
      <c r="C18" s="146">
        <v>0.30159999999999998</v>
      </c>
      <c r="D18" s="96">
        <v>36.049999999999997</v>
      </c>
    </row>
    <row r="19" spans="1:4" x14ac:dyDescent="0.25">
      <c r="A19" s="148" t="s">
        <v>601</v>
      </c>
      <c r="B19" s="139">
        <v>100</v>
      </c>
      <c r="C19" s="148">
        <v>100</v>
      </c>
      <c r="D19" s="139">
        <v>100</v>
      </c>
    </row>
    <row r="20" spans="1:4" x14ac:dyDescent="0.25">
      <c r="A20" s="553" t="s">
        <v>564</v>
      </c>
      <c r="B20" s="553"/>
      <c r="C20" s="553"/>
      <c r="D20" s="553"/>
    </row>
    <row r="21" spans="1:4" x14ac:dyDescent="0.25">
      <c r="A21" s="95" t="s">
        <v>590</v>
      </c>
      <c r="B21" s="138">
        <v>2019</v>
      </c>
      <c r="C21" s="138">
        <v>2018</v>
      </c>
      <c r="D21" s="138">
        <v>2017</v>
      </c>
    </row>
    <row r="22" spans="1:4" x14ac:dyDescent="0.25">
      <c r="A22" s="94" t="s">
        <v>591</v>
      </c>
      <c r="B22" s="142">
        <v>73991464.180000007</v>
      </c>
      <c r="C22" s="142">
        <v>684409533</v>
      </c>
      <c r="D22" s="143">
        <v>235162780</v>
      </c>
    </row>
    <row r="23" spans="1:4" x14ac:dyDescent="0.25">
      <c r="A23" s="94" t="s">
        <v>592</v>
      </c>
      <c r="B23" s="142">
        <v>62806424.469999999</v>
      </c>
      <c r="C23" s="142">
        <v>61492397</v>
      </c>
      <c r="D23" s="143">
        <v>1328988942</v>
      </c>
    </row>
    <row r="24" spans="1:4" x14ac:dyDescent="0.25">
      <c r="A24" s="94" t="s">
        <v>593</v>
      </c>
      <c r="B24" s="144">
        <v>11185039.710000001</v>
      </c>
      <c r="C24" s="144">
        <v>622917136</v>
      </c>
      <c r="D24" s="144">
        <v>-1093826162</v>
      </c>
    </row>
    <row r="25" spans="1:4" x14ac:dyDescent="0.25">
      <c r="A25" s="94"/>
      <c r="B25" s="96"/>
      <c r="C25" s="96"/>
      <c r="D25" s="96"/>
    </row>
    <row r="26" spans="1:4" x14ac:dyDescent="0.25">
      <c r="A26" s="94" t="s">
        <v>603</v>
      </c>
      <c r="B26" s="96" t="s">
        <v>437</v>
      </c>
      <c r="C26" s="142">
        <v>13158167</v>
      </c>
      <c r="D26" s="143">
        <v>12370288</v>
      </c>
    </row>
    <row r="27" spans="1:4" x14ac:dyDescent="0.25">
      <c r="A27" s="94" t="s">
        <v>604</v>
      </c>
      <c r="B27" s="96" t="s">
        <v>437</v>
      </c>
      <c r="C27" s="143">
        <v>3251807</v>
      </c>
      <c r="D27" s="143">
        <v>60794218</v>
      </c>
    </row>
    <row r="28" spans="1:4" x14ac:dyDescent="0.25">
      <c r="A28" s="94" t="s">
        <v>605</v>
      </c>
      <c r="B28" s="96" t="s">
        <v>437</v>
      </c>
      <c r="C28" s="144">
        <v>9906360</v>
      </c>
      <c r="D28" s="144">
        <v>-48423930</v>
      </c>
    </row>
    <row r="29" spans="1:4" x14ac:dyDescent="0.25">
      <c r="A29" s="553" t="s">
        <v>597</v>
      </c>
      <c r="B29" s="553"/>
      <c r="C29" s="553"/>
      <c r="D29" s="553"/>
    </row>
    <row r="30" spans="1:4" x14ac:dyDescent="0.25">
      <c r="A30" s="95" t="s">
        <v>598</v>
      </c>
      <c r="B30" s="138">
        <v>2019</v>
      </c>
      <c r="C30" s="138">
        <v>2018</v>
      </c>
      <c r="D30" s="138">
        <v>2017</v>
      </c>
    </row>
    <row r="31" spans="1:4" x14ac:dyDescent="0.25">
      <c r="A31" s="94" t="s">
        <v>599</v>
      </c>
      <c r="B31" s="146">
        <v>0.97650000000000003</v>
      </c>
      <c r="C31" s="96">
        <v>91.29</v>
      </c>
      <c r="D31" s="147">
        <v>75.599999999999994</v>
      </c>
    </row>
    <row r="32" spans="1:4" x14ac:dyDescent="0.25">
      <c r="A32" s="94" t="s">
        <v>600</v>
      </c>
      <c r="B32" s="146">
        <v>2.35E-2</v>
      </c>
      <c r="C32" s="96">
        <v>8.7100000000000009</v>
      </c>
      <c r="D32" s="147">
        <v>24.4</v>
      </c>
    </row>
    <row r="33" spans="1:4" x14ac:dyDescent="0.25">
      <c r="A33" s="148" t="s">
        <v>601</v>
      </c>
      <c r="B33" s="148">
        <v>100</v>
      </c>
      <c r="C33" s="148">
        <f t="shared" ref="C33:D33" si="0">C31+C32</f>
        <v>100</v>
      </c>
      <c r="D33" s="148">
        <f t="shared" si="0"/>
        <v>100</v>
      </c>
    </row>
    <row r="34" spans="1:4" x14ac:dyDescent="0.25">
      <c r="A34" s="95" t="s">
        <v>602</v>
      </c>
      <c r="B34" s="138">
        <v>2019</v>
      </c>
      <c r="C34" s="138">
        <v>2018</v>
      </c>
      <c r="D34" s="138">
        <v>2017</v>
      </c>
    </row>
    <row r="35" spans="1:4" x14ac:dyDescent="0.25">
      <c r="A35" s="94" t="s">
        <v>599</v>
      </c>
      <c r="B35" s="146">
        <v>0.96579999999999999</v>
      </c>
      <c r="C35" s="96">
        <v>87.94</v>
      </c>
      <c r="D35" s="96">
        <v>75.540000000000006</v>
      </c>
    </row>
    <row r="36" spans="1:4" x14ac:dyDescent="0.25">
      <c r="A36" s="94" t="s">
        <v>600</v>
      </c>
      <c r="B36" s="146">
        <v>3.4200000000000001E-2</v>
      </c>
      <c r="C36" s="96">
        <v>12.06</v>
      </c>
      <c r="D36" s="96">
        <v>24.46</v>
      </c>
    </row>
    <row r="37" spans="1:4" ht="15.75" thickBot="1" x14ac:dyDescent="0.3">
      <c r="A37" s="330" t="s">
        <v>601</v>
      </c>
      <c r="B37" s="330">
        <v>100</v>
      </c>
      <c r="C37" s="330">
        <f t="shared" ref="C37:D37" si="1">C35+C36</f>
        <v>100</v>
      </c>
      <c r="D37" s="330">
        <f t="shared" si="1"/>
        <v>100</v>
      </c>
    </row>
    <row r="38" spans="1:4" x14ac:dyDescent="0.25">
      <c r="A38" s="552" t="s">
        <v>667</v>
      </c>
      <c r="B38" s="552"/>
      <c r="C38" s="552"/>
      <c r="D38" s="552"/>
    </row>
    <row r="39" spans="1:4" x14ac:dyDescent="0.25">
      <c r="A39" s="550" t="s">
        <v>606</v>
      </c>
      <c r="B39" s="551"/>
      <c r="C39" s="551"/>
      <c r="D39" s="551"/>
    </row>
    <row r="40" spans="1:4" x14ac:dyDescent="0.25">
      <c r="A40" s="547" t="s">
        <v>587</v>
      </c>
      <c r="B40" s="548"/>
      <c r="C40" s="548"/>
      <c r="D40" s="548"/>
    </row>
    <row r="41" spans="1:4" x14ac:dyDescent="0.25">
      <c r="A41" s="547" t="s">
        <v>588</v>
      </c>
      <c r="B41" s="548"/>
      <c r="C41" s="548"/>
      <c r="D41" s="548"/>
    </row>
    <row r="42" spans="1:4" x14ac:dyDescent="0.25">
      <c r="A42" s="547" t="s">
        <v>589</v>
      </c>
      <c r="B42" s="548"/>
      <c r="C42" s="548"/>
      <c r="D42" s="549"/>
    </row>
  </sheetData>
  <mergeCells count="10">
    <mergeCell ref="A1:D1"/>
    <mergeCell ref="A2:D2"/>
    <mergeCell ref="A11:D11"/>
    <mergeCell ref="A20:D20"/>
    <mergeCell ref="A29:D29"/>
    <mergeCell ref="A42:D42"/>
    <mergeCell ref="A39:D39"/>
    <mergeCell ref="A41:D41"/>
    <mergeCell ref="A40:D40"/>
    <mergeCell ref="A38:D38"/>
  </mergeCells>
  <hyperlinks>
    <hyperlink ref="E1" r:id="rId1" location="TOC!A1"/>
  </hyperlinks>
  <pageMargins left="0.7" right="0.7" top="0.75" bottom="0.75" header="0.3" footer="0.3"/>
  <pageSetup scale="79"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V45"/>
  <sheetViews>
    <sheetView showGridLines="0" view="pageBreakPreview" zoomScale="80" zoomScaleNormal="100" zoomScaleSheetLayoutView="80" workbookViewId="0">
      <selection activeCell="E1" sqref="E1"/>
    </sheetView>
  </sheetViews>
  <sheetFormatPr defaultRowHeight="15" x14ac:dyDescent="0.25"/>
  <cols>
    <col min="1" max="1" width="63" style="14" customWidth="1"/>
    <col min="2" max="2" width="29.5703125" style="14" customWidth="1"/>
    <col min="3" max="3" width="29.140625" style="14" customWidth="1"/>
    <col min="4" max="4" width="18" style="14" customWidth="1"/>
    <col min="5" max="5" width="14.85546875" style="27" bestFit="1" customWidth="1"/>
    <col min="6" max="6" width="14.85546875" style="27" customWidth="1"/>
    <col min="7" max="7" width="16" style="35" customWidth="1"/>
    <col min="8" max="8" width="14.7109375" style="36" customWidth="1"/>
    <col min="9" max="9" width="14.5703125" style="27" customWidth="1"/>
    <col min="10" max="10" width="13" style="14" customWidth="1"/>
  </cols>
  <sheetData>
    <row r="1" spans="1:5" ht="29.25" customHeight="1" x14ac:dyDescent="0.25">
      <c r="A1" s="556" t="s">
        <v>735</v>
      </c>
      <c r="B1" s="556"/>
      <c r="C1" s="556"/>
      <c r="D1" s="556"/>
      <c r="E1" s="1" t="s">
        <v>721</v>
      </c>
    </row>
    <row r="2" spans="1:5" ht="20.100000000000001" customHeight="1" x14ac:dyDescent="0.25">
      <c r="A2" s="425" t="s">
        <v>439</v>
      </c>
      <c r="B2" s="557" t="s">
        <v>648</v>
      </c>
      <c r="C2" s="558"/>
      <c r="D2" s="559"/>
    </row>
    <row r="3" spans="1:5" ht="20.100000000000001" customHeight="1" x14ac:dyDescent="0.25">
      <c r="A3" s="425" t="s">
        <v>731</v>
      </c>
      <c r="B3" s="557">
        <v>6</v>
      </c>
      <c r="C3" s="558"/>
      <c r="D3" s="559"/>
    </row>
    <row r="4" spans="1:5" ht="20.100000000000001" customHeight="1" x14ac:dyDescent="0.25">
      <c r="A4" s="425" t="s">
        <v>781</v>
      </c>
      <c r="B4" s="557">
        <v>4</v>
      </c>
      <c r="C4" s="558"/>
      <c r="D4" s="559"/>
    </row>
    <row r="5" spans="1:5" ht="35.25" customHeight="1" x14ac:dyDescent="0.25">
      <c r="B5" s="353" t="s">
        <v>443</v>
      </c>
      <c r="C5" s="353" t="s">
        <v>500</v>
      </c>
      <c r="D5" s="554" t="s">
        <v>501</v>
      </c>
    </row>
    <row r="6" spans="1:5" ht="17.25" customHeight="1" x14ac:dyDescent="0.25">
      <c r="A6" s="426" t="s">
        <v>502</v>
      </c>
      <c r="B6" s="354" t="s">
        <v>299</v>
      </c>
      <c r="C6" s="354" t="s">
        <v>299</v>
      </c>
      <c r="D6" s="555"/>
    </row>
    <row r="7" spans="1:5" x14ac:dyDescent="0.25">
      <c r="A7" s="114"/>
      <c r="B7" s="83"/>
      <c r="C7" s="83"/>
      <c r="D7" s="83"/>
    </row>
    <row r="8" spans="1:5" x14ac:dyDescent="0.25">
      <c r="A8" s="426" t="s">
        <v>503</v>
      </c>
      <c r="B8" s="290">
        <v>109281307.00920001</v>
      </c>
      <c r="C8" s="290">
        <v>99405830.521400005</v>
      </c>
      <c r="D8" s="291">
        <v>9.9345042800824679</v>
      </c>
    </row>
    <row r="9" spans="1:5" x14ac:dyDescent="0.25">
      <c r="A9" s="427"/>
      <c r="B9" s="156"/>
      <c r="C9" s="156"/>
      <c r="D9" s="291"/>
    </row>
    <row r="10" spans="1:5" x14ac:dyDescent="0.25">
      <c r="A10" s="426" t="s">
        <v>504</v>
      </c>
      <c r="B10" s="290">
        <v>1223569784.951</v>
      </c>
      <c r="C10" s="290">
        <v>830772462.49220002</v>
      </c>
      <c r="D10" s="291">
        <v>47.280975260116762</v>
      </c>
    </row>
    <row r="11" spans="1:5" x14ac:dyDescent="0.25">
      <c r="A11" s="427"/>
      <c r="B11" s="156"/>
      <c r="C11" s="156"/>
      <c r="D11" s="291"/>
    </row>
    <row r="12" spans="1:5" x14ac:dyDescent="0.25">
      <c r="A12" s="426" t="s">
        <v>392</v>
      </c>
      <c r="B12" s="290">
        <v>1332851091.9602001</v>
      </c>
      <c r="C12" s="290">
        <v>930178293.01359999</v>
      </c>
      <c r="D12" s="291">
        <v>43.289851200678655</v>
      </c>
    </row>
    <row r="13" spans="1:5" x14ac:dyDescent="0.25">
      <c r="A13" s="427"/>
      <c r="B13" s="156"/>
      <c r="C13" s="156"/>
      <c r="D13" s="291"/>
    </row>
    <row r="14" spans="1:5" x14ac:dyDescent="0.25">
      <c r="A14" s="426" t="s">
        <v>505</v>
      </c>
      <c r="B14" s="290">
        <v>254903006.63060001</v>
      </c>
      <c r="C14" s="290">
        <v>211979848.47119999</v>
      </c>
      <c r="D14" s="291">
        <v>20.248697444102405</v>
      </c>
    </row>
    <row r="15" spans="1:5" x14ac:dyDescent="0.25">
      <c r="A15" s="427"/>
      <c r="B15" s="156"/>
      <c r="C15" s="156"/>
      <c r="D15" s="291"/>
    </row>
    <row r="16" spans="1:5" x14ac:dyDescent="0.25">
      <c r="A16" s="426" t="s">
        <v>506</v>
      </c>
      <c r="B16" s="292">
        <v>454748875.7525</v>
      </c>
      <c r="C16" s="292">
        <v>237033167.1462</v>
      </c>
      <c r="D16" s="291">
        <v>91.850314125877091</v>
      </c>
    </row>
    <row r="17" spans="1:4" x14ac:dyDescent="0.25">
      <c r="A17" s="427"/>
      <c r="B17" s="293"/>
      <c r="C17" s="293"/>
      <c r="D17" s="291"/>
    </row>
    <row r="18" spans="1:4" x14ac:dyDescent="0.25">
      <c r="A18" s="426" t="s">
        <v>507</v>
      </c>
      <c r="B18" s="292">
        <v>709651882.38310003</v>
      </c>
      <c r="C18" s="292">
        <v>449013015.61739999</v>
      </c>
      <c r="D18" s="291">
        <v>58.047062713163776</v>
      </c>
    </row>
    <row r="19" spans="1:4" x14ac:dyDescent="0.25">
      <c r="A19" s="427"/>
      <c r="B19" s="156"/>
      <c r="C19" s="156"/>
      <c r="D19" s="291"/>
    </row>
    <row r="20" spans="1:4" x14ac:dyDescent="0.25">
      <c r="A20" s="426" t="s">
        <v>508</v>
      </c>
      <c r="B20" s="292">
        <v>623199209.57710004</v>
      </c>
      <c r="C20" s="292">
        <v>481165277.3962</v>
      </c>
      <c r="D20" s="291">
        <v>29.518741034163764</v>
      </c>
    </row>
    <row r="21" spans="1:4" x14ac:dyDescent="0.25">
      <c r="A21" s="427"/>
      <c r="B21" s="156"/>
      <c r="C21" s="156"/>
      <c r="D21" s="291"/>
    </row>
    <row r="22" spans="1:4" x14ac:dyDescent="0.25">
      <c r="A22" s="426" t="s">
        <v>509</v>
      </c>
      <c r="B22" s="292">
        <v>1332851091.9602001</v>
      </c>
      <c r="C22" s="292">
        <v>930178293.01359999</v>
      </c>
      <c r="D22" s="291">
        <v>43.289851200678655</v>
      </c>
    </row>
    <row r="23" spans="1:4" x14ac:dyDescent="0.25">
      <c r="A23" s="427"/>
      <c r="B23" s="293"/>
      <c r="C23" s="293"/>
      <c r="D23" s="291"/>
    </row>
    <row r="24" spans="1:4" x14ac:dyDescent="0.25">
      <c r="A24" s="426" t="s">
        <v>510</v>
      </c>
      <c r="B24" s="292">
        <v>861842129.04289997</v>
      </c>
      <c r="C24" s="292">
        <v>949742179.98430002</v>
      </c>
      <c r="D24" s="291">
        <v>-9.2551486912851537</v>
      </c>
    </row>
    <row r="25" spans="1:4" x14ac:dyDescent="0.25">
      <c r="A25" s="427"/>
      <c r="B25" s="156"/>
      <c r="C25" s="156"/>
      <c r="D25" s="291"/>
    </row>
    <row r="26" spans="1:4" x14ac:dyDescent="0.25">
      <c r="A26" s="428" t="s">
        <v>511</v>
      </c>
      <c r="B26" s="290">
        <v>717439285.50583386</v>
      </c>
      <c r="C26" s="290">
        <v>972514914.43639994</v>
      </c>
      <c r="D26" s="291">
        <v>-26.228454200971264</v>
      </c>
    </row>
    <row r="27" spans="1:4" x14ac:dyDescent="0.25">
      <c r="A27" s="429"/>
      <c r="B27" s="290"/>
      <c r="C27" s="290"/>
      <c r="D27" s="291"/>
    </row>
    <row r="28" spans="1:4" x14ac:dyDescent="0.25">
      <c r="A28" s="428" t="s">
        <v>512</v>
      </c>
      <c r="B28" s="290">
        <v>3840615.2388000004</v>
      </c>
      <c r="C28" s="290">
        <v>11057352.808800001</v>
      </c>
      <c r="D28" s="291">
        <v>-65.266413171302219</v>
      </c>
    </row>
    <row r="29" spans="1:4" x14ac:dyDescent="0.25">
      <c r="A29" s="427"/>
      <c r="B29" s="290"/>
      <c r="C29" s="290"/>
      <c r="D29" s="291"/>
    </row>
    <row r="30" spans="1:4" x14ac:dyDescent="0.25">
      <c r="A30" s="426" t="s">
        <v>513</v>
      </c>
      <c r="B30" s="290">
        <v>721279900.74463391</v>
      </c>
      <c r="C30" s="290">
        <v>983572267.24520004</v>
      </c>
      <c r="D30" s="291">
        <v>-26.667320260584148</v>
      </c>
    </row>
    <row r="31" spans="1:4" x14ac:dyDescent="0.25">
      <c r="A31" s="427"/>
      <c r="B31" s="290"/>
      <c r="C31" s="290"/>
      <c r="D31" s="291"/>
    </row>
    <row r="32" spans="1:4" x14ac:dyDescent="0.25">
      <c r="A32" s="426" t="s">
        <v>514</v>
      </c>
      <c r="B32" s="290">
        <v>140562228.29826608</v>
      </c>
      <c r="C32" s="290">
        <v>-33830087.260899998</v>
      </c>
      <c r="D32" s="291">
        <v>-515.49472578725658</v>
      </c>
    </row>
    <row r="33" spans="1:256" x14ac:dyDescent="0.25">
      <c r="A33" s="421"/>
      <c r="B33" s="79"/>
      <c r="C33" s="79"/>
      <c r="D33" s="80"/>
    </row>
    <row r="34" spans="1:256" x14ac:dyDescent="0.25">
      <c r="A34" s="430" t="s">
        <v>469</v>
      </c>
      <c r="B34" s="115"/>
      <c r="C34" s="115"/>
      <c r="D34" s="116"/>
    </row>
    <row r="35" spans="1:256" x14ac:dyDescent="0.25">
      <c r="A35" s="431" t="s">
        <v>782</v>
      </c>
      <c r="B35" s="107"/>
      <c r="C35" s="107"/>
      <c r="D35" s="107"/>
    </row>
    <row r="36" spans="1:256" x14ac:dyDescent="0.25">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c r="IR36" s="28"/>
      <c r="IS36" s="28"/>
      <c r="IT36" s="28"/>
      <c r="IU36" s="28"/>
      <c r="IV36" s="28"/>
    </row>
    <row r="37" spans="1:256" x14ac:dyDescent="0.25">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c r="IR37" s="28"/>
      <c r="IS37" s="28"/>
      <c r="IT37" s="28"/>
      <c r="IU37" s="28"/>
      <c r="IV37" s="28"/>
    </row>
    <row r="38" spans="1:256" x14ac:dyDescent="0.25">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c r="FF38" s="29"/>
      <c r="FG38" s="29"/>
      <c r="FH38" s="29"/>
      <c r="FI38" s="29"/>
      <c r="FJ38" s="29"/>
      <c r="FK38" s="29"/>
      <c r="FL38" s="29"/>
      <c r="FM38" s="29"/>
      <c r="FN38" s="29"/>
      <c r="FO38" s="29"/>
      <c r="FP38" s="29"/>
      <c r="FQ38" s="29"/>
      <c r="FR38" s="29"/>
      <c r="FS38" s="29"/>
      <c r="FT38" s="29"/>
      <c r="FU38" s="29"/>
      <c r="FV38" s="29"/>
      <c r="FW38" s="29"/>
      <c r="FX38" s="29"/>
      <c r="FY38" s="29"/>
      <c r="FZ38" s="29"/>
      <c r="GA38" s="29"/>
      <c r="GB38" s="29"/>
      <c r="GC38" s="29"/>
      <c r="GD38" s="29"/>
      <c r="GE38" s="29"/>
      <c r="GF38" s="29"/>
      <c r="GG38" s="29"/>
      <c r="GH38" s="29"/>
      <c r="GI38" s="29"/>
      <c r="GJ38" s="29"/>
      <c r="GK38" s="29"/>
      <c r="GL38" s="29"/>
      <c r="GM38" s="29"/>
      <c r="GN38" s="29"/>
      <c r="GO38" s="29"/>
      <c r="GP38" s="29"/>
      <c r="GQ38" s="29"/>
      <c r="GR38" s="29"/>
      <c r="GS38" s="29"/>
      <c r="GT38" s="29"/>
      <c r="GU38" s="29"/>
      <c r="GV38" s="29"/>
      <c r="GW38" s="29"/>
      <c r="GX38" s="29"/>
      <c r="GY38" s="29"/>
      <c r="GZ38" s="29"/>
      <c r="HA38" s="29"/>
      <c r="HB38" s="29"/>
      <c r="HC38" s="29"/>
      <c r="HD38" s="29"/>
      <c r="HE38" s="29"/>
      <c r="HF38" s="29"/>
      <c r="HG38" s="29"/>
      <c r="HH38" s="29"/>
      <c r="HI38" s="29"/>
      <c r="HJ38" s="29"/>
      <c r="HK38" s="29"/>
      <c r="HL38" s="29"/>
      <c r="HM38" s="29"/>
      <c r="HN38" s="29"/>
      <c r="HO38" s="29"/>
      <c r="HP38" s="29"/>
      <c r="HQ38" s="29"/>
      <c r="HR38" s="29"/>
      <c r="HS38" s="29"/>
      <c r="HT38" s="29"/>
      <c r="HU38" s="29"/>
      <c r="HV38" s="29"/>
      <c r="HW38" s="29"/>
      <c r="HX38" s="29"/>
      <c r="HY38" s="29"/>
      <c r="HZ38" s="29"/>
      <c r="IA38" s="29"/>
      <c r="IB38" s="29"/>
      <c r="IC38" s="29"/>
      <c r="ID38" s="29"/>
      <c r="IE38" s="29"/>
      <c r="IF38" s="29"/>
      <c r="IG38" s="29"/>
      <c r="IH38" s="29"/>
      <c r="II38" s="29"/>
      <c r="IJ38" s="29"/>
      <c r="IK38" s="29"/>
      <c r="IL38" s="29"/>
      <c r="IM38" s="29"/>
      <c r="IN38" s="29"/>
      <c r="IO38" s="29"/>
      <c r="IP38" s="29"/>
      <c r="IQ38" s="29"/>
      <c r="IR38" s="29"/>
      <c r="IS38" s="29"/>
      <c r="IT38" s="29"/>
      <c r="IU38" s="29"/>
      <c r="IV38" s="28"/>
    </row>
    <row r="39" spans="1:256" x14ac:dyDescent="0.25">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c r="ER39" s="30"/>
      <c r="ES39" s="30"/>
      <c r="ET39" s="30"/>
      <c r="EU39" s="30"/>
      <c r="EV39" s="30"/>
      <c r="EW39" s="30"/>
      <c r="EX39" s="30"/>
      <c r="EY39" s="30"/>
      <c r="EZ39" s="30"/>
      <c r="FA39" s="30"/>
      <c r="FB39" s="30"/>
      <c r="FC39" s="30"/>
      <c r="FD39" s="30"/>
      <c r="FE39" s="30"/>
      <c r="FF39" s="30"/>
      <c r="FG39" s="30"/>
      <c r="FH39" s="30"/>
      <c r="FI39" s="30"/>
      <c r="FJ39" s="30"/>
      <c r="FK39" s="30"/>
      <c r="FL39" s="30"/>
      <c r="FM39" s="30"/>
      <c r="FN39" s="30"/>
      <c r="FO39" s="30"/>
      <c r="FP39" s="30"/>
      <c r="FQ39" s="30"/>
      <c r="FR39" s="30"/>
      <c r="FS39" s="30"/>
      <c r="FT39" s="30"/>
      <c r="FU39" s="30"/>
      <c r="FV39" s="30"/>
      <c r="FW39" s="30"/>
      <c r="FX39" s="30"/>
      <c r="FY39" s="30"/>
      <c r="FZ39" s="30"/>
      <c r="GA39" s="30"/>
      <c r="GB39" s="30"/>
      <c r="GC39" s="30"/>
      <c r="GD39" s="30"/>
      <c r="GE39" s="30"/>
      <c r="GF39" s="30"/>
      <c r="GG39" s="30"/>
      <c r="GH39" s="30"/>
      <c r="GI39" s="30"/>
      <c r="GJ39" s="30"/>
      <c r="GK39" s="30"/>
      <c r="GL39" s="30"/>
      <c r="GM39" s="30"/>
      <c r="GN39" s="30"/>
      <c r="GO39" s="30"/>
      <c r="GP39" s="30"/>
      <c r="GQ39" s="30"/>
      <c r="GR39" s="30"/>
      <c r="GS39" s="30"/>
      <c r="GT39" s="30"/>
      <c r="GU39" s="30"/>
      <c r="GV39" s="30"/>
      <c r="GW39" s="30"/>
      <c r="GX39" s="30"/>
      <c r="GY39" s="30"/>
      <c r="GZ39" s="30"/>
      <c r="HA39" s="30"/>
      <c r="HB39" s="30"/>
      <c r="HC39" s="30"/>
      <c r="HD39" s="30"/>
      <c r="HE39" s="30"/>
      <c r="HF39" s="30"/>
      <c r="HG39" s="30"/>
      <c r="HH39" s="30"/>
      <c r="HI39" s="30"/>
      <c r="HJ39" s="30"/>
      <c r="HK39" s="30"/>
      <c r="HL39" s="30"/>
      <c r="HM39" s="30"/>
      <c r="HN39" s="30"/>
      <c r="HO39" s="30"/>
      <c r="HP39" s="30"/>
      <c r="HQ39" s="30"/>
      <c r="HR39" s="30"/>
      <c r="HS39" s="30"/>
      <c r="HT39" s="30"/>
      <c r="HU39" s="30"/>
      <c r="HV39" s="30"/>
      <c r="HW39" s="30"/>
      <c r="HX39" s="30"/>
      <c r="HY39" s="30"/>
      <c r="HZ39" s="30"/>
      <c r="IA39" s="30"/>
      <c r="IB39" s="30"/>
      <c r="IC39" s="30"/>
      <c r="ID39" s="30"/>
      <c r="IE39" s="30"/>
      <c r="IF39" s="30"/>
      <c r="IG39" s="30"/>
      <c r="IH39" s="30"/>
      <c r="II39" s="30"/>
      <c r="IJ39" s="30"/>
      <c r="IK39" s="30"/>
      <c r="IL39" s="30"/>
      <c r="IM39" s="30"/>
      <c r="IN39" s="30"/>
      <c r="IO39" s="30"/>
      <c r="IP39" s="30"/>
      <c r="IQ39" s="30"/>
      <c r="IR39" s="30"/>
      <c r="IS39" s="30"/>
      <c r="IT39" s="30"/>
      <c r="IU39" s="30"/>
      <c r="IV39" s="28"/>
    </row>
    <row r="40" spans="1:256" x14ac:dyDescent="0.25">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c r="EX40" s="30"/>
      <c r="EY40" s="30"/>
      <c r="EZ40" s="30"/>
      <c r="FA40" s="30"/>
      <c r="FB40" s="30"/>
      <c r="FC40" s="30"/>
      <c r="FD40" s="30"/>
      <c r="FE40" s="30"/>
      <c r="FF40" s="30"/>
      <c r="FG40" s="30"/>
      <c r="FH40" s="30"/>
      <c r="FI40" s="30"/>
      <c r="FJ40" s="30"/>
      <c r="FK40" s="30"/>
      <c r="FL40" s="30"/>
      <c r="FM40" s="30"/>
      <c r="FN40" s="30"/>
      <c r="FO40" s="30"/>
      <c r="FP40" s="30"/>
      <c r="FQ40" s="30"/>
      <c r="FR40" s="30"/>
      <c r="FS40" s="30"/>
      <c r="FT40" s="30"/>
      <c r="FU40" s="30"/>
      <c r="FV40" s="30"/>
      <c r="FW40" s="30"/>
      <c r="FX40" s="30"/>
      <c r="FY40" s="30"/>
      <c r="FZ40" s="30"/>
      <c r="GA40" s="30"/>
      <c r="GB40" s="30"/>
      <c r="GC40" s="30"/>
      <c r="GD40" s="30"/>
      <c r="GE40" s="30"/>
      <c r="GF40" s="30"/>
      <c r="GG40" s="30"/>
      <c r="GH40" s="30"/>
      <c r="GI40" s="30"/>
      <c r="GJ40" s="30"/>
      <c r="GK40" s="30"/>
      <c r="GL40" s="30"/>
      <c r="GM40" s="30"/>
      <c r="GN40" s="30"/>
      <c r="GO40" s="30"/>
      <c r="GP40" s="30"/>
      <c r="GQ40" s="30"/>
      <c r="GR40" s="30"/>
      <c r="GS40" s="30"/>
      <c r="GT40" s="30"/>
      <c r="GU40" s="30"/>
      <c r="GV40" s="30"/>
      <c r="GW40" s="30"/>
      <c r="GX40" s="30"/>
      <c r="GY40" s="30"/>
      <c r="GZ40" s="30"/>
      <c r="HA40" s="30"/>
      <c r="HB40" s="30"/>
      <c r="HC40" s="30"/>
      <c r="HD40" s="30"/>
      <c r="HE40" s="30"/>
      <c r="HF40" s="30"/>
      <c r="HG40" s="30"/>
      <c r="HH40" s="30"/>
      <c r="HI40" s="30"/>
      <c r="HJ40" s="30"/>
      <c r="HK40" s="30"/>
      <c r="HL40" s="30"/>
      <c r="HM40" s="30"/>
      <c r="HN40" s="30"/>
      <c r="HO40" s="30"/>
      <c r="HP40" s="30"/>
      <c r="HQ40" s="30"/>
      <c r="HR40" s="30"/>
      <c r="HS40" s="30"/>
      <c r="HT40" s="30"/>
      <c r="HU40" s="30"/>
      <c r="HV40" s="30"/>
      <c r="HW40" s="30"/>
      <c r="HX40" s="30"/>
      <c r="HY40" s="30"/>
      <c r="HZ40" s="30"/>
      <c r="IA40" s="30"/>
      <c r="IB40" s="30"/>
      <c r="IC40" s="30"/>
      <c r="ID40" s="30"/>
      <c r="IE40" s="30"/>
      <c r="IF40" s="30"/>
      <c r="IG40" s="30"/>
      <c r="IH40" s="30"/>
      <c r="II40" s="30"/>
      <c r="IJ40" s="30"/>
      <c r="IK40" s="30"/>
      <c r="IL40" s="30"/>
      <c r="IM40" s="30"/>
      <c r="IN40" s="30"/>
      <c r="IO40" s="30"/>
      <c r="IP40" s="30"/>
      <c r="IQ40" s="30"/>
      <c r="IR40" s="30"/>
      <c r="IS40" s="30"/>
      <c r="IT40" s="30"/>
      <c r="IU40" s="30"/>
      <c r="IV40" s="28"/>
    </row>
    <row r="41" spans="1:256" x14ac:dyDescent="0.25">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0"/>
      <c r="FG41" s="30"/>
      <c r="FH41" s="30"/>
      <c r="FI41" s="30"/>
      <c r="FJ41" s="30"/>
      <c r="FK41" s="30"/>
      <c r="FL41" s="30"/>
      <c r="FM41" s="30"/>
      <c r="FN41" s="30"/>
      <c r="FO41" s="30"/>
      <c r="FP41" s="30"/>
      <c r="FQ41" s="30"/>
      <c r="FR41" s="30"/>
      <c r="FS41" s="30"/>
      <c r="FT41" s="30"/>
      <c r="FU41" s="30"/>
      <c r="FV41" s="30"/>
      <c r="FW41" s="30"/>
      <c r="FX41" s="30"/>
      <c r="FY41" s="30"/>
      <c r="FZ41" s="30"/>
      <c r="GA41" s="30"/>
      <c r="GB41" s="30"/>
      <c r="GC41" s="30"/>
      <c r="GD41" s="30"/>
      <c r="GE41" s="30"/>
      <c r="GF41" s="30"/>
      <c r="GG41" s="30"/>
      <c r="GH41" s="30"/>
      <c r="GI41" s="30"/>
      <c r="GJ41" s="30"/>
      <c r="GK41" s="30"/>
      <c r="GL41" s="30"/>
      <c r="GM41" s="30"/>
      <c r="GN41" s="30"/>
      <c r="GO41" s="30"/>
      <c r="GP41" s="30"/>
      <c r="GQ41" s="30"/>
      <c r="GR41" s="30"/>
      <c r="GS41" s="30"/>
      <c r="GT41" s="30"/>
      <c r="GU41" s="30"/>
      <c r="GV41" s="30"/>
      <c r="GW41" s="30"/>
      <c r="GX41" s="30"/>
      <c r="GY41" s="30"/>
      <c r="GZ41" s="30"/>
      <c r="HA41" s="30"/>
      <c r="HB41" s="30"/>
      <c r="HC41" s="30"/>
      <c r="HD41" s="30"/>
      <c r="HE41" s="30"/>
      <c r="HF41" s="30"/>
      <c r="HG41" s="30"/>
      <c r="HH41" s="30"/>
      <c r="HI41" s="30"/>
      <c r="HJ41" s="30"/>
      <c r="HK41" s="30"/>
      <c r="HL41" s="30"/>
      <c r="HM41" s="30"/>
      <c r="HN41" s="30"/>
      <c r="HO41" s="30"/>
      <c r="HP41" s="30"/>
      <c r="HQ41" s="30"/>
      <c r="HR41" s="30"/>
      <c r="HS41" s="30"/>
      <c r="HT41" s="30"/>
      <c r="HU41" s="30"/>
      <c r="HV41" s="30"/>
      <c r="HW41" s="30"/>
      <c r="HX41" s="30"/>
      <c r="HY41" s="30"/>
      <c r="HZ41" s="30"/>
      <c r="IA41" s="30"/>
      <c r="IB41" s="30"/>
      <c r="IC41" s="30"/>
      <c r="ID41" s="30"/>
      <c r="IE41" s="30"/>
      <c r="IF41" s="30"/>
      <c r="IG41" s="30"/>
      <c r="IH41" s="30"/>
      <c r="II41" s="30"/>
      <c r="IJ41" s="30"/>
      <c r="IK41" s="30"/>
      <c r="IL41" s="30"/>
      <c r="IM41" s="30"/>
      <c r="IN41" s="30"/>
      <c r="IO41" s="30"/>
      <c r="IP41" s="30"/>
      <c r="IQ41" s="30"/>
      <c r="IR41" s="30"/>
      <c r="IS41" s="30"/>
      <c r="IT41" s="30"/>
      <c r="IU41" s="30"/>
      <c r="IV41" s="28"/>
    </row>
    <row r="42" spans="1:256" x14ac:dyDescent="0.25">
      <c r="A42" s="31"/>
      <c r="B42" s="31"/>
      <c r="C42" s="31"/>
      <c r="D42" s="31"/>
      <c r="E42" s="32"/>
      <c r="F42" s="32"/>
      <c r="G42" s="32"/>
      <c r="H42" s="31"/>
      <c r="I42" s="32"/>
      <c r="J42" s="31"/>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c r="IN42" s="28"/>
      <c r="IO42" s="28"/>
      <c r="IP42" s="28"/>
      <c r="IQ42" s="28"/>
      <c r="IR42" s="28"/>
      <c r="IS42" s="28"/>
      <c r="IT42" s="28"/>
      <c r="IU42" s="28"/>
      <c r="IV42" s="28"/>
    </row>
    <row r="43" spans="1:256" x14ac:dyDescent="0.25">
      <c r="A43" s="33"/>
      <c r="B43" s="33"/>
      <c r="C43" s="33"/>
      <c r="D43" s="33"/>
      <c r="E43" s="34"/>
      <c r="F43" s="34"/>
      <c r="G43" s="34"/>
      <c r="H43" s="33"/>
      <c r="I43" s="34"/>
      <c r="J43" s="33"/>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c r="IN43" s="28"/>
      <c r="IO43" s="28"/>
      <c r="IP43" s="28"/>
      <c r="IQ43" s="28"/>
      <c r="IR43" s="28"/>
      <c r="IS43" s="28"/>
      <c r="IT43" s="28"/>
      <c r="IU43" s="28"/>
      <c r="IV43" s="28"/>
    </row>
    <row r="44" spans="1:256" x14ac:dyDescent="0.25">
      <c r="A44" s="33"/>
      <c r="B44" s="33"/>
      <c r="C44" s="33"/>
      <c r="D44" s="33"/>
      <c r="E44" s="34"/>
      <c r="F44" s="34"/>
      <c r="G44" s="34"/>
      <c r="H44" s="33"/>
      <c r="I44" s="34"/>
      <c r="J44" s="33"/>
    </row>
    <row r="45" spans="1:256" x14ac:dyDescent="0.25">
      <c r="A45" s="33"/>
      <c r="B45" s="33"/>
      <c r="C45" s="33"/>
      <c r="D45" s="33"/>
      <c r="E45" s="34"/>
      <c r="F45" s="34"/>
      <c r="G45" s="34"/>
      <c r="H45" s="33"/>
      <c r="I45" s="34"/>
      <c r="J45" s="33"/>
    </row>
  </sheetData>
  <mergeCells count="5">
    <mergeCell ref="D5:D6"/>
    <mergeCell ref="A1:D1"/>
    <mergeCell ref="B2:D2"/>
    <mergeCell ref="B3:D3"/>
    <mergeCell ref="B4:D4"/>
  </mergeCells>
  <hyperlinks>
    <hyperlink ref="E1" r:id="rId1" location="TOC!A1"/>
  </hyperlinks>
  <pageMargins left="0.7" right="0.7" top="0.75" bottom="0.75" header="0.3" footer="0.3"/>
  <pageSetup paperSize="9" scale="84"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C1:G37"/>
  <sheetViews>
    <sheetView showGridLines="0" view="pageBreakPreview" topLeftCell="C1" zoomScale="90" zoomScaleNormal="100" zoomScaleSheetLayoutView="90" workbookViewId="0">
      <pane xSplit="1" ySplit="7" topLeftCell="D11" activePane="bottomRight" state="frozen"/>
      <selection activeCell="C1" sqref="C1"/>
      <selection pane="topRight" activeCell="D1" sqref="D1"/>
      <selection pane="bottomLeft" activeCell="C12" sqref="C12"/>
      <selection pane="bottomRight" activeCell="C1" sqref="A1:XFD1"/>
    </sheetView>
  </sheetViews>
  <sheetFormatPr defaultRowHeight="12.75" x14ac:dyDescent="0.2"/>
  <cols>
    <col min="1" max="2" width="9.140625" style="22"/>
    <col min="3" max="3" width="56.5703125" style="152" customWidth="1"/>
    <col min="4" max="4" width="26.85546875" style="22" customWidth="1"/>
    <col min="5" max="5" width="25" style="22" bestFit="1" customWidth="1"/>
    <col min="6" max="6" width="21" style="22" bestFit="1" customWidth="1"/>
    <col min="7" max="16384" width="9.140625" style="22"/>
  </cols>
  <sheetData>
    <row r="1" spans="3:7" ht="24.95" customHeight="1" x14ac:dyDescent="0.25">
      <c r="C1" s="560" t="s">
        <v>607</v>
      </c>
      <c r="D1" s="560"/>
      <c r="E1" s="560"/>
      <c r="F1" s="560"/>
      <c r="G1" s="1" t="s">
        <v>721</v>
      </c>
    </row>
    <row r="2" spans="3:7" ht="20.100000000000001" customHeight="1" x14ac:dyDescent="0.2">
      <c r="C2" s="150" t="s">
        <v>439</v>
      </c>
      <c r="D2" s="539" t="s">
        <v>608</v>
      </c>
      <c r="E2" s="539"/>
      <c r="F2" s="539"/>
    </row>
    <row r="3" spans="3:7" ht="20.100000000000001" customHeight="1" x14ac:dyDescent="0.2">
      <c r="C3" s="150" t="s">
        <v>745</v>
      </c>
      <c r="D3" s="539">
        <v>9</v>
      </c>
      <c r="E3" s="539"/>
      <c r="F3" s="539"/>
    </row>
    <row r="4" spans="3:7" ht="20.100000000000001" customHeight="1" x14ac:dyDescent="0.2">
      <c r="C4" s="150" t="s">
        <v>746</v>
      </c>
      <c r="D4" s="539">
        <v>8</v>
      </c>
      <c r="E4" s="539"/>
      <c r="F4" s="539"/>
    </row>
    <row r="5" spans="3:7" ht="30.75" customHeight="1" x14ac:dyDescent="0.2">
      <c r="D5" s="346" t="s">
        <v>443</v>
      </c>
      <c r="E5" s="346" t="s">
        <v>500</v>
      </c>
      <c r="F5" s="561" t="s">
        <v>501</v>
      </c>
    </row>
    <row r="6" spans="3:7" ht="19.5" customHeight="1" x14ac:dyDescent="0.2">
      <c r="C6" s="345" t="s">
        <v>502</v>
      </c>
      <c r="D6" s="342" t="s">
        <v>299</v>
      </c>
      <c r="E6" s="342" t="s">
        <v>299</v>
      </c>
      <c r="F6" s="561"/>
    </row>
    <row r="7" spans="3:7" x14ac:dyDescent="0.2">
      <c r="C7" s="151"/>
      <c r="D7" s="83"/>
      <c r="E7" s="83"/>
      <c r="F7" s="83"/>
    </row>
    <row r="8" spans="3:7" x14ac:dyDescent="0.2">
      <c r="C8" s="84" t="s">
        <v>503</v>
      </c>
      <c r="D8" s="290">
        <v>137361748</v>
      </c>
      <c r="E8" s="290">
        <v>116201410</v>
      </c>
      <c r="F8" s="291">
        <v>18.210052700737457</v>
      </c>
    </row>
    <row r="9" spans="3:7" x14ac:dyDescent="0.2">
      <c r="C9" s="85"/>
      <c r="D9" s="156"/>
      <c r="E9" s="156"/>
      <c r="F9" s="291"/>
    </row>
    <row r="10" spans="3:7" x14ac:dyDescent="0.2">
      <c r="C10" s="84" t="s">
        <v>504</v>
      </c>
      <c r="D10" s="290">
        <v>956020611</v>
      </c>
      <c r="E10" s="290">
        <v>348142467</v>
      </c>
      <c r="F10" s="291">
        <v>174.60614593737569</v>
      </c>
    </row>
    <row r="11" spans="3:7" x14ac:dyDescent="0.2">
      <c r="C11" s="85"/>
      <c r="D11" s="156"/>
      <c r="E11" s="156"/>
      <c r="F11" s="291"/>
    </row>
    <row r="12" spans="3:7" x14ac:dyDescent="0.2">
      <c r="C12" s="84" t="s">
        <v>392</v>
      </c>
      <c r="D12" s="290">
        <v>1093382359</v>
      </c>
      <c r="E12" s="290">
        <v>464343877</v>
      </c>
      <c r="F12" s="291">
        <v>135.46824092180287</v>
      </c>
    </row>
    <row r="13" spans="3:7" x14ac:dyDescent="0.2">
      <c r="C13" s="85"/>
      <c r="D13" s="156"/>
      <c r="E13" s="156"/>
      <c r="F13" s="291"/>
    </row>
    <row r="14" spans="3:7" x14ac:dyDescent="0.2">
      <c r="C14" s="84" t="s">
        <v>505</v>
      </c>
      <c r="D14" s="290">
        <v>9142407</v>
      </c>
      <c r="E14" s="290">
        <v>6823703</v>
      </c>
      <c r="F14" s="291">
        <v>33.980142453445005</v>
      </c>
    </row>
    <row r="15" spans="3:7" x14ac:dyDescent="0.2">
      <c r="C15" s="85"/>
      <c r="D15" s="156"/>
      <c r="E15" s="156"/>
      <c r="F15" s="291"/>
    </row>
    <row r="16" spans="3:7" x14ac:dyDescent="0.2">
      <c r="C16" s="84" t="s">
        <v>506</v>
      </c>
      <c r="D16" s="292">
        <v>846642361</v>
      </c>
      <c r="E16" s="292">
        <v>222523221</v>
      </c>
      <c r="F16" s="291">
        <v>280.47371289848445</v>
      </c>
    </row>
    <row r="17" spans="3:6" x14ac:dyDescent="0.2">
      <c r="C17" s="85"/>
      <c r="D17" s="293"/>
      <c r="E17" s="293"/>
      <c r="F17" s="291"/>
    </row>
    <row r="18" spans="3:6" x14ac:dyDescent="0.2">
      <c r="C18" s="84" t="s">
        <v>507</v>
      </c>
      <c r="D18" s="292">
        <v>855784768</v>
      </c>
      <c r="E18" s="292">
        <v>229346924</v>
      </c>
      <c r="F18" s="291">
        <v>273.13984991575467</v>
      </c>
    </row>
    <row r="19" spans="3:6" x14ac:dyDescent="0.2">
      <c r="C19" s="85"/>
      <c r="D19" s="156"/>
      <c r="E19" s="156"/>
      <c r="F19" s="291"/>
    </row>
    <row r="20" spans="3:6" x14ac:dyDescent="0.2">
      <c r="C20" s="84" t="s">
        <v>508</v>
      </c>
      <c r="D20" s="292">
        <v>237597591</v>
      </c>
      <c r="E20" s="292">
        <v>234996953</v>
      </c>
      <c r="F20" s="291">
        <v>1.1066688171059047</v>
      </c>
    </row>
    <row r="21" spans="3:6" x14ac:dyDescent="0.2">
      <c r="C21" s="85"/>
      <c r="D21" s="156"/>
      <c r="E21" s="156"/>
      <c r="F21" s="291"/>
    </row>
    <row r="22" spans="3:6" x14ac:dyDescent="0.2">
      <c r="C22" s="84" t="s">
        <v>509</v>
      </c>
      <c r="D22" s="292">
        <v>1093382359</v>
      </c>
      <c r="E22" s="292">
        <v>464343877</v>
      </c>
      <c r="F22" s="291">
        <v>135.46824092180287</v>
      </c>
    </row>
    <row r="23" spans="3:6" x14ac:dyDescent="0.2">
      <c r="C23" s="85"/>
      <c r="D23" s="293"/>
      <c r="E23" s="293"/>
      <c r="F23" s="291"/>
    </row>
    <row r="24" spans="3:6" x14ac:dyDescent="0.2">
      <c r="C24" s="84" t="s">
        <v>510</v>
      </c>
      <c r="D24" s="292">
        <v>155540927.23289999</v>
      </c>
      <c r="E24" s="292">
        <v>181428697.94</v>
      </c>
      <c r="F24" s="291">
        <v>-14.268840046276088</v>
      </c>
    </row>
    <row r="25" spans="3:6" x14ac:dyDescent="0.2">
      <c r="C25" s="85"/>
      <c r="D25" s="156"/>
      <c r="E25" s="156"/>
      <c r="F25" s="291"/>
    </row>
    <row r="26" spans="3:6" x14ac:dyDescent="0.2">
      <c r="C26" s="86" t="s">
        <v>511</v>
      </c>
      <c r="D26" s="290">
        <v>119048202.55168</v>
      </c>
      <c r="E26" s="290">
        <v>112576114</v>
      </c>
      <c r="F26" s="291">
        <v>5.7490779542097137</v>
      </c>
    </row>
    <row r="27" spans="3:6" x14ac:dyDescent="0.2">
      <c r="C27" s="87"/>
      <c r="D27" s="290"/>
      <c r="E27" s="290"/>
      <c r="F27" s="291"/>
    </row>
    <row r="28" spans="3:6" x14ac:dyDescent="0.2">
      <c r="C28" s="86" t="s">
        <v>512</v>
      </c>
      <c r="D28" s="290">
        <v>7633812.5</v>
      </c>
      <c r="E28" s="290">
        <v>12663907</v>
      </c>
      <c r="F28" s="291">
        <v>-39.719926086001735</v>
      </c>
    </row>
    <row r="29" spans="3:6" x14ac:dyDescent="0.2">
      <c r="C29" s="85"/>
      <c r="D29" s="290"/>
      <c r="E29" s="290"/>
      <c r="F29" s="291"/>
    </row>
    <row r="30" spans="3:6" x14ac:dyDescent="0.2">
      <c r="C30" s="84" t="s">
        <v>513</v>
      </c>
      <c r="D30" s="290">
        <v>126682015.05168</v>
      </c>
      <c r="E30" s="290">
        <v>125240021</v>
      </c>
      <c r="F30" s="291">
        <v>1.151384389882848</v>
      </c>
    </row>
    <row r="31" spans="3:6" x14ac:dyDescent="0.2">
      <c r="C31" s="85"/>
      <c r="D31" s="290"/>
      <c r="E31" s="290"/>
      <c r="F31" s="291"/>
    </row>
    <row r="32" spans="3:6" ht="20.25" customHeight="1" x14ac:dyDescent="0.2">
      <c r="C32" s="84" t="s">
        <v>514</v>
      </c>
      <c r="D32" s="290">
        <v>34066474.181220002</v>
      </c>
      <c r="E32" s="290">
        <v>49367590.939999998</v>
      </c>
      <c r="F32" s="291">
        <v>-30.994254464181871</v>
      </c>
    </row>
    <row r="33" spans="3:6" x14ac:dyDescent="0.2">
      <c r="C33" s="289" t="s">
        <v>469</v>
      </c>
      <c r="D33" s="97"/>
      <c r="E33" s="97"/>
      <c r="F33" s="97"/>
    </row>
    <row r="34" spans="3:6" ht="13.5" x14ac:dyDescent="0.2">
      <c r="C34" s="289" t="s">
        <v>756</v>
      </c>
      <c r="D34" s="97"/>
      <c r="E34" s="97"/>
      <c r="F34" s="97"/>
    </row>
    <row r="35" spans="3:6" ht="13.5" x14ac:dyDescent="0.2">
      <c r="C35" s="299" t="s">
        <v>774</v>
      </c>
      <c r="D35" s="97"/>
      <c r="E35" s="97"/>
      <c r="F35" s="97"/>
    </row>
    <row r="36" spans="3:6" x14ac:dyDescent="0.2">
      <c r="C36" s="22"/>
      <c r="D36" s="97"/>
      <c r="E36" s="97"/>
      <c r="F36" s="97"/>
    </row>
    <row r="37" spans="3:6" x14ac:dyDescent="0.2">
      <c r="D37" s="97"/>
      <c r="E37" s="97"/>
      <c r="F37" s="97"/>
    </row>
  </sheetData>
  <mergeCells count="5">
    <mergeCell ref="C1:F1"/>
    <mergeCell ref="D2:F2"/>
    <mergeCell ref="D3:F3"/>
    <mergeCell ref="D4:F4"/>
    <mergeCell ref="F5:F6"/>
  </mergeCells>
  <hyperlinks>
    <hyperlink ref="G1" r:id="rId1" location="TOC!A1"/>
  </hyperlinks>
  <pageMargins left="0.7" right="0.7" top="0.75" bottom="0.75" header="0.3" footer="0.3"/>
  <pageSetup scale="82"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E36"/>
  <sheetViews>
    <sheetView showGridLines="0" tabSelected="1" view="pageBreakPreview" zoomScale="90" zoomScaleNormal="100" zoomScaleSheetLayoutView="90" workbookViewId="0">
      <pane xSplit="1" ySplit="7" topLeftCell="B11" activePane="bottomRight" state="frozen"/>
      <selection pane="topRight" activeCell="C1" sqref="C1"/>
      <selection pane="bottomLeft" activeCell="A13" sqref="A13"/>
      <selection pane="bottomRight" activeCell="E1" sqref="E1"/>
    </sheetView>
  </sheetViews>
  <sheetFormatPr defaultRowHeight="12.75" x14ac:dyDescent="0.2"/>
  <cols>
    <col min="1" max="1" width="64.140625" style="22" bestFit="1" customWidth="1"/>
    <col min="2" max="2" width="20.28515625" style="22" customWidth="1"/>
    <col min="3" max="3" width="20" style="22" customWidth="1"/>
    <col min="4" max="4" width="21" style="22" bestFit="1" customWidth="1"/>
    <col min="5" max="16384" width="9.140625" style="22"/>
  </cols>
  <sheetData>
    <row r="1" spans="1:5" ht="24.95" customHeight="1" x14ac:dyDescent="0.25">
      <c r="A1" s="563" t="s">
        <v>609</v>
      </c>
      <c r="B1" s="563"/>
      <c r="C1" s="563"/>
      <c r="D1" s="563"/>
      <c r="E1" s="1" t="s">
        <v>721</v>
      </c>
    </row>
    <row r="2" spans="1:5" ht="20.100000000000001" customHeight="1" x14ac:dyDescent="0.2">
      <c r="A2" s="339" t="s">
        <v>439</v>
      </c>
      <c r="B2" s="564" t="s">
        <v>610</v>
      </c>
      <c r="C2" s="564"/>
      <c r="D2" s="564"/>
    </row>
    <row r="3" spans="1:5" ht="20.100000000000001" customHeight="1" x14ac:dyDescent="0.2">
      <c r="A3" s="101" t="s">
        <v>742</v>
      </c>
      <c r="B3" s="565">
        <v>17</v>
      </c>
      <c r="C3" s="565"/>
      <c r="D3" s="565"/>
    </row>
    <row r="4" spans="1:5" ht="20.100000000000001" customHeight="1" x14ac:dyDescent="0.2">
      <c r="A4" s="339" t="s">
        <v>668</v>
      </c>
      <c r="B4" s="564">
        <v>10</v>
      </c>
      <c r="C4" s="564"/>
      <c r="D4" s="564"/>
    </row>
    <row r="5" spans="1:5" ht="33.75" customHeight="1" x14ac:dyDescent="0.2">
      <c r="A5" s="343"/>
      <c r="B5" s="352" t="s">
        <v>533</v>
      </c>
      <c r="C5" s="352" t="s">
        <v>534</v>
      </c>
      <c r="D5" s="562" t="s">
        <v>501</v>
      </c>
    </row>
    <row r="6" spans="1:5" ht="20.25" customHeight="1" x14ac:dyDescent="0.2">
      <c r="A6" s="343" t="s">
        <v>502</v>
      </c>
      <c r="B6" s="344" t="s">
        <v>299</v>
      </c>
      <c r="C6" s="344" t="s">
        <v>299</v>
      </c>
      <c r="D6" s="562"/>
    </row>
    <row r="7" spans="1:5" x14ac:dyDescent="0.2">
      <c r="A7" s="102"/>
      <c r="B7" s="102"/>
      <c r="C7" s="102"/>
      <c r="D7" s="102"/>
    </row>
    <row r="8" spans="1:5" x14ac:dyDescent="0.2">
      <c r="A8" s="103" t="s">
        <v>503</v>
      </c>
      <c r="B8" s="294">
        <v>101546841.1735</v>
      </c>
      <c r="C8" s="294">
        <v>69741768.742600009</v>
      </c>
      <c r="D8" s="291">
        <v>45.604051925159524</v>
      </c>
    </row>
    <row r="9" spans="1:5" x14ac:dyDescent="0.2">
      <c r="A9" s="104"/>
      <c r="B9" s="105"/>
      <c r="C9" s="105"/>
      <c r="D9" s="295"/>
    </row>
    <row r="10" spans="1:5" x14ac:dyDescent="0.2">
      <c r="A10" s="103" t="s">
        <v>504</v>
      </c>
      <c r="B10" s="294">
        <v>90267955.904799998</v>
      </c>
      <c r="C10" s="294">
        <v>68844913.265599996</v>
      </c>
      <c r="D10" s="291">
        <v>31.117829368963037</v>
      </c>
    </row>
    <row r="11" spans="1:5" x14ac:dyDescent="0.2">
      <c r="A11" s="104"/>
      <c r="B11" s="105"/>
      <c r="C11" s="105"/>
      <c r="D11" s="295"/>
    </row>
    <row r="12" spans="1:5" x14ac:dyDescent="0.2">
      <c r="A12" s="103" t="s">
        <v>392</v>
      </c>
      <c r="B12" s="294">
        <v>191814797.0783</v>
      </c>
      <c r="C12" s="294">
        <v>138586682.00819999</v>
      </c>
      <c r="D12" s="294">
        <v>38.407814011270268</v>
      </c>
    </row>
    <row r="13" spans="1:5" x14ac:dyDescent="0.2">
      <c r="A13" s="104"/>
      <c r="B13" s="105"/>
      <c r="C13" s="105"/>
      <c r="D13" s="295"/>
    </row>
    <row r="14" spans="1:5" x14ac:dyDescent="0.2">
      <c r="A14" s="103" t="s">
        <v>505</v>
      </c>
      <c r="B14" s="294">
        <v>65900248</v>
      </c>
      <c r="C14" s="294">
        <v>28939305</v>
      </c>
      <c r="D14" s="291">
        <v>127.71883429819755</v>
      </c>
    </row>
    <row r="15" spans="1:5" x14ac:dyDescent="0.2">
      <c r="A15" s="104"/>
      <c r="B15" s="105"/>
      <c r="C15" s="105"/>
      <c r="D15" s="295"/>
    </row>
    <row r="16" spans="1:5" x14ac:dyDescent="0.2">
      <c r="A16" s="103" t="s">
        <v>506</v>
      </c>
      <c r="B16" s="296">
        <v>50879935.016199999</v>
      </c>
      <c r="C16" s="296">
        <v>32466195.871799998</v>
      </c>
      <c r="D16" s="291">
        <v>56.716651427567143</v>
      </c>
    </row>
    <row r="17" spans="1:4" x14ac:dyDescent="0.2">
      <c r="A17" s="104"/>
      <c r="B17" s="297"/>
      <c r="C17" s="297"/>
      <c r="D17" s="295"/>
    </row>
    <row r="18" spans="1:4" x14ac:dyDescent="0.2">
      <c r="A18" s="103" t="s">
        <v>507</v>
      </c>
      <c r="B18" s="296">
        <v>116780183.01620001</v>
      </c>
      <c r="C18" s="296">
        <v>61405500.871799998</v>
      </c>
      <c r="D18" s="294">
        <v>90.178699559847402</v>
      </c>
    </row>
    <row r="19" spans="1:4" x14ac:dyDescent="0.2">
      <c r="A19" s="104"/>
      <c r="B19" s="105"/>
      <c r="C19" s="105"/>
      <c r="D19" s="295"/>
    </row>
    <row r="20" spans="1:4" x14ac:dyDescent="0.2">
      <c r="A20" s="103" t="s">
        <v>508</v>
      </c>
      <c r="B20" s="296">
        <v>75034614.062099993</v>
      </c>
      <c r="C20" s="296">
        <v>77181181.136399999</v>
      </c>
      <c r="D20" s="294">
        <v>-2.7812052662247289</v>
      </c>
    </row>
    <row r="21" spans="1:4" x14ac:dyDescent="0.2">
      <c r="A21" s="104"/>
      <c r="B21" s="105"/>
      <c r="C21" s="105"/>
      <c r="D21" s="295"/>
    </row>
    <row r="22" spans="1:4" x14ac:dyDescent="0.2">
      <c r="A22" s="103" t="s">
        <v>509</v>
      </c>
      <c r="B22" s="296">
        <v>191814797.0783</v>
      </c>
      <c r="C22" s="296">
        <v>138586682.00819999</v>
      </c>
      <c r="D22" s="294">
        <v>38.407814011270268</v>
      </c>
    </row>
    <row r="23" spans="1:4" x14ac:dyDescent="0.2">
      <c r="A23" s="104"/>
      <c r="B23" s="297"/>
      <c r="C23" s="297"/>
      <c r="D23" s="295"/>
    </row>
    <row r="24" spans="1:4" x14ac:dyDescent="0.2">
      <c r="A24" s="103" t="s">
        <v>510</v>
      </c>
      <c r="B24" s="296">
        <v>217982000.3398</v>
      </c>
      <c r="C24" s="296">
        <v>222369145.3134</v>
      </c>
      <c r="D24" s="294">
        <v>-1.972910840403197</v>
      </c>
    </row>
    <row r="25" spans="1:4" x14ac:dyDescent="0.2">
      <c r="A25" s="106"/>
      <c r="B25" s="294"/>
      <c r="C25" s="294"/>
      <c r="D25" s="295"/>
    </row>
    <row r="26" spans="1:4" x14ac:dyDescent="0.2">
      <c r="A26" s="86" t="s">
        <v>511</v>
      </c>
      <c r="B26" s="294">
        <v>170521064.49629998</v>
      </c>
      <c r="C26" s="294">
        <v>173114358.0742</v>
      </c>
      <c r="D26" s="291">
        <v>-1.4980233914442254</v>
      </c>
    </row>
    <row r="27" spans="1:4" x14ac:dyDescent="0.2">
      <c r="A27" s="283"/>
      <c r="B27" s="294"/>
      <c r="C27" s="294"/>
      <c r="D27" s="291"/>
    </row>
    <row r="28" spans="1:4" x14ac:dyDescent="0.2">
      <c r="A28" s="86" t="s">
        <v>512</v>
      </c>
      <c r="B28" s="294">
        <v>17922412.100999996</v>
      </c>
      <c r="C28" s="294">
        <v>14608047.8948</v>
      </c>
      <c r="D28" s="291">
        <v>22.688618151230223</v>
      </c>
    </row>
    <row r="29" spans="1:4" x14ac:dyDescent="0.2">
      <c r="A29" s="284"/>
      <c r="B29" s="294"/>
      <c r="C29" s="294"/>
      <c r="D29" s="291"/>
    </row>
    <row r="30" spans="1:4" x14ac:dyDescent="0.2">
      <c r="A30" s="103" t="s">
        <v>513</v>
      </c>
      <c r="B30" s="294">
        <v>188443476.59729999</v>
      </c>
      <c r="C30" s="294">
        <v>187722405.96899998</v>
      </c>
      <c r="D30" s="294">
        <v>0.38411537747875535</v>
      </c>
    </row>
    <row r="31" spans="1:4" x14ac:dyDescent="0.2">
      <c r="A31" s="104"/>
      <c r="B31" s="294"/>
      <c r="C31" s="294"/>
      <c r="D31" s="295"/>
    </row>
    <row r="32" spans="1:4" x14ac:dyDescent="0.2">
      <c r="A32" s="103" t="s">
        <v>514</v>
      </c>
      <c r="B32" s="294">
        <v>29538523.742499996</v>
      </c>
      <c r="C32" s="294">
        <v>34646739.344399996</v>
      </c>
      <c r="D32" s="294">
        <v>-14.74371239129505</v>
      </c>
    </row>
    <row r="33" spans="1:4" x14ac:dyDescent="0.2">
      <c r="A33" s="97" t="s">
        <v>469</v>
      </c>
      <c r="B33" s="99"/>
      <c r="C33" s="98"/>
      <c r="D33" s="97"/>
    </row>
    <row r="34" spans="1:4" ht="13.5" x14ac:dyDescent="0.2">
      <c r="A34" s="289" t="s">
        <v>753</v>
      </c>
      <c r="B34" s="99"/>
      <c r="C34" s="98"/>
      <c r="D34" s="97"/>
    </row>
    <row r="35" spans="1:4" ht="13.5" x14ac:dyDescent="0.2">
      <c r="A35" s="97" t="s">
        <v>775</v>
      </c>
      <c r="B35" s="99"/>
      <c r="C35" s="98"/>
      <c r="D35" s="97"/>
    </row>
    <row r="36" spans="1:4" x14ac:dyDescent="0.2">
      <c r="A36" s="97"/>
      <c r="B36" s="97"/>
      <c r="C36" s="97"/>
      <c r="D36" s="97"/>
    </row>
  </sheetData>
  <mergeCells count="5">
    <mergeCell ref="D5:D6"/>
    <mergeCell ref="A1:D1"/>
    <mergeCell ref="B2:D2"/>
    <mergeCell ref="B3:D3"/>
    <mergeCell ref="B4:D4"/>
  </mergeCells>
  <hyperlinks>
    <hyperlink ref="E1" r:id="rId1" location="TOC!A1"/>
  </hyperlinks>
  <pageMargins left="0.7" right="0.7" top="0.75" bottom="0.75" header="0.3" footer="0.3"/>
  <pageSetup scale="72"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34"/>
  <sheetViews>
    <sheetView showGridLines="0" view="pageBreakPreview" zoomScale="90" zoomScaleNormal="100" zoomScaleSheetLayoutView="90" workbookViewId="0">
      <selection activeCell="E1" sqref="E1"/>
    </sheetView>
  </sheetViews>
  <sheetFormatPr defaultRowHeight="12.75" x14ac:dyDescent="0.2"/>
  <cols>
    <col min="1" max="1" width="53" style="22" customWidth="1"/>
    <col min="2" max="3" width="25" style="22" customWidth="1"/>
    <col min="4" max="4" width="21" style="22" customWidth="1"/>
    <col min="5" max="16384" width="9.140625" style="22"/>
  </cols>
  <sheetData>
    <row r="1" spans="1:5" ht="24.95" customHeight="1" x14ac:dyDescent="0.25">
      <c r="A1" s="563" t="s">
        <v>611</v>
      </c>
      <c r="B1" s="563"/>
      <c r="C1" s="563"/>
      <c r="D1" s="563"/>
      <c r="E1" s="1" t="s">
        <v>721</v>
      </c>
    </row>
    <row r="2" spans="1:5" ht="20.100000000000001" customHeight="1" x14ac:dyDescent="0.2">
      <c r="A2" s="339" t="s">
        <v>439</v>
      </c>
      <c r="B2" s="564" t="s">
        <v>612</v>
      </c>
      <c r="C2" s="564"/>
      <c r="D2" s="564"/>
    </row>
    <row r="3" spans="1:5" ht="20.100000000000001" customHeight="1" x14ac:dyDescent="0.2">
      <c r="A3" s="101" t="s">
        <v>669</v>
      </c>
      <c r="B3" s="564">
        <v>24</v>
      </c>
      <c r="C3" s="564"/>
      <c r="D3" s="564"/>
    </row>
    <row r="4" spans="1:5" ht="20.100000000000001" customHeight="1" x14ac:dyDescent="0.2">
      <c r="A4" s="339" t="s">
        <v>670</v>
      </c>
      <c r="B4" s="564">
        <v>19</v>
      </c>
      <c r="C4" s="564"/>
      <c r="D4" s="564"/>
    </row>
    <row r="5" spans="1:5" x14ac:dyDescent="0.2">
      <c r="A5" s="567"/>
      <c r="B5" s="562" t="s">
        <v>533</v>
      </c>
      <c r="C5" s="562" t="s">
        <v>534</v>
      </c>
      <c r="D5" s="562" t="s">
        <v>613</v>
      </c>
    </row>
    <row r="6" spans="1:5" ht="21" customHeight="1" x14ac:dyDescent="0.2">
      <c r="A6" s="567"/>
      <c r="B6" s="568"/>
      <c r="C6" s="568"/>
      <c r="D6" s="562"/>
    </row>
    <row r="7" spans="1:5" ht="21" customHeight="1" x14ac:dyDescent="0.2">
      <c r="A7" s="343" t="s">
        <v>502</v>
      </c>
      <c r="B7" s="344" t="s">
        <v>299</v>
      </c>
      <c r="C7" s="344" t="s">
        <v>299</v>
      </c>
      <c r="D7" s="562"/>
    </row>
    <row r="8" spans="1:5" x14ac:dyDescent="0.2">
      <c r="A8" s="102"/>
      <c r="B8" s="102"/>
      <c r="C8" s="102"/>
      <c r="D8" s="102"/>
    </row>
    <row r="9" spans="1:5" x14ac:dyDescent="0.2">
      <c r="A9" s="103" t="s">
        <v>503</v>
      </c>
      <c r="B9" s="294">
        <v>1914677985.4796999</v>
      </c>
      <c r="C9" s="294">
        <v>1860542141.0932</v>
      </c>
      <c r="D9" s="295">
        <v>2.9096811725366933</v>
      </c>
    </row>
    <row r="10" spans="1:5" x14ac:dyDescent="0.2">
      <c r="A10" s="104"/>
      <c r="B10" s="105"/>
      <c r="C10" s="105"/>
      <c r="D10" s="295"/>
    </row>
    <row r="11" spans="1:5" x14ac:dyDescent="0.2">
      <c r="A11" s="103" t="s">
        <v>504</v>
      </c>
      <c r="B11" s="294">
        <v>2993172516.0824003</v>
      </c>
      <c r="C11" s="294">
        <v>2770484555.2465</v>
      </c>
      <c r="D11" s="295">
        <v>8.0378705022626349</v>
      </c>
    </row>
    <row r="12" spans="1:5" x14ac:dyDescent="0.2">
      <c r="A12" s="104"/>
      <c r="B12" s="105"/>
      <c r="C12" s="105"/>
      <c r="D12" s="295"/>
    </row>
    <row r="13" spans="1:5" x14ac:dyDescent="0.2">
      <c r="A13" s="103" t="s">
        <v>392</v>
      </c>
      <c r="B13" s="294">
        <v>4907850501.5620995</v>
      </c>
      <c r="C13" s="294">
        <v>4631026696.3396997</v>
      </c>
      <c r="D13" s="295">
        <v>5.9775903568251465</v>
      </c>
    </row>
    <row r="14" spans="1:5" x14ac:dyDescent="0.2">
      <c r="A14" s="104"/>
      <c r="B14" s="105"/>
      <c r="C14" s="105"/>
      <c r="D14" s="295"/>
    </row>
    <row r="15" spans="1:5" x14ac:dyDescent="0.2">
      <c r="A15" s="103" t="s">
        <v>505</v>
      </c>
      <c r="B15" s="294">
        <v>734427111.72800004</v>
      </c>
      <c r="C15" s="294">
        <v>786432483.99300003</v>
      </c>
      <c r="D15" s="295">
        <v>-6.6128209761822205</v>
      </c>
    </row>
    <row r="16" spans="1:5" x14ac:dyDescent="0.2">
      <c r="A16" s="104"/>
      <c r="B16" s="105"/>
      <c r="C16" s="105"/>
      <c r="D16" s="295"/>
    </row>
    <row r="17" spans="1:4" x14ac:dyDescent="0.2">
      <c r="A17" s="103" t="s">
        <v>506</v>
      </c>
      <c r="B17" s="296">
        <v>2191239941.1561003</v>
      </c>
      <c r="C17" s="296">
        <v>2112726446.9312999</v>
      </c>
      <c r="D17" s="295">
        <v>3.7162167557868164</v>
      </c>
    </row>
    <row r="18" spans="1:4" x14ac:dyDescent="0.2">
      <c r="A18" s="104"/>
      <c r="B18" s="297"/>
      <c r="C18" s="297"/>
      <c r="D18" s="295"/>
    </row>
    <row r="19" spans="1:4" x14ac:dyDescent="0.2">
      <c r="A19" s="103" t="s">
        <v>507</v>
      </c>
      <c r="B19" s="296">
        <v>2925667052.8841</v>
      </c>
      <c r="C19" s="296">
        <v>2899158930.9243002</v>
      </c>
      <c r="D19" s="295">
        <v>0.91433835092815663</v>
      </c>
    </row>
    <row r="20" spans="1:4" x14ac:dyDescent="0.2">
      <c r="A20" s="104"/>
      <c r="B20" s="105"/>
      <c r="C20" s="105"/>
      <c r="D20" s="295"/>
    </row>
    <row r="21" spans="1:4" x14ac:dyDescent="0.2">
      <c r="A21" s="103" t="s">
        <v>508</v>
      </c>
      <c r="B21" s="296">
        <v>1982183448.678</v>
      </c>
      <c r="C21" s="296">
        <v>1731867765.4154003</v>
      </c>
      <c r="D21" s="295">
        <v>14.453510150214033</v>
      </c>
    </row>
    <row r="22" spans="1:4" x14ac:dyDescent="0.2">
      <c r="A22" s="104"/>
      <c r="B22" s="105"/>
      <c r="C22" s="105"/>
      <c r="D22" s="295"/>
    </row>
    <row r="23" spans="1:4" x14ac:dyDescent="0.2">
      <c r="A23" s="103" t="s">
        <v>509</v>
      </c>
      <c r="B23" s="296">
        <v>4907850501.5620995</v>
      </c>
      <c r="C23" s="296">
        <v>4631026696.3396997</v>
      </c>
      <c r="D23" s="295">
        <v>5.9775903568251465</v>
      </c>
    </row>
    <row r="24" spans="1:4" x14ac:dyDescent="0.2">
      <c r="A24" s="104"/>
      <c r="B24" s="297"/>
      <c r="C24" s="297"/>
      <c r="D24" s="295"/>
    </row>
    <row r="25" spans="1:4" x14ac:dyDescent="0.2">
      <c r="A25" s="103" t="s">
        <v>510</v>
      </c>
      <c r="B25" s="296">
        <v>1799085870.7164755</v>
      </c>
      <c r="C25" s="296">
        <v>1552535642.2838469</v>
      </c>
      <c r="D25" s="295">
        <v>15.880487488837458</v>
      </c>
    </row>
    <row r="26" spans="1:4" x14ac:dyDescent="0.2">
      <c r="A26" s="106"/>
      <c r="B26" s="294"/>
      <c r="C26" s="294"/>
      <c r="D26" s="295"/>
    </row>
    <row r="27" spans="1:4" x14ac:dyDescent="0.2">
      <c r="A27" s="108" t="s">
        <v>614</v>
      </c>
      <c r="B27" s="294">
        <v>82014377.404511288</v>
      </c>
      <c r="C27" s="294">
        <v>93393551.708199993</v>
      </c>
      <c r="D27" s="295">
        <v>-12.184111317708467</v>
      </c>
    </row>
    <row r="28" spans="1:4" x14ac:dyDescent="0.2">
      <c r="A28" s="104"/>
      <c r="B28" s="294"/>
      <c r="C28" s="294"/>
      <c r="D28" s="295"/>
    </row>
    <row r="29" spans="1:4" x14ac:dyDescent="0.2">
      <c r="A29" s="103" t="s">
        <v>513</v>
      </c>
      <c r="B29" s="294">
        <v>1278846002.4921613</v>
      </c>
      <c r="C29" s="294">
        <v>1173998181.49085</v>
      </c>
      <c r="D29" s="295">
        <v>8.9308333398068882</v>
      </c>
    </row>
    <row r="30" spans="1:4" x14ac:dyDescent="0.2">
      <c r="A30" s="104"/>
      <c r="B30" s="294"/>
      <c r="C30" s="294"/>
      <c r="D30" s="295"/>
    </row>
    <row r="31" spans="1:4" x14ac:dyDescent="0.2">
      <c r="A31" s="103" t="s">
        <v>514</v>
      </c>
      <c r="B31" s="294">
        <v>520239868.22431397</v>
      </c>
      <c r="C31" s="294">
        <v>378537460.79299712</v>
      </c>
      <c r="D31" s="295">
        <v>37.434183431796917</v>
      </c>
    </row>
    <row r="32" spans="1:4" x14ac:dyDescent="0.2">
      <c r="A32" s="287" t="s">
        <v>469</v>
      </c>
      <c r="B32" s="99"/>
      <c r="C32" s="99"/>
      <c r="D32" s="97"/>
    </row>
    <row r="33" spans="1:4" ht="13.5" x14ac:dyDescent="0.2">
      <c r="A33" s="287" t="s">
        <v>754</v>
      </c>
      <c r="B33" s="99"/>
      <c r="C33" s="99"/>
      <c r="D33" s="97"/>
    </row>
    <row r="34" spans="1:4" ht="30" customHeight="1" x14ac:dyDescent="0.2">
      <c r="A34" s="566" t="s">
        <v>776</v>
      </c>
      <c r="B34" s="566"/>
      <c r="C34" s="566"/>
      <c r="D34" s="566"/>
    </row>
  </sheetData>
  <mergeCells count="9">
    <mergeCell ref="A34:D34"/>
    <mergeCell ref="A1:D1"/>
    <mergeCell ref="B2:D2"/>
    <mergeCell ref="B3:D3"/>
    <mergeCell ref="B4:D4"/>
    <mergeCell ref="A5:A6"/>
    <mergeCell ref="B5:B6"/>
    <mergeCell ref="C5:C6"/>
    <mergeCell ref="D5:D7"/>
  </mergeCells>
  <hyperlinks>
    <hyperlink ref="E1" r:id="rId1" location="TOC!A1"/>
  </hyperlinks>
  <pageMargins left="0.7" right="0.7" top="0.75" bottom="0.75" header="0.3" footer="0.3"/>
  <pageSetup scale="72" orientation="portrait" r:id="rId2"/>
  <colBreaks count="1" manualBreakCount="1">
    <brk id="4"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C20"/>
  <sheetViews>
    <sheetView showGridLines="0" view="pageBreakPreview" zoomScaleNormal="100" zoomScaleSheetLayoutView="100" workbookViewId="0">
      <selection activeCell="C1" sqref="C1"/>
    </sheetView>
  </sheetViews>
  <sheetFormatPr defaultRowHeight="15" x14ac:dyDescent="0.25"/>
  <cols>
    <col min="1" max="1" width="13.140625" customWidth="1"/>
    <col min="2" max="2" width="77.7109375" customWidth="1"/>
  </cols>
  <sheetData>
    <row r="1" spans="1:3" ht="24.95" customHeight="1" x14ac:dyDescent="0.25">
      <c r="A1" s="480" t="s">
        <v>681</v>
      </c>
      <c r="B1" s="481"/>
      <c r="C1" s="1" t="s">
        <v>721</v>
      </c>
    </row>
    <row r="2" spans="1:3" ht="20.100000000000001" customHeight="1" x14ac:dyDescent="0.25">
      <c r="A2" s="399" t="s">
        <v>689</v>
      </c>
      <c r="B2" s="397" t="s">
        <v>690</v>
      </c>
    </row>
    <row r="3" spans="1:3" ht="20.100000000000001" customHeight="1" x14ac:dyDescent="0.25">
      <c r="A3" s="400" t="s">
        <v>691</v>
      </c>
      <c r="B3" s="398" t="s">
        <v>692</v>
      </c>
    </row>
    <row r="4" spans="1:3" ht="20.100000000000001" customHeight="1" x14ac:dyDescent="0.25">
      <c r="A4" s="400" t="s">
        <v>620</v>
      </c>
      <c r="B4" s="398" t="s">
        <v>693</v>
      </c>
    </row>
    <row r="5" spans="1:3" ht="20.100000000000001" customHeight="1" x14ac:dyDescent="0.25">
      <c r="A5" s="400" t="s">
        <v>694</v>
      </c>
      <c r="B5" s="398" t="s">
        <v>695</v>
      </c>
    </row>
    <row r="6" spans="1:3" ht="20.100000000000001" customHeight="1" x14ac:dyDescent="0.25">
      <c r="A6" s="400" t="s">
        <v>696</v>
      </c>
      <c r="B6" s="398" t="s">
        <v>697</v>
      </c>
    </row>
    <row r="7" spans="1:3" ht="20.100000000000001" customHeight="1" x14ac:dyDescent="0.25">
      <c r="A7" s="400" t="s">
        <v>698</v>
      </c>
      <c r="B7" s="398" t="s">
        <v>779</v>
      </c>
    </row>
    <row r="8" spans="1:3" ht="20.100000000000001" customHeight="1" x14ac:dyDescent="0.25">
      <c r="A8" s="400" t="s">
        <v>651</v>
      </c>
      <c r="B8" s="398" t="s">
        <v>780</v>
      </c>
    </row>
    <row r="9" spans="1:3" ht="20.100000000000001" customHeight="1" x14ac:dyDescent="0.25">
      <c r="A9" s="400" t="s">
        <v>699</v>
      </c>
      <c r="B9" s="398" t="s">
        <v>700</v>
      </c>
    </row>
    <row r="10" spans="1:3" ht="20.100000000000001" customHeight="1" x14ac:dyDescent="0.25">
      <c r="A10" s="400" t="s">
        <v>701</v>
      </c>
      <c r="B10" s="398" t="s">
        <v>702</v>
      </c>
    </row>
    <row r="11" spans="1:3" ht="20.100000000000001" customHeight="1" x14ac:dyDescent="0.25">
      <c r="A11" s="400" t="s">
        <v>703</v>
      </c>
      <c r="B11" s="398" t="s">
        <v>704</v>
      </c>
    </row>
    <row r="12" spans="1:3" ht="20.100000000000001" customHeight="1" x14ac:dyDescent="0.25">
      <c r="A12" s="400" t="s">
        <v>299</v>
      </c>
      <c r="B12" s="398" t="s">
        <v>705</v>
      </c>
    </row>
    <row r="13" spans="1:3" ht="20.100000000000001" customHeight="1" x14ac:dyDescent="0.25">
      <c r="A13" s="400" t="s">
        <v>706</v>
      </c>
      <c r="B13" s="398" t="s">
        <v>707</v>
      </c>
    </row>
    <row r="14" spans="1:3" ht="20.100000000000001" customHeight="1" x14ac:dyDescent="0.25">
      <c r="A14" s="400" t="s">
        <v>713</v>
      </c>
      <c r="B14" s="398" t="s">
        <v>714</v>
      </c>
    </row>
    <row r="15" spans="1:3" ht="20.100000000000001" customHeight="1" x14ac:dyDescent="0.25">
      <c r="A15" s="400" t="s">
        <v>715</v>
      </c>
      <c r="B15" s="398" t="s">
        <v>716</v>
      </c>
    </row>
    <row r="16" spans="1:3" ht="20.100000000000001" customHeight="1" x14ac:dyDescent="0.25">
      <c r="A16" s="400" t="s">
        <v>708</v>
      </c>
      <c r="B16" s="398" t="s">
        <v>709</v>
      </c>
    </row>
    <row r="17" spans="1:2" ht="20.100000000000001" customHeight="1" x14ac:dyDescent="0.25">
      <c r="A17" s="400" t="s">
        <v>288</v>
      </c>
      <c r="B17" s="398" t="s">
        <v>710</v>
      </c>
    </row>
    <row r="18" spans="1:2" ht="20.100000000000001" customHeight="1" x14ac:dyDescent="0.25">
      <c r="A18" s="400" t="s">
        <v>711</v>
      </c>
      <c r="B18" s="398" t="s">
        <v>712</v>
      </c>
    </row>
    <row r="19" spans="1:2" ht="20.100000000000001" customHeight="1" x14ac:dyDescent="0.25">
      <c r="A19" s="401" t="s">
        <v>717</v>
      </c>
      <c r="B19" s="402" t="s">
        <v>718</v>
      </c>
    </row>
    <row r="20" spans="1:2" ht="17.100000000000001" customHeight="1" x14ac:dyDescent="0.25"/>
  </sheetData>
  <mergeCells count="1">
    <mergeCell ref="A1:B1"/>
  </mergeCells>
  <hyperlinks>
    <hyperlink ref="C1" r:id="rId1" location="TOC!A1"/>
  </hyperlinks>
  <pageMargins left="0.7" right="0.7" top="0.75" bottom="0.75" header="0.3" footer="0.3"/>
  <pageSetup scale="9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F26"/>
  <sheetViews>
    <sheetView showGridLines="0" view="pageBreakPreview" zoomScaleNormal="100" zoomScaleSheetLayoutView="100" workbookViewId="0">
      <selection activeCell="C6" sqref="C6"/>
    </sheetView>
  </sheetViews>
  <sheetFormatPr defaultRowHeight="12.75" x14ac:dyDescent="0.2"/>
  <cols>
    <col min="1" max="5" width="18.140625" style="22" customWidth="1"/>
    <col min="6" max="16384" width="9.140625" style="22"/>
  </cols>
  <sheetData>
    <row r="1" spans="1:6" ht="24.95" customHeight="1" x14ac:dyDescent="0.25">
      <c r="A1" s="569" t="s">
        <v>615</v>
      </c>
      <c r="B1" s="569"/>
      <c r="C1" s="569"/>
      <c r="D1" s="569"/>
      <c r="E1" s="569"/>
      <c r="F1" s="1" t="s">
        <v>721</v>
      </c>
    </row>
    <row r="2" spans="1:6" ht="17.25" customHeight="1" x14ac:dyDescent="0.2">
      <c r="A2" s="285" t="s">
        <v>356</v>
      </c>
      <c r="B2" s="340" t="s">
        <v>616</v>
      </c>
      <c r="C2" s="340" t="s">
        <v>617</v>
      </c>
      <c r="D2" s="340" t="s">
        <v>618</v>
      </c>
      <c r="E2" s="340" t="s">
        <v>619</v>
      </c>
    </row>
    <row r="3" spans="1:6" ht="20.25" customHeight="1" x14ac:dyDescent="0.2">
      <c r="A3" s="286" t="s">
        <v>620</v>
      </c>
      <c r="B3" s="479">
        <v>13910.626839518367</v>
      </c>
      <c r="C3" s="479">
        <v>14067.769395652842</v>
      </c>
      <c r="D3" s="479">
        <v>17714.093873671121</v>
      </c>
      <c r="E3" s="479">
        <v>18291.940396591533</v>
      </c>
    </row>
    <row r="4" spans="1:6" ht="24" customHeight="1" x14ac:dyDescent="0.2">
      <c r="A4" s="286" t="s">
        <v>621</v>
      </c>
      <c r="B4" s="479">
        <v>8550.7661174689547</v>
      </c>
      <c r="C4" s="479">
        <v>8039.5528470087038</v>
      </c>
      <c r="D4" s="479">
        <v>8249.0838891693566</v>
      </c>
      <c r="E4" s="479">
        <v>8218.3825606021546</v>
      </c>
    </row>
    <row r="5" spans="1:6" x14ac:dyDescent="0.2">
      <c r="A5" s="97"/>
      <c r="B5" s="97"/>
      <c r="C5" s="97"/>
      <c r="D5" s="97"/>
      <c r="E5" s="97"/>
    </row>
    <row r="6" spans="1:6" x14ac:dyDescent="0.2">
      <c r="A6" s="98" t="s">
        <v>622</v>
      </c>
      <c r="B6" s="97"/>
      <c r="C6" s="97"/>
      <c r="D6" s="97"/>
      <c r="E6" s="97"/>
    </row>
    <row r="8" spans="1:6" ht="15.75" customHeight="1" x14ac:dyDescent="0.2"/>
    <row r="9" spans="1:6" ht="19.5" customHeight="1" x14ac:dyDescent="0.2"/>
    <row r="26" spans="1:1" x14ac:dyDescent="0.2">
      <c r="A26" s="22" t="s">
        <v>623</v>
      </c>
    </row>
  </sheetData>
  <mergeCells count="1">
    <mergeCell ref="A1:E1"/>
  </mergeCells>
  <hyperlinks>
    <hyperlink ref="F1" r:id="rId1" location="TOC!A1"/>
  </hyperlinks>
  <pageMargins left="0.7" right="0.7" top="0.75" bottom="0.75" header="0.3" footer="0.3"/>
  <pageSetup scale="99" orientation="portrait" r:id="rId2"/>
  <colBreaks count="1" manualBreakCount="1">
    <brk id="5" max="1048575" man="1"/>
  </colBreaks>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34"/>
  <sheetViews>
    <sheetView showGridLines="0" view="pageBreakPreview" zoomScale="90" zoomScaleNormal="100" zoomScaleSheetLayoutView="90" workbookViewId="0">
      <pane ySplit="6" topLeftCell="A7" activePane="bottomLeft" state="frozen"/>
      <selection pane="bottomLeft" activeCell="E1" sqref="E1"/>
    </sheetView>
  </sheetViews>
  <sheetFormatPr defaultRowHeight="12.75" x14ac:dyDescent="0.2"/>
  <cols>
    <col min="1" max="1" width="67" style="20" customWidth="1"/>
    <col min="2" max="3" width="25" style="20" bestFit="1" customWidth="1"/>
    <col min="4" max="4" width="21" style="20" bestFit="1" customWidth="1"/>
    <col min="5" max="16384" width="9.140625" style="20"/>
  </cols>
  <sheetData>
    <row r="1" spans="1:5" ht="24.95" customHeight="1" x14ac:dyDescent="0.25">
      <c r="A1" s="560" t="s">
        <v>624</v>
      </c>
      <c r="B1" s="560"/>
      <c r="C1" s="560"/>
      <c r="D1" s="560"/>
      <c r="E1" s="1" t="s">
        <v>721</v>
      </c>
    </row>
    <row r="2" spans="1:5" ht="20.100000000000001" customHeight="1" x14ac:dyDescent="0.2">
      <c r="A2" s="77" t="s">
        <v>439</v>
      </c>
      <c r="B2" s="539" t="s">
        <v>625</v>
      </c>
      <c r="C2" s="539"/>
      <c r="D2" s="539"/>
    </row>
    <row r="3" spans="1:5" ht="20.100000000000001" customHeight="1" x14ac:dyDescent="0.2">
      <c r="A3" s="77" t="s">
        <v>750</v>
      </c>
      <c r="B3" s="539">
        <v>8</v>
      </c>
      <c r="C3" s="539"/>
      <c r="D3" s="539"/>
    </row>
    <row r="4" spans="1:5" ht="20.100000000000001" customHeight="1" x14ac:dyDescent="0.2">
      <c r="A4" s="77" t="s">
        <v>751</v>
      </c>
      <c r="B4" s="539">
        <v>6</v>
      </c>
      <c r="C4" s="539"/>
      <c r="D4" s="539"/>
    </row>
    <row r="5" spans="1:5" ht="33" customHeight="1" x14ac:dyDescent="0.2">
      <c r="A5" s="350"/>
      <c r="B5" s="351" t="s">
        <v>533</v>
      </c>
      <c r="C5" s="351" t="s">
        <v>534</v>
      </c>
      <c r="D5" s="570" t="s">
        <v>626</v>
      </c>
    </row>
    <row r="6" spans="1:5" ht="20.25" customHeight="1" x14ac:dyDescent="0.2">
      <c r="A6" s="345" t="s">
        <v>502</v>
      </c>
      <c r="B6" s="423" t="s">
        <v>299</v>
      </c>
      <c r="C6" s="423" t="s">
        <v>299</v>
      </c>
      <c r="D6" s="571"/>
    </row>
    <row r="7" spans="1:5" x14ac:dyDescent="0.2">
      <c r="A7" s="83"/>
      <c r="B7" s="83"/>
      <c r="C7" s="83"/>
      <c r="D7" s="83"/>
    </row>
    <row r="8" spans="1:5" x14ac:dyDescent="0.2">
      <c r="A8" s="84" t="s">
        <v>503</v>
      </c>
      <c r="B8" s="290">
        <v>10174390.75</v>
      </c>
      <c r="C8" s="290">
        <v>4779204</v>
      </c>
      <c r="D8" s="291">
        <v>112.88881474823005</v>
      </c>
    </row>
    <row r="9" spans="1:5" x14ac:dyDescent="0.2">
      <c r="A9" s="85"/>
      <c r="B9" s="156"/>
      <c r="C9" s="156"/>
      <c r="D9" s="291" t="s">
        <v>515</v>
      </c>
    </row>
    <row r="10" spans="1:5" x14ac:dyDescent="0.2">
      <c r="A10" s="84" t="s">
        <v>504</v>
      </c>
      <c r="B10" s="290">
        <v>82317269.420000002</v>
      </c>
      <c r="C10" s="290">
        <v>82016576</v>
      </c>
      <c r="D10" s="291">
        <v>0.36662518074395323</v>
      </c>
    </row>
    <row r="11" spans="1:5" x14ac:dyDescent="0.2">
      <c r="A11" s="85"/>
      <c r="B11" s="156"/>
      <c r="C11" s="156"/>
      <c r="D11" s="291" t="s">
        <v>515</v>
      </c>
    </row>
    <row r="12" spans="1:5" x14ac:dyDescent="0.2">
      <c r="A12" s="84" t="s">
        <v>392</v>
      </c>
      <c r="B12" s="290">
        <v>92491660.170000002</v>
      </c>
      <c r="C12" s="290">
        <v>86795780</v>
      </c>
      <c r="D12" s="291">
        <v>6.5623929757875343</v>
      </c>
    </row>
    <row r="13" spans="1:5" x14ac:dyDescent="0.2">
      <c r="A13" s="85"/>
      <c r="B13" s="156"/>
      <c r="C13" s="156"/>
      <c r="D13" s="291" t="s">
        <v>515</v>
      </c>
    </row>
    <row r="14" spans="1:5" x14ac:dyDescent="0.2">
      <c r="A14" s="84" t="s">
        <v>505</v>
      </c>
      <c r="B14" s="290">
        <v>8179849.0659999996</v>
      </c>
      <c r="C14" s="290">
        <v>1817142</v>
      </c>
      <c r="D14" s="291">
        <v>350.14913892254975</v>
      </c>
    </row>
    <row r="15" spans="1:5" x14ac:dyDescent="0.2">
      <c r="A15" s="85"/>
      <c r="B15" s="156"/>
      <c r="C15" s="156"/>
      <c r="D15" s="291" t="s">
        <v>515</v>
      </c>
    </row>
    <row r="16" spans="1:5" x14ac:dyDescent="0.2">
      <c r="A16" s="84" t="s">
        <v>506</v>
      </c>
      <c r="B16" s="292">
        <v>44900669.460000001</v>
      </c>
      <c r="C16" s="292">
        <v>19327991</v>
      </c>
      <c r="D16" s="291">
        <v>132.30903542949704</v>
      </c>
    </row>
    <row r="17" spans="1:4" x14ac:dyDescent="0.2">
      <c r="A17" s="85"/>
      <c r="B17" s="293"/>
      <c r="C17" s="293"/>
      <c r="D17" s="291" t="s">
        <v>515</v>
      </c>
    </row>
    <row r="18" spans="1:4" x14ac:dyDescent="0.2">
      <c r="A18" s="84" t="s">
        <v>507</v>
      </c>
      <c r="B18" s="292">
        <v>53080518.526000001</v>
      </c>
      <c r="C18" s="292">
        <v>21145133</v>
      </c>
      <c r="D18" s="291">
        <v>151.02948525317859</v>
      </c>
    </row>
    <row r="19" spans="1:4" x14ac:dyDescent="0.2">
      <c r="A19" s="85"/>
      <c r="B19" s="156"/>
      <c r="C19" s="156"/>
      <c r="D19" s="291" t="s">
        <v>515</v>
      </c>
    </row>
    <row r="20" spans="1:4" x14ac:dyDescent="0.2">
      <c r="A20" s="84" t="s">
        <v>508</v>
      </c>
      <c r="B20" s="292">
        <v>39411141.640000001</v>
      </c>
      <c r="C20" s="292">
        <v>65650647</v>
      </c>
      <c r="D20" s="291">
        <v>-39.968388064781749</v>
      </c>
    </row>
    <row r="21" spans="1:4" x14ac:dyDescent="0.2">
      <c r="A21" s="85"/>
      <c r="B21" s="156"/>
      <c r="C21" s="156"/>
      <c r="D21" s="291" t="s">
        <v>515</v>
      </c>
    </row>
    <row r="22" spans="1:4" x14ac:dyDescent="0.2">
      <c r="A22" s="84" t="s">
        <v>509</v>
      </c>
      <c r="B22" s="292">
        <v>92491660.165999994</v>
      </c>
      <c r="C22" s="292">
        <v>86795780</v>
      </c>
      <c r="D22" s="291">
        <v>6.5623929711790066</v>
      </c>
    </row>
    <row r="23" spans="1:4" x14ac:dyDescent="0.2">
      <c r="A23" s="85"/>
      <c r="B23" s="293"/>
      <c r="C23" s="293"/>
      <c r="D23" s="291" t="s">
        <v>515</v>
      </c>
    </row>
    <row r="24" spans="1:4" x14ac:dyDescent="0.2">
      <c r="A24" s="84" t="s">
        <v>510</v>
      </c>
      <c r="B24" s="292">
        <v>62405561.950000003</v>
      </c>
      <c r="C24" s="292">
        <v>75782608</v>
      </c>
      <c r="D24" s="291">
        <v>-17.651868156873142</v>
      </c>
    </row>
    <row r="25" spans="1:4" x14ac:dyDescent="0.2">
      <c r="A25" s="85"/>
      <c r="B25" s="156"/>
      <c r="C25" s="156"/>
      <c r="D25" s="291" t="s">
        <v>515</v>
      </c>
    </row>
    <row r="26" spans="1:4" x14ac:dyDescent="0.2">
      <c r="A26" s="86" t="s">
        <v>511</v>
      </c>
      <c r="B26" s="290">
        <v>25296498.260000002</v>
      </c>
      <c r="C26" s="290">
        <v>41737026</v>
      </c>
      <c r="D26" s="291">
        <v>-39.390750409480532</v>
      </c>
    </row>
    <row r="27" spans="1:4" x14ac:dyDescent="0.2">
      <c r="A27" s="87"/>
      <c r="B27" s="290"/>
      <c r="C27" s="290"/>
      <c r="D27" s="291" t="s">
        <v>515</v>
      </c>
    </row>
    <row r="28" spans="1:4" x14ac:dyDescent="0.2">
      <c r="A28" s="86" t="s">
        <v>512</v>
      </c>
      <c r="B28" s="290">
        <v>13757039.885000002</v>
      </c>
      <c r="C28" s="290">
        <v>12753490.99</v>
      </c>
      <c r="D28" s="291">
        <v>7.868817218649256</v>
      </c>
    </row>
    <row r="29" spans="1:4" x14ac:dyDescent="0.2">
      <c r="A29" s="85"/>
      <c r="B29" s="290"/>
      <c r="C29" s="290"/>
      <c r="D29" s="291" t="s">
        <v>515</v>
      </c>
    </row>
    <row r="30" spans="1:4" x14ac:dyDescent="0.2">
      <c r="A30" s="84" t="s">
        <v>513</v>
      </c>
      <c r="B30" s="290">
        <v>39053538.145000003</v>
      </c>
      <c r="C30" s="290">
        <v>54490516.990000002</v>
      </c>
      <c r="D30" s="291">
        <v>-28.329661191933571</v>
      </c>
    </row>
    <row r="31" spans="1:4" x14ac:dyDescent="0.2">
      <c r="A31" s="85"/>
      <c r="B31" s="290"/>
      <c r="C31" s="290"/>
      <c r="D31" s="291" t="s">
        <v>515</v>
      </c>
    </row>
    <row r="32" spans="1:4" x14ac:dyDescent="0.2">
      <c r="A32" s="84" t="s">
        <v>514</v>
      </c>
      <c r="B32" s="290">
        <v>23352023.805</v>
      </c>
      <c r="C32" s="290">
        <v>21292091.009999998</v>
      </c>
      <c r="D32" s="291">
        <v>9.6746383153845166</v>
      </c>
    </row>
    <row r="33" spans="1:4" x14ac:dyDescent="0.2">
      <c r="A33" s="97" t="s">
        <v>469</v>
      </c>
      <c r="B33" s="110"/>
      <c r="C33" s="110"/>
      <c r="D33" s="110"/>
    </row>
    <row r="34" spans="1:4" ht="13.5" x14ac:dyDescent="0.2">
      <c r="A34" s="300" t="s">
        <v>777</v>
      </c>
      <c r="B34" s="111"/>
      <c r="C34" s="111"/>
      <c r="D34" s="111"/>
    </row>
  </sheetData>
  <mergeCells count="5">
    <mergeCell ref="A1:D1"/>
    <mergeCell ref="B2:D2"/>
    <mergeCell ref="B3:D3"/>
    <mergeCell ref="B4:D4"/>
    <mergeCell ref="D5:D6"/>
  </mergeCells>
  <hyperlinks>
    <hyperlink ref="E1" r:id="rId1" location="TOC!A1"/>
  </hyperlinks>
  <pageMargins left="0.7" right="0.7" top="0.75" bottom="0.75" header="0.3" footer="0.3"/>
  <pageSetup scale="64"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36"/>
  <sheetViews>
    <sheetView showGridLines="0" view="pageBreakPreview" zoomScale="80" zoomScaleNormal="100" zoomScaleSheetLayoutView="80" workbookViewId="0">
      <pane ySplit="6" topLeftCell="A7" activePane="bottomLeft" state="frozen"/>
      <selection pane="bottomLeft" activeCell="E1" sqref="E1"/>
    </sheetView>
  </sheetViews>
  <sheetFormatPr defaultRowHeight="12.75" x14ac:dyDescent="0.2"/>
  <cols>
    <col min="1" max="1" width="70" style="38" customWidth="1"/>
    <col min="2" max="3" width="25" style="38" customWidth="1"/>
    <col min="4" max="4" width="19.42578125" style="38" customWidth="1"/>
    <col min="5" max="16384" width="9.140625" style="37"/>
  </cols>
  <sheetData>
    <row r="1" spans="1:5" ht="24.95" customHeight="1" x14ac:dyDescent="0.25">
      <c r="A1" s="560" t="s">
        <v>652</v>
      </c>
      <c r="B1" s="560"/>
      <c r="C1" s="560"/>
      <c r="D1" s="560"/>
      <c r="E1" s="1" t="s">
        <v>721</v>
      </c>
    </row>
    <row r="2" spans="1:5" ht="24" customHeight="1" x14ac:dyDescent="0.2">
      <c r="A2" s="432" t="s">
        <v>439</v>
      </c>
      <c r="B2" s="572" t="s">
        <v>627</v>
      </c>
      <c r="C2" s="572"/>
      <c r="D2" s="572"/>
    </row>
    <row r="3" spans="1:5" ht="19.5" customHeight="1" x14ac:dyDescent="0.2">
      <c r="A3" s="432" t="s">
        <v>783</v>
      </c>
      <c r="B3" s="572">
        <v>7</v>
      </c>
      <c r="C3" s="572"/>
      <c r="D3" s="572"/>
    </row>
    <row r="4" spans="1:5" ht="19.5" customHeight="1" x14ac:dyDescent="0.2">
      <c r="A4" s="432" t="s">
        <v>784</v>
      </c>
      <c r="B4" s="572">
        <v>5</v>
      </c>
      <c r="C4" s="572"/>
      <c r="D4" s="572"/>
    </row>
    <row r="5" spans="1:5" ht="29.25" customHeight="1" x14ac:dyDescent="0.2">
      <c r="A5" s="433"/>
      <c r="B5" s="422" t="s">
        <v>628</v>
      </c>
      <c r="C5" s="422" t="s">
        <v>629</v>
      </c>
      <c r="D5" s="534" t="s">
        <v>630</v>
      </c>
    </row>
    <row r="6" spans="1:5" x14ac:dyDescent="0.2">
      <c r="A6" s="433" t="s">
        <v>502</v>
      </c>
      <c r="B6" s="354" t="s">
        <v>299</v>
      </c>
      <c r="C6" s="354" t="s">
        <v>299</v>
      </c>
      <c r="D6" s="534"/>
    </row>
    <row r="7" spans="1:5" x14ac:dyDescent="0.2">
      <c r="A7" s="434"/>
      <c r="B7" s="434"/>
      <c r="C7" s="434"/>
      <c r="D7" s="434"/>
    </row>
    <row r="8" spans="1:5" x14ac:dyDescent="0.2">
      <c r="A8" s="426" t="s">
        <v>503</v>
      </c>
      <c r="B8" s="304">
        <v>474616393</v>
      </c>
      <c r="C8" s="304">
        <v>254779295</v>
      </c>
      <c r="D8" s="305">
        <v>86.285307446195731</v>
      </c>
    </row>
    <row r="9" spans="1:5" x14ac:dyDescent="0.2">
      <c r="A9" s="427"/>
      <c r="B9" s="81"/>
      <c r="C9" s="81"/>
      <c r="D9" s="305" t="s">
        <v>515</v>
      </c>
    </row>
    <row r="10" spans="1:5" x14ac:dyDescent="0.2">
      <c r="A10" s="426" t="s">
        <v>504</v>
      </c>
      <c r="B10" s="304">
        <v>2160217150</v>
      </c>
      <c r="C10" s="304">
        <v>1013965738</v>
      </c>
      <c r="D10" s="305">
        <v>113.04636528063831</v>
      </c>
    </row>
    <row r="11" spans="1:5" x14ac:dyDescent="0.2">
      <c r="A11" s="427"/>
      <c r="B11" s="81"/>
      <c r="C11" s="81"/>
      <c r="D11" s="305" t="s">
        <v>515</v>
      </c>
    </row>
    <row r="12" spans="1:5" x14ac:dyDescent="0.2">
      <c r="A12" s="426" t="s">
        <v>392</v>
      </c>
      <c r="B12" s="304">
        <v>2634833543</v>
      </c>
      <c r="C12" s="304">
        <v>1268745033</v>
      </c>
      <c r="D12" s="305">
        <v>107.67242231245054</v>
      </c>
    </row>
    <row r="13" spans="1:5" x14ac:dyDescent="0.2">
      <c r="A13" s="427"/>
      <c r="B13" s="81"/>
      <c r="C13" s="81"/>
      <c r="D13" s="305" t="s">
        <v>515</v>
      </c>
    </row>
    <row r="14" spans="1:5" x14ac:dyDescent="0.2">
      <c r="A14" s="426" t="s">
        <v>505</v>
      </c>
      <c r="B14" s="304">
        <v>369295957</v>
      </c>
      <c r="C14" s="304">
        <v>185526124</v>
      </c>
      <c r="D14" s="305">
        <v>99.053345716423209</v>
      </c>
    </row>
    <row r="15" spans="1:5" x14ac:dyDescent="0.2">
      <c r="A15" s="427"/>
      <c r="B15" s="81"/>
      <c r="C15" s="81"/>
      <c r="D15" s="305" t="s">
        <v>515</v>
      </c>
    </row>
    <row r="16" spans="1:5" x14ac:dyDescent="0.2">
      <c r="A16" s="426" t="s">
        <v>506</v>
      </c>
      <c r="B16" s="306">
        <v>1675630801</v>
      </c>
      <c r="C16" s="306">
        <v>640253720</v>
      </c>
      <c r="D16" s="305">
        <v>161.71355958697126</v>
      </c>
    </row>
    <row r="17" spans="1:4" x14ac:dyDescent="0.2">
      <c r="A17" s="427"/>
      <c r="B17" s="307"/>
      <c r="C17" s="307"/>
      <c r="D17" s="305" t="s">
        <v>515</v>
      </c>
    </row>
    <row r="18" spans="1:4" x14ac:dyDescent="0.2">
      <c r="A18" s="426" t="s">
        <v>507</v>
      </c>
      <c r="B18" s="306">
        <v>2044926758</v>
      </c>
      <c r="C18" s="306">
        <v>825779844</v>
      </c>
      <c r="D18" s="305">
        <v>147.6358284666488</v>
      </c>
    </row>
    <row r="19" spans="1:4" x14ac:dyDescent="0.2">
      <c r="A19" s="427"/>
      <c r="B19" s="81"/>
      <c r="C19" s="81"/>
      <c r="D19" s="305" t="s">
        <v>515</v>
      </c>
    </row>
    <row r="20" spans="1:4" x14ac:dyDescent="0.2">
      <c r="A20" s="426" t="s">
        <v>508</v>
      </c>
      <c r="B20" s="306">
        <v>589906784</v>
      </c>
      <c r="C20" s="306">
        <v>442965190</v>
      </c>
      <c r="D20" s="305">
        <v>33.172266651472093</v>
      </c>
    </row>
    <row r="21" spans="1:4" x14ac:dyDescent="0.2">
      <c r="A21" s="427"/>
      <c r="B21" s="81"/>
      <c r="C21" s="81"/>
      <c r="D21" s="305" t="s">
        <v>515</v>
      </c>
    </row>
    <row r="22" spans="1:4" x14ac:dyDescent="0.2">
      <c r="A22" s="426" t="s">
        <v>509</v>
      </c>
      <c r="B22" s="306">
        <v>2634833542</v>
      </c>
      <c r="C22" s="306">
        <v>1268745034</v>
      </c>
      <c r="D22" s="305">
        <v>107.67242206994916</v>
      </c>
    </row>
    <row r="23" spans="1:4" x14ac:dyDescent="0.2">
      <c r="A23" s="427"/>
      <c r="B23" s="307"/>
      <c r="C23" s="307"/>
      <c r="D23" s="305" t="s">
        <v>515</v>
      </c>
    </row>
    <row r="24" spans="1:4" x14ac:dyDescent="0.2">
      <c r="A24" s="426" t="s">
        <v>510</v>
      </c>
      <c r="B24" s="306">
        <v>273583505.79999995</v>
      </c>
      <c r="C24" s="306">
        <v>152654223.08999997</v>
      </c>
      <c r="D24" s="305">
        <v>79.217777446421508</v>
      </c>
    </row>
    <row r="25" spans="1:4" x14ac:dyDescent="0.2">
      <c r="A25" s="427"/>
      <c r="B25" s="81"/>
      <c r="C25" s="81"/>
      <c r="D25" s="305" t="s">
        <v>515</v>
      </c>
    </row>
    <row r="26" spans="1:4" x14ac:dyDescent="0.2">
      <c r="A26" s="428" t="s">
        <v>511</v>
      </c>
      <c r="B26" s="304">
        <v>148194710.34260002</v>
      </c>
      <c r="C26" s="304">
        <v>94169287.030574158</v>
      </c>
      <c r="D26" s="305">
        <v>57.370534508225916</v>
      </c>
    </row>
    <row r="27" spans="1:4" x14ac:dyDescent="0.2">
      <c r="A27" s="429"/>
      <c r="B27" s="304"/>
      <c r="C27" s="304"/>
      <c r="D27" s="305" t="s">
        <v>515</v>
      </c>
    </row>
    <row r="28" spans="1:4" x14ac:dyDescent="0.2">
      <c r="A28" s="428" t="s">
        <v>512</v>
      </c>
      <c r="B28" s="304">
        <v>53732696.63000001</v>
      </c>
      <c r="C28" s="304">
        <v>35779115.460000001</v>
      </c>
      <c r="D28" s="305">
        <v>50.17894081275314</v>
      </c>
    </row>
    <row r="29" spans="1:4" x14ac:dyDescent="0.2">
      <c r="A29" s="427"/>
      <c r="B29" s="304"/>
      <c r="C29" s="304"/>
      <c r="D29" s="305" t="s">
        <v>515</v>
      </c>
    </row>
    <row r="30" spans="1:4" x14ac:dyDescent="0.2">
      <c r="A30" s="426" t="s">
        <v>513</v>
      </c>
      <c r="B30" s="304">
        <v>201927406.97259998</v>
      </c>
      <c r="C30" s="304">
        <v>129948402.49057414</v>
      </c>
      <c r="D30" s="305">
        <v>55.390449672705188</v>
      </c>
    </row>
    <row r="31" spans="1:4" x14ac:dyDescent="0.2">
      <c r="A31" s="427"/>
      <c r="B31" s="304"/>
      <c r="C31" s="304"/>
      <c r="D31" s="305" t="s">
        <v>515</v>
      </c>
    </row>
    <row r="32" spans="1:4" x14ac:dyDescent="0.2">
      <c r="A32" s="426" t="s">
        <v>514</v>
      </c>
      <c r="B32" s="304">
        <v>71656098.827399984</v>
      </c>
      <c r="C32" s="304">
        <v>22705820.599425863</v>
      </c>
      <c r="D32" s="305">
        <v>215.58471323961692</v>
      </c>
    </row>
    <row r="33" spans="1:4" x14ac:dyDescent="0.2">
      <c r="A33" s="22" t="s">
        <v>469</v>
      </c>
      <c r="B33" s="435"/>
      <c r="C33" s="435"/>
      <c r="D33" s="436"/>
    </row>
    <row r="34" spans="1:4" ht="14.25" x14ac:dyDescent="0.2">
      <c r="A34" s="22" t="s">
        <v>785</v>
      </c>
      <c r="B34" s="435"/>
      <c r="C34" s="435"/>
      <c r="D34" s="436"/>
    </row>
    <row r="35" spans="1:4" ht="17.25" customHeight="1" x14ac:dyDescent="0.2">
      <c r="A35" s="22" t="s">
        <v>786</v>
      </c>
      <c r="B35" s="435"/>
      <c r="C35" s="435"/>
      <c r="D35" s="436"/>
    </row>
    <row r="36" spans="1:4" x14ac:dyDescent="0.2">
      <c r="A36" s="39"/>
      <c r="B36" s="437"/>
      <c r="C36" s="437"/>
      <c r="D36" s="437"/>
    </row>
  </sheetData>
  <mergeCells count="5">
    <mergeCell ref="A1:D1"/>
    <mergeCell ref="B2:D2"/>
    <mergeCell ref="B3:D3"/>
    <mergeCell ref="B4:D4"/>
    <mergeCell ref="D5:D6"/>
  </mergeCells>
  <hyperlinks>
    <hyperlink ref="E1" r:id="rId1" location="TOC!A1"/>
  </hyperlinks>
  <pageMargins left="0.7" right="0.7" top="0.75" bottom="0.75" header="0.3" footer="0.3"/>
  <pageSetup scale="64" orientation="portrait" r:id="rId2"/>
  <colBreaks count="1" manualBreakCount="1">
    <brk id="4" max="3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E30"/>
  <sheetViews>
    <sheetView showGridLines="0" view="pageBreakPreview" zoomScale="90" zoomScaleNormal="100" zoomScaleSheetLayoutView="90" workbookViewId="0">
      <selection activeCell="E1" sqref="E1"/>
    </sheetView>
  </sheetViews>
  <sheetFormatPr defaultRowHeight="12.75" x14ac:dyDescent="0.2"/>
  <cols>
    <col min="1" max="1" width="55" style="22" customWidth="1"/>
    <col min="2" max="3" width="25" style="22" customWidth="1"/>
    <col min="4" max="4" width="21" style="22" customWidth="1"/>
    <col min="5" max="16384" width="9.140625" style="22"/>
  </cols>
  <sheetData>
    <row r="1" spans="1:5" ht="24.95" customHeight="1" x14ac:dyDescent="0.25">
      <c r="A1" s="573" t="s">
        <v>631</v>
      </c>
      <c r="B1" s="574"/>
      <c r="C1" s="574"/>
      <c r="D1" s="575"/>
      <c r="E1" s="1" t="s">
        <v>721</v>
      </c>
    </row>
    <row r="2" spans="1:5" ht="17.25" customHeight="1" x14ac:dyDescent="0.2">
      <c r="A2" s="82" t="s">
        <v>439</v>
      </c>
      <c r="B2" s="539" t="s">
        <v>64</v>
      </c>
      <c r="C2" s="539"/>
      <c r="D2" s="539"/>
    </row>
    <row r="3" spans="1:5" ht="20.25" customHeight="1" x14ac:dyDescent="0.2">
      <c r="A3" s="347" t="s">
        <v>747</v>
      </c>
      <c r="B3" s="576">
        <v>11</v>
      </c>
      <c r="C3" s="576"/>
      <c r="D3" s="576"/>
    </row>
    <row r="4" spans="1:5" ht="19.5" customHeight="1" x14ac:dyDescent="0.2">
      <c r="A4" s="345" t="s">
        <v>748</v>
      </c>
      <c r="B4" s="576">
        <v>9</v>
      </c>
      <c r="C4" s="576"/>
      <c r="D4" s="576"/>
    </row>
    <row r="5" spans="1:5" ht="36" customHeight="1" x14ac:dyDescent="0.2">
      <c r="A5" s="345"/>
      <c r="B5" s="349" t="s">
        <v>628</v>
      </c>
      <c r="C5" s="349" t="s">
        <v>629</v>
      </c>
      <c r="D5" s="561" t="s">
        <v>445</v>
      </c>
    </row>
    <row r="6" spans="1:5" ht="18.75" customHeight="1" x14ac:dyDescent="0.2">
      <c r="A6" s="345" t="s">
        <v>502</v>
      </c>
      <c r="B6" s="346" t="s">
        <v>299</v>
      </c>
      <c r="C6" s="346" t="s">
        <v>299</v>
      </c>
      <c r="D6" s="561"/>
    </row>
    <row r="7" spans="1:5" x14ac:dyDescent="0.2">
      <c r="A7" s="100"/>
      <c r="B7" s="100"/>
      <c r="C7" s="100"/>
      <c r="D7" s="83"/>
    </row>
    <row r="8" spans="1:5" x14ac:dyDescent="0.2">
      <c r="A8" s="84" t="s">
        <v>632</v>
      </c>
      <c r="B8" s="290">
        <v>14088760287</v>
      </c>
      <c r="C8" s="290">
        <v>12627048714</v>
      </c>
      <c r="D8" s="298">
        <v>11.576034955653217</v>
      </c>
    </row>
    <row r="9" spans="1:5" x14ac:dyDescent="0.2">
      <c r="A9" s="85"/>
      <c r="B9" s="156"/>
      <c r="C9" s="156"/>
      <c r="D9" s="298" t="s">
        <v>515</v>
      </c>
    </row>
    <row r="10" spans="1:5" x14ac:dyDescent="0.2">
      <c r="A10" s="84" t="s">
        <v>633</v>
      </c>
      <c r="B10" s="290">
        <v>663641647</v>
      </c>
      <c r="C10" s="290">
        <v>653116129</v>
      </c>
      <c r="D10" s="298">
        <v>1.6115844537656485</v>
      </c>
    </row>
    <row r="11" spans="1:5" x14ac:dyDescent="0.2">
      <c r="A11" s="85"/>
      <c r="B11" s="156"/>
      <c r="C11" s="156"/>
      <c r="D11" s="298" t="s">
        <v>515</v>
      </c>
    </row>
    <row r="12" spans="1:5" x14ac:dyDescent="0.2">
      <c r="A12" s="84" t="s">
        <v>392</v>
      </c>
      <c r="B12" s="290">
        <v>30100078191</v>
      </c>
      <c r="C12" s="290">
        <v>27321870070</v>
      </c>
      <c r="D12" s="298">
        <v>10.168440571169146</v>
      </c>
    </row>
    <row r="13" spans="1:5" x14ac:dyDescent="0.2">
      <c r="A13" s="85"/>
      <c r="B13" s="156"/>
      <c r="C13" s="156"/>
      <c r="D13" s="298" t="s">
        <v>515</v>
      </c>
    </row>
    <row r="14" spans="1:5" x14ac:dyDescent="0.2">
      <c r="A14" s="84" t="s">
        <v>634</v>
      </c>
      <c r="B14" s="290">
        <v>10107864432</v>
      </c>
      <c r="C14" s="290">
        <v>14019020259</v>
      </c>
      <c r="D14" s="298">
        <v>-27.898924138361931</v>
      </c>
    </row>
    <row r="15" spans="1:5" x14ac:dyDescent="0.2">
      <c r="A15" s="85"/>
      <c r="B15" s="156"/>
      <c r="C15" s="156"/>
      <c r="D15" s="298" t="s">
        <v>515</v>
      </c>
    </row>
    <row r="16" spans="1:5" x14ac:dyDescent="0.2">
      <c r="A16" s="84" t="s">
        <v>507</v>
      </c>
      <c r="B16" s="292">
        <v>25718122606</v>
      </c>
      <c r="C16" s="292">
        <v>23602768106</v>
      </c>
      <c r="D16" s="298">
        <v>8.9623153119157291</v>
      </c>
    </row>
    <row r="17" spans="1:4" x14ac:dyDescent="0.2">
      <c r="A17" s="85"/>
      <c r="B17" s="156"/>
      <c r="C17" s="156"/>
      <c r="D17" s="298" t="s">
        <v>515</v>
      </c>
    </row>
    <row r="18" spans="1:4" x14ac:dyDescent="0.2">
      <c r="A18" s="84" t="s">
        <v>508</v>
      </c>
      <c r="B18" s="292">
        <v>4381955585</v>
      </c>
      <c r="C18" s="292">
        <v>3719101964</v>
      </c>
      <c r="D18" s="298">
        <v>17.822948319682048</v>
      </c>
    </row>
    <row r="19" spans="1:4" x14ac:dyDescent="0.2">
      <c r="A19" s="85"/>
      <c r="B19" s="156"/>
      <c r="C19" s="156"/>
      <c r="D19" s="298" t="s">
        <v>515</v>
      </c>
    </row>
    <row r="20" spans="1:4" x14ac:dyDescent="0.2">
      <c r="A20" s="84" t="s">
        <v>509</v>
      </c>
      <c r="B20" s="292">
        <v>30100078191</v>
      </c>
      <c r="C20" s="292">
        <v>27321870070</v>
      </c>
      <c r="D20" s="298">
        <v>10.168440571169146</v>
      </c>
    </row>
    <row r="21" spans="1:4" x14ac:dyDescent="0.2">
      <c r="A21" s="85"/>
      <c r="B21" s="293"/>
      <c r="C21" s="293"/>
      <c r="D21" s="298" t="s">
        <v>515</v>
      </c>
    </row>
    <row r="22" spans="1:4" x14ac:dyDescent="0.2">
      <c r="A22" s="84" t="s">
        <v>510</v>
      </c>
      <c r="B22" s="292">
        <v>3488716109</v>
      </c>
      <c r="C22" s="292">
        <v>3121131295</v>
      </c>
      <c r="D22" s="298">
        <v>11.777294168587675</v>
      </c>
    </row>
    <row r="23" spans="1:4" x14ac:dyDescent="0.2">
      <c r="A23" s="87"/>
      <c r="B23" s="290"/>
      <c r="C23" s="290"/>
      <c r="D23" s="298" t="s">
        <v>515</v>
      </c>
    </row>
    <row r="24" spans="1:4" x14ac:dyDescent="0.2">
      <c r="A24" s="84" t="s">
        <v>513</v>
      </c>
      <c r="B24" s="290">
        <v>3057559288</v>
      </c>
      <c r="C24" s="290">
        <v>2821993703</v>
      </c>
      <c r="D24" s="298">
        <v>8.3474879745328767</v>
      </c>
    </row>
    <row r="25" spans="1:4" x14ac:dyDescent="0.2">
      <c r="A25" s="85"/>
      <c r="B25" s="290"/>
      <c r="C25" s="290"/>
      <c r="D25" s="298" t="s">
        <v>515</v>
      </c>
    </row>
    <row r="26" spans="1:4" x14ac:dyDescent="0.2">
      <c r="A26" s="84" t="s">
        <v>514</v>
      </c>
      <c r="B26" s="290">
        <v>431156821</v>
      </c>
      <c r="C26" s="290">
        <v>299137592</v>
      </c>
      <c r="D26" s="298">
        <v>44.133279310478642</v>
      </c>
    </row>
    <row r="27" spans="1:4" ht="13.5" customHeight="1" x14ac:dyDescent="0.2">
      <c r="A27" s="288" t="s">
        <v>469</v>
      </c>
      <c r="B27" s="109"/>
      <c r="C27" s="109"/>
      <c r="D27" s="97"/>
    </row>
    <row r="28" spans="1:4" ht="13.5" customHeight="1" x14ac:dyDescent="0.2">
      <c r="A28" s="97" t="s">
        <v>755</v>
      </c>
      <c r="B28" s="109"/>
      <c r="C28" s="109"/>
      <c r="D28" s="97"/>
    </row>
    <row r="29" spans="1:4" ht="13.5" x14ac:dyDescent="0.2">
      <c r="A29" s="331" t="s">
        <v>757</v>
      </c>
      <c r="B29" s="109"/>
      <c r="C29" s="109"/>
    </row>
    <row r="30" spans="1:4" x14ac:dyDescent="0.2">
      <c r="A30" s="22" t="s">
        <v>749</v>
      </c>
    </row>
  </sheetData>
  <mergeCells count="5">
    <mergeCell ref="A1:D1"/>
    <mergeCell ref="B2:D2"/>
    <mergeCell ref="B3:D3"/>
    <mergeCell ref="B4:D4"/>
    <mergeCell ref="D5:D6"/>
  </mergeCells>
  <hyperlinks>
    <hyperlink ref="E1" r:id="rId1" location="TOC!A1"/>
  </hyperlinks>
  <pageMargins left="0.7" right="0.7" top="0.75" bottom="0.75" header="0.3" footer="0.3"/>
  <pageSetup scale="71" orientation="portrait" r:id="rId2"/>
  <colBreaks count="1" manualBreakCount="1">
    <brk id="4"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36"/>
  <sheetViews>
    <sheetView showGridLines="0" view="pageBreakPreview" zoomScale="90" zoomScaleNormal="100" zoomScaleSheetLayoutView="90" workbookViewId="0">
      <pane ySplit="6" topLeftCell="A7" activePane="bottomLeft" state="frozen"/>
      <selection pane="bottomLeft" activeCell="E1" sqref="E1"/>
    </sheetView>
  </sheetViews>
  <sheetFormatPr defaultRowHeight="12.75" x14ac:dyDescent="0.2"/>
  <cols>
    <col min="1" max="1" width="68.7109375" style="38" customWidth="1"/>
    <col min="2" max="3" width="25" style="38" customWidth="1"/>
    <col min="4" max="4" width="21" style="38" customWidth="1"/>
    <col min="5" max="16384" width="9.140625" style="37"/>
  </cols>
  <sheetData>
    <row r="1" spans="1:5" ht="24.95" customHeight="1" x14ac:dyDescent="0.25">
      <c r="A1" s="573" t="s">
        <v>635</v>
      </c>
      <c r="B1" s="574"/>
      <c r="C1" s="574"/>
      <c r="D1" s="575"/>
      <c r="E1" s="1" t="s">
        <v>721</v>
      </c>
    </row>
    <row r="2" spans="1:5" ht="22.5" customHeight="1" x14ac:dyDescent="0.2">
      <c r="A2" s="348" t="s">
        <v>439</v>
      </c>
      <c r="B2" s="576" t="s">
        <v>37</v>
      </c>
      <c r="C2" s="576"/>
      <c r="D2" s="576"/>
    </row>
    <row r="3" spans="1:5" ht="21" customHeight="1" x14ac:dyDescent="0.2">
      <c r="A3" s="348" t="s">
        <v>732</v>
      </c>
      <c r="B3" s="576">
        <v>7</v>
      </c>
      <c r="C3" s="576"/>
      <c r="D3" s="576"/>
    </row>
    <row r="4" spans="1:5" ht="22.5" customHeight="1" x14ac:dyDescent="0.2">
      <c r="A4" s="348" t="s">
        <v>733</v>
      </c>
      <c r="B4" s="576">
        <v>7</v>
      </c>
      <c r="C4" s="576"/>
      <c r="D4" s="576"/>
    </row>
    <row r="5" spans="1:5" ht="37.5" customHeight="1" x14ac:dyDescent="0.2">
      <c r="A5" s="345"/>
      <c r="B5" s="349" t="s">
        <v>628</v>
      </c>
      <c r="C5" s="349" t="s">
        <v>629</v>
      </c>
      <c r="D5" s="561" t="s">
        <v>630</v>
      </c>
    </row>
    <row r="6" spans="1:5" ht="15" customHeight="1" x14ac:dyDescent="0.2">
      <c r="A6" s="345" t="s">
        <v>502</v>
      </c>
      <c r="B6" s="346" t="s">
        <v>299</v>
      </c>
      <c r="C6" s="346" t="s">
        <v>299</v>
      </c>
      <c r="D6" s="561"/>
    </row>
    <row r="7" spans="1:5" ht="15" customHeight="1" x14ac:dyDescent="0.2">
      <c r="A7" s="100"/>
      <c r="B7" s="100"/>
      <c r="C7" s="100"/>
      <c r="D7" s="100"/>
    </row>
    <row r="8" spans="1:5" ht="15" customHeight="1" x14ac:dyDescent="0.2">
      <c r="A8" s="84" t="s">
        <v>503</v>
      </c>
      <c r="B8" s="290">
        <v>6248185.0243999995</v>
      </c>
      <c r="C8" s="290">
        <v>3811170.7793000001</v>
      </c>
      <c r="D8" s="291">
        <v>63.943979061143189</v>
      </c>
    </row>
    <row r="9" spans="1:5" ht="15" customHeight="1" x14ac:dyDescent="0.2">
      <c r="A9" s="85"/>
      <c r="B9" s="156"/>
      <c r="C9" s="156"/>
      <c r="D9" s="291" t="s">
        <v>515</v>
      </c>
    </row>
    <row r="10" spans="1:5" ht="15" customHeight="1" x14ac:dyDescent="0.2">
      <c r="A10" s="84" t="s">
        <v>504</v>
      </c>
      <c r="B10" s="290">
        <v>3795043888.5798001</v>
      </c>
      <c r="C10" s="290">
        <v>2678276274.1506</v>
      </c>
      <c r="D10" s="291">
        <v>41.697252266604821</v>
      </c>
    </row>
    <row r="11" spans="1:5" ht="15" customHeight="1" x14ac:dyDescent="0.2">
      <c r="A11" s="85"/>
      <c r="B11" s="156"/>
      <c r="C11" s="156"/>
      <c r="D11" s="291" t="s">
        <v>515</v>
      </c>
    </row>
    <row r="12" spans="1:5" ht="15" customHeight="1" x14ac:dyDescent="0.2">
      <c r="A12" s="84" t="s">
        <v>392</v>
      </c>
      <c r="B12" s="290">
        <v>3801292073.6041999</v>
      </c>
      <c r="C12" s="290">
        <v>2682087444.9299002</v>
      </c>
      <c r="D12" s="291">
        <v>41.728864239307143</v>
      </c>
    </row>
    <row r="13" spans="1:5" ht="15" customHeight="1" x14ac:dyDescent="0.2">
      <c r="A13" s="85"/>
      <c r="B13" s="156"/>
      <c r="C13" s="156"/>
      <c r="D13" s="291" t="s">
        <v>515</v>
      </c>
    </row>
    <row r="14" spans="1:5" ht="15" customHeight="1" x14ac:dyDescent="0.2">
      <c r="A14" s="84" t="s">
        <v>505</v>
      </c>
      <c r="B14" s="290">
        <v>2219654.7981000002</v>
      </c>
      <c r="C14" s="290">
        <v>1213795</v>
      </c>
      <c r="D14" s="291">
        <v>82.869001610650912</v>
      </c>
    </row>
    <row r="15" spans="1:5" ht="15" customHeight="1" x14ac:dyDescent="0.2">
      <c r="A15" s="85"/>
      <c r="B15" s="156"/>
      <c r="C15" s="156"/>
      <c r="D15" s="291" t="s">
        <v>515</v>
      </c>
    </row>
    <row r="16" spans="1:5" ht="15" customHeight="1" x14ac:dyDescent="0.2">
      <c r="A16" s="84" t="s">
        <v>506</v>
      </c>
      <c r="B16" s="292">
        <v>3711310629.8193002</v>
      </c>
      <c r="C16" s="292">
        <v>2586680257.6676002</v>
      </c>
      <c r="D16" s="291">
        <v>43.477749861738808</v>
      </c>
    </row>
    <row r="17" spans="1:4" ht="15" customHeight="1" x14ac:dyDescent="0.2">
      <c r="A17" s="85"/>
      <c r="B17" s="293"/>
      <c r="C17" s="293"/>
      <c r="D17" s="291" t="s">
        <v>515</v>
      </c>
    </row>
    <row r="18" spans="1:4" ht="15" customHeight="1" x14ac:dyDescent="0.2">
      <c r="A18" s="84" t="s">
        <v>507</v>
      </c>
      <c r="B18" s="292">
        <v>3713530284.6174002</v>
      </c>
      <c r="C18" s="292">
        <v>2587894052.6676002</v>
      </c>
      <c r="D18" s="291">
        <v>43.496225465238602</v>
      </c>
    </row>
    <row r="19" spans="1:4" ht="15" customHeight="1" x14ac:dyDescent="0.2">
      <c r="A19" s="85"/>
      <c r="B19" s="156"/>
      <c r="C19" s="156"/>
      <c r="D19" s="291" t="s">
        <v>515</v>
      </c>
    </row>
    <row r="20" spans="1:4" ht="15" customHeight="1" x14ac:dyDescent="0.2">
      <c r="A20" s="84" t="s">
        <v>508</v>
      </c>
      <c r="B20" s="292">
        <v>87761788.9868</v>
      </c>
      <c r="C20" s="292">
        <v>94193392.2623</v>
      </c>
      <c r="D20" s="291">
        <v>-6.8280832880399265</v>
      </c>
    </row>
    <row r="21" spans="1:4" ht="15" customHeight="1" x14ac:dyDescent="0.2">
      <c r="A21" s="85"/>
      <c r="B21" s="156"/>
      <c r="C21" s="156"/>
      <c r="D21" s="291" t="s">
        <v>515</v>
      </c>
    </row>
    <row r="22" spans="1:4" ht="15" customHeight="1" x14ac:dyDescent="0.2">
      <c r="A22" s="84" t="s">
        <v>509</v>
      </c>
      <c r="B22" s="292">
        <v>3801292073.6041999</v>
      </c>
      <c r="C22" s="292">
        <v>2682087444.9299002</v>
      </c>
      <c r="D22" s="291">
        <v>41.728864239307143</v>
      </c>
    </row>
    <row r="23" spans="1:4" ht="15" customHeight="1" x14ac:dyDescent="0.2">
      <c r="A23" s="85"/>
      <c r="B23" s="293"/>
      <c r="C23" s="293"/>
      <c r="D23" s="291" t="s">
        <v>515</v>
      </c>
    </row>
    <row r="24" spans="1:4" ht="15" customHeight="1" x14ac:dyDescent="0.2">
      <c r="A24" s="84" t="s">
        <v>510</v>
      </c>
      <c r="B24" s="292">
        <v>269192063.73480004</v>
      </c>
      <c r="C24" s="292">
        <v>265362229.1814</v>
      </c>
      <c r="D24" s="291">
        <v>1.4432478070501842</v>
      </c>
    </row>
    <row r="25" spans="1:4" ht="15" customHeight="1" x14ac:dyDescent="0.2">
      <c r="A25" s="85"/>
      <c r="B25" s="156"/>
      <c r="C25" s="156"/>
      <c r="D25" s="291" t="s">
        <v>515</v>
      </c>
    </row>
    <row r="26" spans="1:4" ht="15" customHeight="1" x14ac:dyDescent="0.2">
      <c r="A26" s="86" t="s">
        <v>511</v>
      </c>
      <c r="B26" s="290">
        <v>89267147.851724997</v>
      </c>
      <c r="C26" s="290">
        <v>74200027.301308006</v>
      </c>
      <c r="D26" s="291">
        <v>20.306084914542055</v>
      </c>
    </row>
    <row r="27" spans="1:4" ht="15" customHeight="1" x14ac:dyDescent="0.2">
      <c r="A27" s="87"/>
      <c r="B27" s="290"/>
      <c r="C27" s="290"/>
      <c r="D27" s="291" t="s">
        <v>515</v>
      </c>
    </row>
    <row r="28" spans="1:4" ht="15" customHeight="1" x14ac:dyDescent="0.2">
      <c r="A28" s="86" t="s">
        <v>512</v>
      </c>
      <c r="B28" s="290">
        <v>125056716.98793125</v>
      </c>
      <c r="C28" s="290">
        <v>118860692.4082</v>
      </c>
      <c r="D28" s="291">
        <v>5.2128457728080697</v>
      </c>
    </row>
    <row r="29" spans="1:4" ht="15" customHeight="1" x14ac:dyDescent="0.2">
      <c r="A29" s="85"/>
      <c r="B29" s="290"/>
      <c r="C29" s="290"/>
      <c r="D29" s="291" t="s">
        <v>515</v>
      </c>
    </row>
    <row r="30" spans="1:4" ht="15" customHeight="1" x14ac:dyDescent="0.2">
      <c r="A30" s="84" t="s">
        <v>513</v>
      </c>
      <c r="B30" s="290">
        <v>214323864.83965623</v>
      </c>
      <c r="C30" s="290">
        <v>193060719.709508</v>
      </c>
      <c r="D30" s="291">
        <v>11.013708620864033</v>
      </c>
    </row>
    <row r="31" spans="1:4" ht="15" customHeight="1" x14ac:dyDescent="0.2">
      <c r="A31" s="85"/>
      <c r="B31" s="290"/>
      <c r="C31" s="290"/>
      <c r="D31" s="291" t="s">
        <v>515</v>
      </c>
    </row>
    <row r="32" spans="1:4" ht="15" customHeight="1" x14ac:dyDescent="0.2">
      <c r="A32" s="84" t="s">
        <v>514</v>
      </c>
      <c r="B32" s="290">
        <v>54868198.895143755</v>
      </c>
      <c r="C32" s="290">
        <v>72301509.471891999</v>
      </c>
      <c r="D32" s="291">
        <v>-24.111959354770644</v>
      </c>
    </row>
    <row r="33" spans="1:4" ht="19.5" customHeight="1" x14ac:dyDescent="0.2">
      <c r="A33" s="287" t="s">
        <v>469</v>
      </c>
      <c r="B33" s="112"/>
      <c r="C33" s="112"/>
      <c r="D33" s="112"/>
    </row>
    <row r="35" spans="1:4" x14ac:dyDescent="0.2">
      <c r="A35" s="39"/>
    </row>
    <row r="36" spans="1:4" x14ac:dyDescent="0.2">
      <c r="A36" s="39"/>
    </row>
  </sheetData>
  <mergeCells count="5">
    <mergeCell ref="A1:D1"/>
    <mergeCell ref="B2:D2"/>
    <mergeCell ref="B3:D3"/>
    <mergeCell ref="B4:D4"/>
    <mergeCell ref="D5:D6"/>
  </mergeCells>
  <hyperlinks>
    <hyperlink ref="E1" r:id="rId1" location="TOC!A1"/>
  </hyperlinks>
  <pageMargins left="0.7" right="0.7" top="0.75" bottom="0.75" header="0.3" footer="0.3"/>
  <pageSetup scale="64" orientation="portrait" r:id="rId2"/>
  <colBreaks count="1" manualBreakCount="1">
    <brk id="4"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E32"/>
  <sheetViews>
    <sheetView showGridLines="0" view="pageBreakPreview" zoomScale="80" zoomScaleNormal="100" zoomScaleSheetLayoutView="80" workbookViewId="0">
      <selection activeCell="E1" sqref="E1"/>
    </sheetView>
  </sheetViews>
  <sheetFormatPr defaultRowHeight="12.75" x14ac:dyDescent="0.2"/>
  <cols>
    <col min="1" max="1" width="75.28515625" style="22" customWidth="1"/>
    <col min="2" max="3" width="25" style="22" customWidth="1"/>
    <col min="4" max="4" width="21" style="22" customWidth="1"/>
    <col min="5" max="16384" width="9.140625" style="22"/>
  </cols>
  <sheetData>
    <row r="1" spans="1:5" ht="24.95" customHeight="1" x14ac:dyDescent="0.25">
      <c r="A1" s="577" t="s">
        <v>636</v>
      </c>
      <c r="B1" s="578"/>
      <c r="C1" s="578"/>
      <c r="D1" s="579"/>
      <c r="E1" s="1" t="s">
        <v>721</v>
      </c>
    </row>
    <row r="2" spans="1:5" ht="22.5" customHeight="1" x14ac:dyDescent="0.2">
      <c r="A2" s="438" t="s">
        <v>439</v>
      </c>
      <c r="B2" s="580" t="s">
        <v>70</v>
      </c>
      <c r="C2" s="580"/>
      <c r="D2" s="580"/>
    </row>
    <row r="3" spans="1:5" ht="35.25" customHeight="1" x14ac:dyDescent="0.2">
      <c r="A3" s="439" t="s">
        <v>637</v>
      </c>
      <c r="B3" s="581">
        <v>3</v>
      </c>
      <c r="C3" s="581"/>
      <c r="D3" s="581"/>
    </row>
    <row r="4" spans="1:5" ht="29.25" customHeight="1" x14ac:dyDescent="0.2">
      <c r="A4" s="439" t="s">
        <v>638</v>
      </c>
      <c r="B4" s="582">
        <v>3</v>
      </c>
      <c r="C4" s="582"/>
      <c r="D4" s="582"/>
    </row>
    <row r="5" spans="1:5" ht="40.5" customHeight="1" x14ac:dyDescent="0.2">
      <c r="A5" s="440"/>
      <c r="B5" s="441" t="s">
        <v>533</v>
      </c>
      <c r="C5" s="441" t="s">
        <v>534</v>
      </c>
      <c r="D5" s="581" t="s">
        <v>501</v>
      </c>
    </row>
    <row r="6" spans="1:5" ht="26.25" customHeight="1" x14ac:dyDescent="0.2">
      <c r="A6" s="440" t="s">
        <v>502</v>
      </c>
      <c r="B6" s="442" t="s">
        <v>299</v>
      </c>
      <c r="C6" s="442" t="s">
        <v>299</v>
      </c>
      <c r="D6" s="581"/>
    </row>
    <row r="7" spans="1:5" ht="14.25" customHeight="1" x14ac:dyDescent="0.2">
      <c r="A7" s="443" t="s">
        <v>503</v>
      </c>
      <c r="B7" s="444">
        <v>238567947</v>
      </c>
      <c r="C7" s="444">
        <v>217177860</v>
      </c>
      <c r="D7" s="305">
        <v>9.849110309863077</v>
      </c>
    </row>
    <row r="8" spans="1:5" x14ac:dyDescent="0.2">
      <c r="A8" s="445"/>
      <c r="B8" s="446"/>
      <c r="C8" s="446"/>
      <c r="D8" s="305" t="s">
        <v>515</v>
      </c>
    </row>
    <row r="9" spans="1:5" x14ac:dyDescent="0.2">
      <c r="A9" s="443" t="s">
        <v>504</v>
      </c>
      <c r="B9" s="444">
        <v>64843305</v>
      </c>
      <c r="C9" s="444">
        <v>46553299</v>
      </c>
      <c r="D9" s="305">
        <v>39.288313380325633</v>
      </c>
    </row>
    <row r="10" spans="1:5" x14ac:dyDescent="0.2">
      <c r="A10" s="445"/>
      <c r="B10" s="446"/>
      <c r="C10" s="446"/>
      <c r="D10" s="305" t="s">
        <v>515</v>
      </c>
    </row>
    <row r="11" spans="1:5" x14ac:dyDescent="0.2">
      <c r="A11" s="443" t="s">
        <v>392</v>
      </c>
      <c r="B11" s="444">
        <v>303411252</v>
      </c>
      <c r="C11" s="444">
        <v>263731159</v>
      </c>
      <c r="D11" s="305">
        <v>15.045659811474913</v>
      </c>
    </row>
    <row r="12" spans="1:5" x14ac:dyDescent="0.2">
      <c r="A12" s="445"/>
      <c r="B12" s="446"/>
      <c r="C12" s="446"/>
      <c r="D12" s="305" t="s">
        <v>515</v>
      </c>
    </row>
    <row r="13" spans="1:5" x14ac:dyDescent="0.2">
      <c r="A13" s="443" t="s">
        <v>505</v>
      </c>
      <c r="B13" s="444">
        <v>48356976</v>
      </c>
      <c r="C13" s="444">
        <v>54889209</v>
      </c>
      <c r="D13" s="305">
        <v>-11.900759947187433</v>
      </c>
    </row>
    <row r="14" spans="1:5" x14ac:dyDescent="0.2">
      <c r="A14" s="445"/>
      <c r="B14" s="446"/>
      <c r="C14" s="446"/>
      <c r="D14" s="305" t="s">
        <v>515</v>
      </c>
    </row>
    <row r="15" spans="1:5" x14ac:dyDescent="0.2">
      <c r="A15" s="443" t="s">
        <v>506</v>
      </c>
      <c r="B15" s="447">
        <v>118247101</v>
      </c>
      <c r="C15" s="447">
        <v>94016996</v>
      </c>
      <c r="D15" s="305">
        <v>25.772047641258393</v>
      </c>
    </row>
    <row r="16" spans="1:5" x14ac:dyDescent="0.2">
      <c r="A16" s="445"/>
      <c r="B16" s="448"/>
      <c r="C16" s="448"/>
      <c r="D16" s="305" t="s">
        <v>515</v>
      </c>
    </row>
    <row r="17" spans="1:4" x14ac:dyDescent="0.2">
      <c r="A17" s="443" t="s">
        <v>507</v>
      </c>
      <c r="B17" s="447">
        <v>166604077</v>
      </c>
      <c r="C17" s="447">
        <v>148906205</v>
      </c>
      <c r="D17" s="305">
        <v>11.885248166790632</v>
      </c>
    </row>
    <row r="18" spans="1:4" x14ac:dyDescent="0.2">
      <c r="A18" s="445"/>
      <c r="B18" s="446"/>
      <c r="C18" s="446"/>
      <c r="D18" s="305" t="s">
        <v>515</v>
      </c>
    </row>
    <row r="19" spans="1:4" x14ac:dyDescent="0.2">
      <c r="A19" s="443" t="s">
        <v>508</v>
      </c>
      <c r="B19" s="447">
        <v>136807175</v>
      </c>
      <c r="C19" s="447">
        <v>114824954</v>
      </c>
      <c r="D19" s="305">
        <v>19.144114788846334</v>
      </c>
    </row>
    <row r="20" spans="1:4" x14ac:dyDescent="0.2">
      <c r="A20" s="445"/>
      <c r="B20" s="446"/>
      <c r="C20" s="446"/>
      <c r="D20" s="305" t="s">
        <v>515</v>
      </c>
    </row>
    <row r="21" spans="1:4" x14ac:dyDescent="0.2">
      <c r="A21" s="443" t="s">
        <v>509</v>
      </c>
      <c r="B21" s="447">
        <v>303411252</v>
      </c>
      <c r="C21" s="447">
        <v>263731159</v>
      </c>
      <c r="D21" s="305">
        <v>15.045659811474913</v>
      </c>
    </row>
    <row r="22" spans="1:4" x14ac:dyDescent="0.2">
      <c r="A22" s="445"/>
      <c r="B22" s="448"/>
      <c r="C22" s="448"/>
      <c r="D22" s="305" t="s">
        <v>515</v>
      </c>
    </row>
    <row r="23" spans="1:4" x14ac:dyDescent="0.2">
      <c r="A23" s="443" t="s">
        <v>510</v>
      </c>
      <c r="B23" s="447">
        <v>168481221</v>
      </c>
      <c r="C23" s="447">
        <v>123614517</v>
      </c>
      <c r="D23" s="305">
        <v>36.295659352048432</v>
      </c>
    </row>
    <row r="24" spans="1:4" x14ac:dyDescent="0.2">
      <c r="A24" s="449"/>
      <c r="B24" s="444"/>
      <c r="C24" s="444"/>
      <c r="D24" s="305" t="s">
        <v>515</v>
      </c>
    </row>
    <row r="25" spans="1:4" x14ac:dyDescent="0.2">
      <c r="A25" s="450" t="s">
        <v>639</v>
      </c>
      <c r="B25" s="444">
        <v>139062154</v>
      </c>
      <c r="C25" s="444">
        <v>114055080</v>
      </c>
      <c r="D25" s="305">
        <v>21.925436376880363</v>
      </c>
    </row>
    <row r="26" spans="1:4" x14ac:dyDescent="0.2">
      <c r="A26" s="449"/>
      <c r="B26" s="444"/>
      <c r="C26" s="444"/>
      <c r="D26" s="305" t="s">
        <v>515</v>
      </c>
    </row>
    <row r="27" spans="1:4" x14ac:dyDescent="0.2">
      <c r="A27" s="450" t="s">
        <v>614</v>
      </c>
      <c r="B27" s="444">
        <v>7436846</v>
      </c>
      <c r="C27" s="444">
        <v>10101217</v>
      </c>
      <c r="D27" s="305">
        <v>-26.376732625385635</v>
      </c>
    </row>
    <row r="28" spans="1:4" x14ac:dyDescent="0.2">
      <c r="A28" s="445"/>
      <c r="B28" s="444"/>
      <c r="C28" s="444"/>
      <c r="D28" s="305" t="s">
        <v>515</v>
      </c>
    </row>
    <row r="29" spans="1:4" x14ac:dyDescent="0.2">
      <c r="A29" s="443" t="s">
        <v>513</v>
      </c>
      <c r="B29" s="444">
        <v>146499000</v>
      </c>
      <c r="C29" s="444">
        <v>124156297</v>
      </c>
      <c r="D29" s="305">
        <v>17.995626109886313</v>
      </c>
    </row>
    <row r="30" spans="1:4" x14ac:dyDescent="0.2">
      <c r="A30" s="445"/>
      <c r="B30" s="444"/>
      <c r="C30" s="444"/>
      <c r="D30" s="305" t="s">
        <v>515</v>
      </c>
    </row>
    <row r="31" spans="1:4" x14ac:dyDescent="0.2">
      <c r="A31" s="443" t="s">
        <v>514</v>
      </c>
      <c r="B31" s="444">
        <v>21982221</v>
      </c>
      <c r="C31" s="444">
        <v>-541780</v>
      </c>
      <c r="D31" s="305">
        <v>4157.4072501753481</v>
      </c>
    </row>
    <row r="32" spans="1:4" ht="17.25" customHeight="1" x14ac:dyDescent="0.2">
      <c r="A32" s="25" t="s">
        <v>469</v>
      </c>
    </row>
  </sheetData>
  <mergeCells count="5">
    <mergeCell ref="A1:D1"/>
    <mergeCell ref="B2:D2"/>
    <mergeCell ref="B3:D3"/>
    <mergeCell ref="B4:D4"/>
    <mergeCell ref="D5:D6"/>
  </mergeCells>
  <hyperlinks>
    <hyperlink ref="E1" r:id="rId1" location="TOC!A1"/>
  </hyperlinks>
  <pageMargins left="0.7" right="0.7" top="0.75" bottom="0.75" header="0.3" footer="0.3"/>
  <pageSetup scale="61" orientation="portrait" r:id="rId2"/>
  <colBreaks count="1" manualBreakCount="1">
    <brk id="4"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H29"/>
  <sheetViews>
    <sheetView showGridLines="0" view="pageBreakPreview" zoomScale="80" zoomScaleNormal="100" zoomScaleSheetLayoutView="80" workbookViewId="0">
      <selection activeCell="E1" sqref="E1"/>
    </sheetView>
  </sheetViews>
  <sheetFormatPr defaultRowHeight="12.75" x14ac:dyDescent="0.2"/>
  <cols>
    <col min="1" max="1" width="68.42578125" style="22" customWidth="1"/>
    <col min="2" max="2" width="30" style="22" customWidth="1"/>
    <col min="3" max="3" width="32.42578125" style="22" customWidth="1"/>
    <col min="4" max="4" width="23.28515625" style="22" bestFit="1" customWidth="1"/>
    <col min="5" max="5" width="9.140625" style="22"/>
    <col min="6" max="6" width="9.140625" style="22" customWidth="1"/>
    <col min="7" max="16384" width="9.140625" style="22"/>
  </cols>
  <sheetData>
    <row r="1" spans="1:5" ht="24.95" customHeight="1" x14ac:dyDescent="0.25">
      <c r="A1" s="583" t="s">
        <v>640</v>
      </c>
      <c r="B1" s="583"/>
      <c r="C1" s="583"/>
      <c r="D1" s="583"/>
      <c r="E1" s="1" t="s">
        <v>721</v>
      </c>
    </row>
    <row r="2" spans="1:5" ht="24.75" customHeight="1" x14ac:dyDescent="0.2">
      <c r="A2" s="451" t="s">
        <v>439</v>
      </c>
      <c r="B2" s="584" t="s">
        <v>78</v>
      </c>
      <c r="C2" s="584"/>
      <c r="D2" s="584"/>
    </row>
    <row r="3" spans="1:5" ht="27" customHeight="1" x14ac:dyDescent="0.2">
      <c r="A3" s="452" t="s">
        <v>641</v>
      </c>
      <c r="B3" s="585">
        <v>155</v>
      </c>
      <c r="C3" s="585"/>
      <c r="D3" s="585"/>
    </row>
    <row r="4" spans="1:5" ht="25.5" customHeight="1" x14ac:dyDescent="0.2">
      <c r="A4" s="452" t="s">
        <v>787</v>
      </c>
      <c r="B4" s="586">
        <v>143</v>
      </c>
      <c r="C4" s="586"/>
      <c r="D4" s="586"/>
    </row>
    <row r="5" spans="1:5" ht="23.25" customHeight="1" x14ac:dyDescent="0.2">
      <c r="A5" s="451"/>
      <c r="B5" s="453" t="s">
        <v>642</v>
      </c>
      <c r="C5" s="451" t="s">
        <v>500</v>
      </c>
      <c r="D5" s="454" t="s">
        <v>501</v>
      </c>
    </row>
    <row r="6" spans="1:5" ht="25.5" customHeight="1" x14ac:dyDescent="0.2">
      <c r="A6" s="451" t="s">
        <v>643</v>
      </c>
      <c r="B6" s="453" t="s">
        <v>644</v>
      </c>
      <c r="C6" s="453" t="s">
        <v>644</v>
      </c>
      <c r="D6" s="453"/>
    </row>
    <row r="7" spans="1:5" ht="20.25" customHeight="1" x14ac:dyDescent="0.2">
      <c r="A7" s="451" t="s">
        <v>645</v>
      </c>
      <c r="B7" s="455">
        <v>67588.970713642309</v>
      </c>
      <c r="C7" s="455">
        <v>58231.794608033313</v>
      </c>
      <c r="D7" s="456">
        <v>16.068843779576966</v>
      </c>
    </row>
    <row r="8" spans="1:5" ht="15" customHeight="1" x14ac:dyDescent="0.2">
      <c r="A8" s="451"/>
      <c r="B8" s="455"/>
      <c r="C8" s="455"/>
      <c r="D8" s="456"/>
    </row>
    <row r="9" spans="1:5" ht="15" customHeight="1" x14ac:dyDescent="0.2">
      <c r="A9" s="451" t="s">
        <v>504</v>
      </c>
      <c r="B9" s="457">
        <v>201421.6034790157</v>
      </c>
      <c r="C9" s="457">
        <v>175285.53802058689</v>
      </c>
      <c r="D9" s="456">
        <v>14.910565785158608</v>
      </c>
    </row>
    <row r="10" spans="1:5" ht="15" customHeight="1" x14ac:dyDescent="0.2">
      <c r="A10" s="451"/>
      <c r="B10" s="457"/>
      <c r="C10" s="457"/>
      <c r="D10" s="456"/>
    </row>
    <row r="11" spans="1:5" ht="15" customHeight="1" x14ac:dyDescent="0.2">
      <c r="A11" s="451" t="s">
        <v>392</v>
      </c>
      <c r="B11" s="457">
        <v>269010.57419265807</v>
      </c>
      <c r="C11" s="457">
        <v>233517.33262862029</v>
      </c>
      <c r="D11" s="456">
        <v>15.199403472326086</v>
      </c>
    </row>
    <row r="12" spans="1:5" ht="15" customHeight="1" x14ac:dyDescent="0.2">
      <c r="A12" s="451"/>
      <c r="B12" s="457"/>
      <c r="C12" s="457"/>
      <c r="D12" s="456"/>
    </row>
    <row r="13" spans="1:5" ht="15" customHeight="1" x14ac:dyDescent="0.2">
      <c r="A13" s="451" t="s">
        <v>505</v>
      </c>
      <c r="B13" s="457">
        <v>24387.643633462838</v>
      </c>
      <c r="C13" s="457">
        <v>17939.97952554109</v>
      </c>
      <c r="D13" s="456">
        <v>35.940197694998652</v>
      </c>
    </row>
    <row r="14" spans="1:5" ht="15" customHeight="1" x14ac:dyDescent="0.2">
      <c r="A14" s="451"/>
      <c r="B14" s="457"/>
      <c r="C14" s="457"/>
      <c r="D14" s="456"/>
      <c r="E14" s="22" t="s">
        <v>749</v>
      </c>
    </row>
    <row r="15" spans="1:5" ht="15" customHeight="1" x14ac:dyDescent="0.2">
      <c r="A15" s="451" t="s">
        <v>506</v>
      </c>
      <c r="B15" s="457">
        <v>139633.96490018122</v>
      </c>
      <c r="C15" s="457">
        <v>122328.26816756817</v>
      </c>
      <c r="D15" s="456">
        <v>14.146931851358591</v>
      </c>
    </row>
    <row r="16" spans="1:5" ht="15" customHeight="1" x14ac:dyDescent="0.2">
      <c r="A16" s="451"/>
      <c r="B16" s="457"/>
      <c r="C16" s="457"/>
      <c r="D16" s="456"/>
    </row>
    <row r="17" spans="1:8" ht="15" customHeight="1" x14ac:dyDescent="0.2">
      <c r="A17" s="451" t="s">
        <v>507</v>
      </c>
      <c r="B17" s="457">
        <v>164021.60853364409</v>
      </c>
      <c r="C17" s="457">
        <v>140268.24769310921</v>
      </c>
      <c r="D17" s="456">
        <v>16.934239381463222</v>
      </c>
    </row>
    <row r="18" spans="1:8" ht="15" customHeight="1" x14ac:dyDescent="0.2">
      <c r="A18" s="451"/>
      <c r="B18" s="457"/>
      <c r="C18" s="457"/>
      <c r="D18" s="456"/>
    </row>
    <row r="19" spans="1:8" ht="15" customHeight="1" x14ac:dyDescent="0.2">
      <c r="A19" s="451" t="s">
        <v>508</v>
      </c>
      <c r="B19" s="457">
        <v>104988.96566318066</v>
      </c>
      <c r="C19" s="457">
        <v>93249.084935511084</v>
      </c>
      <c r="D19" s="456">
        <v>12.589807970543202</v>
      </c>
    </row>
    <row r="20" spans="1:8" ht="15" customHeight="1" x14ac:dyDescent="0.2">
      <c r="A20" s="451"/>
      <c r="B20" s="457"/>
      <c r="C20" s="457"/>
      <c r="D20" s="456"/>
    </row>
    <row r="21" spans="1:8" ht="15" customHeight="1" x14ac:dyDescent="0.2">
      <c r="A21" s="451" t="s">
        <v>646</v>
      </c>
      <c r="B21" s="457">
        <v>269010.57419682475</v>
      </c>
      <c r="C21" s="457">
        <v>233517.33262862029</v>
      </c>
      <c r="D21" s="456">
        <v>15.199403474110401</v>
      </c>
    </row>
    <row r="22" spans="1:8" ht="15" customHeight="1" x14ac:dyDescent="0.2">
      <c r="A22" s="451"/>
      <c r="B22" s="457"/>
      <c r="C22" s="457"/>
      <c r="D22" s="456"/>
    </row>
    <row r="23" spans="1:8" ht="15" customHeight="1" x14ac:dyDescent="0.2">
      <c r="A23" s="451" t="s">
        <v>510</v>
      </c>
      <c r="B23" s="455">
        <v>280752.02598981978</v>
      </c>
      <c r="C23" s="458">
        <v>273656.60310129815</v>
      </c>
      <c r="D23" s="456">
        <v>2.5928199093720208</v>
      </c>
    </row>
    <row r="24" spans="1:8" ht="15" customHeight="1" x14ac:dyDescent="0.2">
      <c r="A24" s="451"/>
      <c r="B24" s="457"/>
      <c r="C24" s="457"/>
      <c r="D24" s="456"/>
    </row>
    <row r="25" spans="1:8" ht="15" customHeight="1" x14ac:dyDescent="0.2">
      <c r="A25" s="451" t="s">
        <v>513</v>
      </c>
      <c r="B25" s="457">
        <v>223819.01881965945</v>
      </c>
      <c r="C25" s="457">
        <v>214269.02202583305</v>
      </c>
      <c r="D25" s="456">
        <v>4.457012359292432</v>
      </c>
    </row>
    <row r="26" spans="1:8" ht="15" customHeight="1" x14ac:dyDescent="0.2">
      <c r="A26" s="451"/>
      <c r="B26" s="455"/>
      <c r="C26" s="455"/>
      <c r="D26" s="456"/>
    </row>
    <row r="27" spans="1:8" ht="15" customHeight="1" x14ac:dyDescent="0.2">
      <c r="A27" s="451" t="s">
        <v>514</v>
      </c>
      <c r="B27" s="455">
        <v>47053.710734058957</v>
      </c>
      <c r="C27" s="458">
        <v>48659.416053454792</v>
      </c>
      <c r="D27" s="456">
        <v>-3.2998861261135715</v>
      </c>
    </row>
    <row r="28" spans="1:8" ht="17.25" customHeight="1" x14ac:dyDescent="0.2">
      <c r="A28" s="22" t="s">
        <v>469</v>
      </c>
      <c r="B28" s="107"/>
      <c r="C28" s="107"/>
      <c r="D28" s="107"/>
      <c r="E28" s="40"/>
      <c r="F28" s="40"/>
      <c r="G28" s="40"/>
      <c r="H28" s="40"/>
    </row>
    <row r="29" spans="1:8" ht="39" customHeight="1" x14ac:dyDescent="0.2">
      <c r="A29" s="587" t="s">
        <v>788</v>
      </c>
      <c r="B29" s="587"/>
      <c r="C29" s="587"/>
      <c r="D29" s="587"/>
      <c r="E29" s="113"/>
      <c r="F29" s="113"/>
      <c r="G29" s="113"/>
      <c r="H29" s="113"/>
    </row>
  </sheetData>
  <mergeCells count="5">
    <mergeCell ref="A1:D1"/>
    <mergeCell ref="B2:D2"/>
    <mergeCell ref="B3:D3"/>
    <mergeCell ref="B4:D4"/>
    <mergeCell ref="A29:D29"/>
  </mergeCells>
  <hyperlinks>
    <hyperlink ref="E1" r:id="rId1" location="TOC!A1"/>
  </hyperlinks>
  <pageMargins left="0.7" right="0.7" top="0.75" bottom="0.75" header="0.3" footer="0.3"/>
  <pageSetup scale="57" orientation="portrait" r:id="rId2"/>
  <colBreaks count="1" manualBreakCount="1">
    <brk id="4" max="29"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E30"/>
  <sheetViews>
    <sheetView showGridLines="0" view="pageBreakPreview" zoomScale="80" zoomScaleNormal="100" zoomScaleSheetLayoutView="80" workbookViewId="0">
      <selection activeCell="E1" sqref="E1"/>
    </sheetView>
  </sheetViews>
  <sheetFormatPr defaultRowHeight="12.75" x14ac:dyDescent="0.2"/>
  <cols>
    <col min="1" max="1" width="94.5703125" style="22" customWidth="1"/>
    <col min="2" max="2" width="31.7109375" style="22" customWidth="1"/>
    <col min="3" max="3" width="30.85546875" style="22" customWidth="1"/>
    <col min="4" max="4" width="14.85546875" style="22" customWidth="1"/>
    <col min="5" max="7" width="9.140625" style="22"/>
    <col min="8" max="8" width="17.28515625" style="22" bestFit="1" customWidth="1"/>
    <col min="9" max="16384" width="9.140625" style="22"/>
  </cols>
  <sheetData>
    <row r="1" spans="1:5" ht="24.95" customHeight="1" x14ac:dyDescent="0.25">
      <c r="A1" s="588" t="s">
        <v>649</v>
      </c>
      <c r="B1" s="588"/>
      <c r="C1" s="588"/>
      <c r="D1" s="588"/>
      <c r="E1" s="1" t="s">
        <v>721</v>
      </c>
    </row>
    <row r="2" spans="1:5" ht="26.25" customHeight="1" x14ac:dyDescent="0.2">
      <c r="A2" s="459" t="s">
        <v>439</v>
      </c>
      <c r="B2" s="589" t="s">
        <v>81</v>
      </c>
      <c r="C2" s="589"/>
      <c r="D2" s="589"/>
    </row>
    <row r="3" spans="1:5" ht="24" customHeight="1" x14ac:dyDescent="0.2">
      <c r="A3" s="460" t="s">
        <v>647</v>
      </c>
      <c r="B3" s="590">
        <v>28</v>
      </c>
      <c r="C3" s="590"/>
      <c r="D3" s="590"/>
    </row>
    <row r="4" spans="1:5" ht="29.25" customHeight="1" x14ac:dyDescent="0.2">
      <c r="A4" s="460" t="s">
        <v>789</v>
      </c>
      <c r="B4" s="590">
        <v>24</v>
      </c>
      <c r="C4" s="590"/>
      <c r="D4" s="590"/>
    </row>
    <row r="5" spans="1:5" ht="42" customHeight="1" x14ac:dyDescent="0.2">
      <c r="A5" s="461"/>
      <c r="B5" s="462" t="s">
        <v>443</v>
      </c>
      <c r="C5" s="462" t="s">
        <v>500</v>
      </c>
      <c r="D5" s="591" t="s">
        <v>501</v>
      </c>
    </row>
    <row r="6" spans="1:5" ht="15" customHeight="1" x14ac:dyDescent="0.2">
      <c r="A6" s="461" t="s">
        <v>502</v>
      </c>
      <c r="B6" s="463" t="s">
        <v>644</v>
      </c>
      <c r="C6" s="463" t="s">
        <v>644</v>
      </c>
      <c r="D6" s="591"/>
    </row>
    <row r="7" spans="1:5" ht="15" customHeight="1" x14ac:dyDescent="0.2">
      <c r="A7" s="464"/>
      <c r="B7" s="464"/>
      <c r="C7" s="464"/>
      <c r="D7" s="464"/>
    </row>
    <row r="8" spans="1:5" ht="15" customHeight="1" x14ac:dyDescent="0.2">
      <c r="A8" s="465" t="s">
        <v>503</v>
      </c>
      <c r="B8" s="466">
        <v>76.853190196285411</v>
      </c>
      <c r="C8" s="466">
        <v>26.103999999999999</v>
      </c>
      <c r="D8" s="467">
        <v>194.41154687513566</v>
      </c>
    </row>
    <row r="9" spans="1:5" ht="15" customHeight="1" x14ac:dyDescent="0.2">
      <c r="A9" s="468"/>
      <c r="B9" s="469"/>
      <c r="C9" s="469"/>
      <c r="D9" s="467" t="s">
        <v>515</v>
      </c>
    </row>
    <row r="10" spans="1:5" ht="15" customHeight="1" x14ac:dyDescent="0.2">
      <c r="A10" s="465" t="s">
        <v>504</v>
      </c>
      <c r="B10" s="466">
        <v>19303.652444968557</v>
      </c>
      <c r="C10" s="466">
        <v>17972.298537817594</v>
      </c>
      <c r="D10" s="467">
        <v>7.4078109950683615</v>
      </c>
    </row>
    <row r="11" spans="1:5" ht="15" customHeight="1" x14ac:dyDescent="0.2">
      <c r="A11" s="468"/>
      <c r="B11" s="469"/>
      <c r="C11" s="469"/>
      <c r="D11" s="467" t="s">
        <v>515</v>
      </c>
    </row>
    <row r="12" spans="1:5" ht="15" customHeight="1" x14ac:dyDescent="0.2">
      <c r="A12" s="465" t="s">
        <v>392</v>
      </c>
      <c r="B12" s="466">
        <v>19380.505635164842</v>
      </c>
      <c r="C12" s="466">
        <v>17998.402537817594</v>
      </c>
      <c r="D12" s="467">
        <v>7.6790320387780122</v>
      </c>
    </row>
    <row r="13" spans="1:5" ht="15" customHeight="1" x14ac:dyDescent="0.2">
      <c r="A13" s="468"/>
      <c r="B13" s="469"/>
      <c r="C13" s="469"/>
      <c r="D13" s="467" t="s">
        <v>515</v>
      </c>
    </row>
    <row r="14" spans="1:5" ht="15" customHeight="1" x14ac:dyDescent="0.2">
      <c r="A14" s="465" t="s">
        <v>505</v>
      </c>
      <c r="B14" s="466">
        <v>41.659786515114902</v>
      </c>
      <c r="C14" s="466">
        <v>41.540868304116408</v>
      </c>
      <c r="D14" s="467">
        <v>0.28626799547834708</v>
      </c>
    </row>
    <row r="15" spans="1:5" ht="15" customHeight="1" x14ac:dyDescent="0.2">
      <c r="A15" s="468"/>
      <c r="B15" s="469"/>
      <c r="C15" s="469"/>
      <c r="D15" s="467" t="s">
        <v>515</v>
      </c>
    </row>
    <row r="16" spans="1:5" ht="15" customHeight="1" x14ac:dyDescent="0.2">
      <c r="A16" s="465" t="s">
        <v>506</v>
      </c>
      <c r="B16" s="470">
        <v>4032.6811690502072</v>
      </c>
      <c r="C16" s="470">
        <v>3725.0125982473196</v>
      </c>
      <c r="D16" s="467">
        <v>8.259531013335387</v>
      </c>
    </row>
    <row r="17" spans="1:4" ht="15" customHeight="1" x14ac:dyDescent="0.2">
      <c r="A17" s="468"/>
      <c r="B17" s="471"/>
      <c r="C17" s="471"/>
      <c r="D17" s="467" t="s">
        <v>515</v>
      </c>
    </row>
    <row r="18" spans="1:4" ht="15" customHeight="1" x14ac:dyDescent="0.2">
      <c r="A18" s="465" t="s">
        <v>507</v>
      </c>
      <c r="B18" s="470">
        <v>4074.3409555653225</v>
      </c>
      <c r="C18" s="470">
        <v>3766.553466551436</v>
      </c>
      <c r="D18" s="467">
        <v>8.1715948478408063</v>
      </c>
    </row>
    <row r="19" spans="1:4" ht="15" customHeight="1" x14ac:dyDescent="0.2">
      <c r="A19" s="468"/>
      <c r="B19" s="469"/>
      <c r="C19" s="469"/>
      <c r="D19" s="467" t="s">
        <v>515</v>
      </c>
    </row>
    <row r="20" spans="1:4" ht="15" customHeight="1" x14ac:dyDescent="0.2">
      <c r="A20" s="465" t="s">
        <v>508</v>
      </c>
      <c r="B20" s="470">
        <v>15306.164679599518</v>
      </c>
      <c r="C20" s="470">
        <v>14231.849071266159</v>
      </c>
      <c r="D20" s="467">
        <v>7.5486720169228265</v>
      </c>
    </row>
    <row r="21" spans="1:4" ht="15" customHeight="1" x14ac:dyDescent="0.2">
      <c r="A21" s="468"/>
      <c r="B21" s="469"/>
      <c r="C21" s="469"/>
      <c r="D21" s="467" t="s">
        <v>515</v>
      </c>
    </row>
    <row r="22" spans="1:4" ht="15" customHeight="1" x14ac:dyDescent="0.2">
      <c r="A22" s="465" t="s">
        <v>509</v>
      </c>
      <c r="B22" s="470">
        <v>19380.505635164842</v>
      </c>
      <c r="C22" s="470">
        <v>17998.402537817594</v>
      </c>
      <c r="D22" s="467">
        <v>7.6790320387780122</v>
      </c>
    </row>
    <row r="23" spans="1:4" ht="15" customHeight="1" x14ac:dyDescent="0.2">
      <c r="A23" s="468"/>
      <c r="B23" s="471"/>
      <c r="C23" s="471"/>
      <c r="D23" s="467" t="s">
        <v>515</v>
      </c>
    </row>
    <row r="24" spans="1:4" ht="15" customHeight="1" x14ac:dyDescent="0.2">
      <c r="A24" s="465" t="s">
        <v>510</v>
      </c>
      <c r="B24" s="470">
        <v>5921.6565702591733</v>
      </c>
      <c r="C24" s="470">
        <v>5231.7933467317125</v>
      </c>
      <c r="D24" s="467">
        <v>13.185979984442936</v>
      </c>
    </row>
    <row r="25" spans="1:4" ht="15" customHeight="1" x14ac:dyDescent="0.2">
      <c r="A25" s="468"/>
      <c r="B25" s="469"/>
      <c r="C25" s="469"/>
      <c r="D25" s="467" t="s">
        <v>515</v>
      </c>
    </row>
    <row r="26" spans="1:4" ht="15" customHeight="1" x14ac:dyDescent="0.2">
      <c r="A26" s="465" t="s">
        <v>513</v>
      </c>
      <c r="B26" s="466">
        <v>3734.9556868300033</v>
      </c>
      <c r="C26" s="466">
        <v>3344.4325006384206</v>
      </c>
      <c r="D26" s="467">
        <v>11.676814709731337</v>
      </c>
    </row>
    <row r="27" spans="1:4" ht="15" customHeight="1" x14ac:dyDescent="0.2">
      <c r="A27" s="468"/>
      <c r="B27" s="466"/>
      <c r="C27" s="466"/>
      <c r="D27" s="467" t="s">
        <v>515</v>
      </c>
    </row>
    <row r="28" spans="1:4" ht="15" customHeight="1" x14ac:dyDescent="0.2">
      <c r="A28" s="465" t="s">
        <v>514</v>
      </c>
      <c r="B28" s="466">
        <v>1783.7867576183626</v>
      </c>
      <c r="C28" s="466">
        <v>1530.0186692290281</v>
      </c>
      <c r="D28" s="467">
        <v>16.585947184370468</v>
      </c>
    </row>
    <row r="29" spans="1:4" ht="15" customHeight="1" x14ac:dyDescent="0.2">
      <c r="A29" s="472" t="s">
        <v>469</v>
      </c>
    </row>
    <row r="30" spans="1:4" ht="15" customHeight="1" x14ac:dyDescent="0.2">
      <c r="A30" s="22" t="s">
        <v>790</v>
      </c>
    </row>
  </sheetData>
  <mergeCells count="5">
    <mergeCell ref="A1:D1"/>
    <mergeCell ref="B2:D2"/>
    <mergeCell ref="B3:D3"/>
    <mergeCell ref="B4:D4"/>
    <mergeCell ref="D5:D6"/>
  </mergeCells>
  <hyperlinks>
    <hyperlink ref="E1" r:id="rId1" location="TOC!A1"/>
  </hyperlinks>
  <pageMargins left="0.7" right="0.7" top="0.75" bottom="0.75" header="0.3" footer="0.3"/>
  <pageSetup scale="52" orientation="portrait" r:id="rId2"/>
  <colBreaks count="1" manualBreakCount="1">
    <brk id="4" max="3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389"/>
  <sheetViews>
    <sheetView showGridLines="0" view="pageBreakPreview" zoomScaleNormal="100" zoomScaleSheetLayoutView="100" workbookViewId="0">
      <pane xSplit="1" ySplit="1" topLeftCell="B2" activePane="bottomRight" state="frozen"/>
      <selection pane="topRight" activeCell="B1" sqref="B1"/>
      <selection pane="bottomLeft" activeCell="A4" sqref="A4"/>
      <selection pane="bottomRight" activeCell="D1" sqref="D1"/>
    </sheetView>
  </sheetViews>
  <sheetFormatPr defaultRowHeight="15" x14ac:dyDescent="0.25"/>
  <cols>
    <col min="1" max="1" width="10.28515625" style="44" customWidth="1"/>
    <col min="2" max="2" width="58.140625" style="3" bestFit="1" customWidth="1"/>
    <col min="3" max="3" width="46.7109375" style="3" bestFit="1" customWidth="1"/>
  </cols>
  <sheetData>
    <row r="1" spans="1:4" ht="24.95" customHeight="1" x14ac:dyDescent="0.25">
      <c r="A1" s="484" t="s">
        <v>23</v>
      </c>
      <c r="B1" s="485"/>
      <c r="C1" s="486"/>
      <c r="D1" s="1" t="s">
        <v>721</v>
      </c>
    </row>
    <row r="2" spans="1:4" ht="21" customHeight="1" x14ac:dyDescent="0.25">
      <c r="A2" s="487" t="s">
        <v>24</v>
      </c>
      <c r="B2" s="365" t="s">
        <v>25</v>
      </c>
      <c r="C2" s="488" t="s">
        <v>26</v>
      </c>
    </row>
    <row r="3" spans="1:4" ht="15.75" customHeight="1" x14ac:dyDescent="0.25">
      <c r="A3" s="487"/>
      <c r="B3" s="365" t="s">
        <v>27</v>
      </c>
      <c r="C3" s="488"/>
    </row>
    <row r="4" spans="1:4" s="2" customFormat="1" x14ac:dyDescent="0.25">
      <c r="A4" s="160" t="s">
        <v>28</v>
      </c>
      <c r="B4" s="364" t="s">
        <v>29</v>
      </c>
      <c r="C4" s="489" t="s">
        <v>30</v>
      </c>
    </row>
    <row r="5" spans="1:4" s="2" customFormat="1" x14ac:dyDescent="0.25">
      <c r="A5" s="160" t="s">
        <v>31</v>
      </c>
      <c r="B5" s="161" t="s">
        <v>32</v>
      </c>
      <c r="C5" s="489"/>
    </row>
    <row r="6" spans="1:4" s="2" customFormat="1" x14ac:dyDescent="0.25">
      <c r="A6" s="160" t="s">
        <v>33</v>
      </c>
      <c r="B6" s="161" t="s">
        <v>34</v>
      </c>
      <c r="C6" s="489"/>
    </row>
    <row r="7" spans="1:4" s="2" customFormat="1" x14ac:dyDescent="0.25">
      <c r="A7" s="160" t="s">
        <v>35</v>
      </c>
      <c r="B7" s="161" t="s">
        <v>36</v>
      </c>
      <c r="C7" s="489"/>
    </row>
    <row r="8" spans="1:4" s="2" customFormat="1" x14ac:dyDescent="0.25">
      <c r="A8" s="160" t="s">
        <v>37</v>
      </c>
      <c r="B8" s="161" t="s">
        <v>38</v>
      </c>
      <c r="C8" s="489"/>
    </row>
    <row r="9" spans="1:4" s="2" customFormat="1" x14ac:dyDescent="0.25">
      <c r="A9" s="160" t="s">
        <v>39</v>
      </c>
      <c r="B9" s="161" t="s">
        <v>40</v>
      </c>
      <c r="C9" s="489"/>
    </row>
    <row r="10" spans="1:4" s="2" customFormat="1" x14ac:dyDescent="0.25">
      <c r="A10" s="160" t="s">
        <v>41</v>
      </c>
      <c r="B10" s="161" t="s">
        <v>42</v>
      </c>
      <c r="C10" s="489"/>
    </row>
    <row r="11" spans="1:4" s="2" customFormat="1" x14ac:dyDescent="0.25">
      <c r="A11" s="160" t="s">
        <v>43</v>
      </c>
      <c r="B11" s="161" t="s">
        <v>44</v>
      </c>
      <c r="C11" s="489"/>
    </row>
    <row r="12" spans="1:4" s="2" customFormat="1" x14ac:dyDescent="0.25">
      <c r="A12" s="160" t="s">
        <v>45</v>
      </c>
      <c r="B12" s="161" t="s">
        <v>46</v>
      </c>
      <c r="C12" s="162" t="s">
        <v>47</v>
      </c>
    </row>
    <row r="13" spans="1:4" s="2" customFormat="1" x14ac:dyDescent="0.25">
      <c r="A13" s="160" t="s">
        <v>48</v>
      </c>
      <c r="B13" s="161" t="s">
        <v>49</v>
      </c>
      <c r="C13" s="490" t="s">
        <v>30</v>
      </c>
    </row>
    <row r="14" spans="1:4" s="2" customFormat="1" x14ac:dyDescent="0.25">
      <c r="A14" s="160" t="s">
        <v>50</v>
      </c>
      <c r="B14" s="161" t="s">
        <v>51</v>
      </c>
      <c r="C14" s="490"/>
    </row>
    <row r="15" spans="1:4" s="2" customFormat="1" x14ac:dyDescent="0.25">
      <c r="A15" s="160" t="s">
        <v>52</v>
      </c>
      <c r="B15" s="161" t="s">
        <v>53</v>
      </c>
      <c r="C15" s="490"/>
    </row>
    <row r="16" spans="1:4" s="2" customFormat="1" x14ac:dyDescent="0.25">
      <c r="A16" s="160" t="s">
        <v>54</v>
      </c>
      <c r="B16" s="161" t="s">
        <v>55</v>
      </c>
      <c r="C16" s="490"/>
    </row>
    <row r="17" spans="1:3" s="2" customFormat="1" x14ac:dyDescent="0.25">
      <c r="A17" s="160" t="s">
        <v>56</v>
      </c>
      <c r="B17" s="161" t="s">
        <v>57</v>
      </c>
      <c r="C17" s="490"/>
    </row>
    <row r="18" spans="1:3" ht="21" customHeight="1" x14ac:dyDescent="0.25">
      <c r="A18" s="482" t="s">
        <v>24</v>
      </c>
      <c r="B18" s="159" t="s">
        <v>58</v>
      </c>
      <c r="C18" s="483" t="s">
        <v>59</v>
      </c>
    </row>
    <row r="19" spans="1:3" ht="15.75" customHeight="1" x14ac:dyDescent="0.25">
      <c r="A19" s="482"/>
      <c r="B19" s="159" t="s">
        <v>27</v>
      </c>
      <c r="C19" s="483"/>
    </row>
    <row r="20" spans="1:3" s="2" customFormat="1" x14ac:dyDescent="0.25">
      <c r="A20" s="160" t="s">
        <v>60</v>
      </c>
      <c r="B20" s="161" t="s">
        <v>61</v>
      </c>
      <c r="C20" s="489" t="s">
        <v>30</v>
      </c>
    </row>
    <row r="21" spans="1:3" s="2" customFormat="1" x14ac:dyDescent="0.25">
      <c r="A21" s="160" t="s">
        <v>62</v>
      </c>
      <c r="B21" s="161" t="s">
        <v>63</v>
      </c>
      <c r="C21" s="489"/>
    </row>
    <row r="22" spans="1:3" s="2" customFormat="1" x14ac:dyDescent="0.25">
      <c r="A22" s="160" t="s">
        <v>64</v>
      </c>
      <c r="B22" s="161" t="s">
        <v>65</v>
      </c>
      <c r="C22" s="489"/>
    </row>
    <row r="23" spans="1:3" s="2" customFormat="1" x14ac:dyDescent="0.25">
      <c r="A23" s="160" t="s">
        <v>66</v>
      </c>
      <c r="B23" s="161" t="s">
        <v>67</v>
      </c>
      <c r="C23" s="489"/>
    </row>
    <row r="24" spans="1:3" s="2" customFormat="1" x14ac:dyDescent="0.25">
      <c r="A24" s="160" t="s">
        <v>68</v>
      </c>
      <c r="B24" s="161" t="s">
        <v>69</v>
      </c>
      <c r="C24" s="489"/>
    </row>
    <row r="25" spans="1:3" s="2" customFormat="1" x14ac:dyDescent="0.25">
      <c r="A25" s="160" t="s">
        <v>70</v>
      </c>
      <c r="B25" s="161" t="s">
        <v>71</v>
      </c>
      <c r="C25" s="489"/>
    </row>
    <row r="26" spans="1:3" s="2" customFormat="1" ht="29.25" customHeight="1" x14ac:dyDescent="0.25">
      <c r="A26" s="160" t="s">
        <v>72</v>
      </c>
      <c r="B26" s="161" t="s">
        <v>73</v>
      </c>
      <c r="C26" s="489"/>
    </row>
    <row r="27" spans="1:3" s="2" customFormat="1" ht="18.75" customHeight="1" x14ac:dyDescent="0.25">
      <c r="A27" s="160" t="s">
        <v>74</v>
      </c>
      <c r="B27" s="163" t="s">
        <v>75</v>
      </c>
      <c r="C27" s="489"/>
    </row>
    <row r="28" spans="1:3" ht="15" customHeight="1" x14ac:dyDescent="0.25">
      <c r="A28" s="482" t="s">
        <v>24</v>
      </c>
      <c r="B28" s="164" t="s">
        <v>76</v>
      </c>
      <c r="C28" s="483" t="s">
        <v>59</v>
      </c>
    </row>
    <row r="29" spans="1:3" ht="15.75" customHeight="1" x14ac:dyDescent="0.25">
      <c r="A29" s="482"/>
      <c r="B29" s="164" t="s">
        <v>77</v>
      </c>
      <c r="C29" s="483"/>
    </row>
    <row r="30" spans="1:3" s="2" customFormat="1" x14ac:dyDescent="0.25">
      <c r="A30" s="160" t="s">
        <v>78</v>
      </c>
      <c r="B30" s="161" t="s">
        <v>79</v>
      </c>
      <c r="C30" s="491" t="s">
        <v>80</v>
      </c>
    </row>
    <row r="31" spans="1:3" s="2" customFormat="1" x14ac:dyDescent="0.25">
      <c r="A31" s="160" t="s">
        <v>81</v>
      </c>
      <c r="B31" s="161" t="s">
        <v>82</v>
      </c>
      <c r="C31" s="491"/>
    </row>
    <row r="32" spans="1:3" s="2" customFormat="1" x14ac:dyDescent="0.25">
      <c r="A32" s="160" t="s">
        <v>83</v>
      </c>
      <c r="B32" s="161" t="s">
        <v>84</v>
      </c>
      <c r="C32" s="165" t="s">
        <v>85</v>
      </c>
    </row>
    <row r="33" spans="1:3" ht="21" customHeight="1" x14ac:dyDescent="0.25">
      <c r="A33" s="482" t="s">
        <v>24</v>
      </c>
      <c r="B33" s="159" t="s">
        <v>86</v>
      </c>
      <c r="C33" s="483" t="s">
        <v>26</v>
      </c>
    </row>
    <row r="34" spans="1:3" ht="15.75" customHeight="1" x14ac:dyDescent="0.25">
      <c r="A34" s="482"/>
      <c r="B34" s="159" t="s">
        <v>87</v>
      </c>
      <c r="C34" s="483"/>
    </row>
    <row r="35" spans="1:3" s="2" customFormat="1" x14ac:dyDescent="0.25">
      <c r="A35" s="160" t="s">
        <v>88</v>
      </c>
      <c r="B35" s="161" t="s">
        <v>89</v>
      </c>
      <c r="C35" s="165" t="s">
        <v>90</v>
      </c>
    </row>
    <row r="36" spans="1:3" s="2" customFormat="1" x14ac:dyDescent="0.25">
      <c r="A36" s="482" t="s">
        <v>24</v>
      </c>
      <c r="B36" s="159" t="s">
        <v>91</v>
      </c>
      <c r="C36" s="483" t="s">
        <v>59</v>
      </c>
    </row>
    <row r="37" spans="1:3" s="2" customFormat="1" x14ac:dyDescent="0.25">
      <c r="A37" s="482"/>
      <c r="B37" s="164" t="s">
        <v>27</v>
      </c>
      <c r="C37" s="483"/>
    </row>
    <row r="38" spans="1:3" s="2" customFormat="1" x14ac:dyDescent="0.25">
      <c r="A38" s="160" t="s">
        <v>92</v>
      </c>
      <c r="B38" s="161" t="s">
        <v>93</v>
      </c>
      <c r="C38" s="165" t="s">
        <v>94</v>
      </c>
    </row>
    <row r="39" spans="1:3" ht="15.75" customHeight="1" x14ac:dyDescent="0.25">
      <c r="A39" s="482" t="s">
        <v>24</v>
      </c>
      <c r="B39" s="164" t="s">
        <v>95</v>
      </c>
      <c r="C39" s="483" t="s">
        <v>766</v>
      </c>
    </row>
    <row r="40" spans="1:3" ht="15.75" customHeight="1" x14ac:dyDescent="0.25">
      <c r="A40" s="482"/>
      <c r="B40" s="164" t="s">
        <v>27</v>
      </c>
      <c r="C40" s="483"/>
    </row>
    <row r="41" spans="1:3" s="2" customFormat="1" x14ac:dyDescent="0.25">
      <c r="A41" s="166" t="s">
        <v>96</v>
      </c>
      <c r="B41" s="167" t="s">
        <v>97</v>
      </c>
      <c r="C41" s="168" t="s">
        <v>98</v>
      </c>
    </row>
    <row r="42" spans="1:3" s="2" customFormat="1" x14ac:dyDescent="0.25">
      <c r="A42" s="166" t="s">
        <v>99</v>
      </c>
      <c r="B42" s="167" t="s">
        <v>100</v>
      </c>
      <c r="C42" s="168" t="s">
        <v>101</v>
      </c>
    </row>
    <row r="43" spans="1:3" s="2" customFormat="1" x14ac:dyDescent="0.25">
      <c r="A43" s="166" t="s">
        <v>102</v>
      </c>
      <c r="B43" s="167" t="s">
        <v>103</v>
      </c>
      <c r="C43" s="168" t="s">
        <v>104</v>
      </c>
    </row>
    <row r="44" spans="1:3" ht="15.75" customHeight="1" x14ac:dyDescent="0.25">
      <c r="A44" s="482" t="s">
        <v>24</v>
      </c>
      <c r="B44" s="164" t="s">
        <v>105</v>
      </c>
      <c r="C44" s="483" t="s">
        <v>106</v>
      </c>
    </row>
    <row r="45" spans="1:3" ht="15.75" customHeight="1" x14ac:dyDescent="0.25">
      <c r="A45" s="482"/>
      <c r="B45" s="164" t="s">
        <v>107</v>
      </c>
      <c r="C45" s="483"/>
    </row>
    <row r="46" spans="1:3" s="2" customFormat="1" ht="57" customHeight="1" x14ac:dyDescent="0.25">
      <c r="A46" s="166" t="s">
        <v>108</v>
      </c>
      <c r="B46" s="167" t="s">
        <v>105</v>
      </c>
      <c r="C46" s="169" t="s">
        <v>109</v>
      </c>
    </row>
    <row r="47" spans="1:3" ht="21" customHeight="1" x14ac:dyDescent="0.25">
      <c r="A47" s="482" t="s">
        <v>24</v>
      </c>
      <c r="B47" s="164" t="s">
        <v>110</v>
      </c>
      <c r="C47" s="483" t="s">
        <v>111</v>
      </c>
    </row>
    <row r="48" spans="1:3" ht="15.75" customHeight="1" x14ac:dyDescent="0.25">
      <c r="A48" s="482"/>
      <c r="B48" s="164" t="s">
        <v>27</v>
      </c>
      <c r="C48" s="483"/>
    </row>
    <row r="49" spans="1:3" s="2" customFormat="1" x14ac:dyDescent="0.25">
      <c r="A49" s="166" t="s">
        <v>112</v>
      </c>
      <c r="B49" s="167" t="s">
        <v>113</v>
      </c>
      <c r="C49" s="168" t="s">
        <v>114</v>
      </c>
    </row>
    <row r="50" spans="1:3" s="2" customFormat="1" x14ac:dyDescent="0.25">
      <c r="A50" s="166" t="s">
        <v>115</v>
      </c>
      <c r="B50" s="167" t="s">
        <v>116</v>
      </c>
      <c r="C50" s="168" t="s">
        <v>117</v>
      </c>
    </row>
    <row r="51" spans="1:3" s="2" customFormat="1" x14ac:dyDescent="0.25">
      <c r="A51" s="166" t="s">
        <v>118</v>
      </c>
      <c r="B51" s="167" t="s">
        <v>767</v>
      </c>
      <c r="C51" s="168" t="s">
        <v>117</v>
      </c>
    </row>
    <row r="52" spans="1:3" s="2" customFormat="1" x14ac:dyDescent="0.25">
      <c r="A52" s="166" t="s">
        <v>119</v>
      </c>
      <c r="B52" s="161" t="s">
        <v>120</v>
      </c>
      <c r="C52" s="168" t="s">
        <v>117</v>
      </c>
    </row>
    <row r="53" spans="1:3" s="2" customFormat="1" x14ac:dyDescent="0.25">
      <c r="A53" s="166" t="s">
        <v>121</v>
      </c>
      <c r="B53" s="167" t="s">
        <v>122</v>
      </c>
      <c r="C53" s="168" t="s">
        <v>117</v>
      </c>
    </row>
    <row r="54" spans="1:3" s="2" customFormat="1" x14ac:dyDescent="0.25">
      <c r="A54" s="166" t="s">
        <v>123</v>
      </c>
      <c r="B54" s="167" t="s">
        <v>124</v>
      </c>
      <c r="C54" s="168" t="s">
        <v>125</v>
      </c>
    </row>
    <row r="55" spans="1:3" s="2" customFormat="1" x14ac:dyDescent="0.25">
      <c r="A55" s="166" t="s">
        <v>126</v>
      </c>
      <c r="B55" s="167" t="s">
        <v>127</v>
      </c>
      <c r="C55" s="168" t="s">
        <v>125</v>
      </c>
    </row>
    <row r="56" spans="1:3" s="2" customFormat="1" x14ac:dyDescent="0.25">
      <c r="A56" s="166" t="s">
        <v>128</v>
      </c>
      <c r="B56" s="167" t="s">
        <v>129</v>
      </c>
      <c r="C56" s="168" t="s">
        <v>125</v>
      </c>
    </row>
    <row r="57" spans="1:3" s="2" customFormat="1" x14ac:dyDescent="0.25">
      <c r="A57" s="166" t="s">
        <v>130</v>
      </c>
      <c r="B57" s="167" t="s">
        <v>131</v>
      </c>
      <c r="C57" s="168" t="s">
        <v>117</v>
      </c>
    </row>
    <row r="58" spans="1:3" s="2" customFormat="1" x14ac:dyDescent="0.25">
      <c r="A58" s="166" t="s">
        <v>132</v>
      </c>
      <c r="B58" s="161" t="s">
        <v>133</v>
      </c>
      <c r="C58" s="168" t="s">
        <v>117</v>
      </c>
    </row>
    <row r="59" spans="1:3" s="2" customFormat="1" x14ac:dyDescent="0.25">
      <c r="A59" s="166" t="s">
        <v>134</v>
      </c>
      <c r="B59" s="167" t="s">
        <v>135</v>
      </c>
      <c r="C59" s="168" t="s">
        <v>117</v>
      </c>
    </row>
    <row r="60" spans="1:3" s="2" customFormat="1" x14ac:dyDescent="0.25">
      <c r="A60" s="166" t="s">
        <v>136</v>
      </c>
      <c r="B60" s="167" t="s">
        <v>137</v>
      </c>
      <c r="C60" s="168" t="s">
        <v>117</v>
      </c>
    </row>
    <row r="61" spans="1:3" s="2" customFormat="1" x14ac:dyDescent="0.25">
      <c r="A61" s="166" t="s">
        <v>138</v>
      </c>
      <c r="B61" s="167" t="s">
        <v>139</v>
      </c>
      <c r="C61" s="168" t="s">
        <v>117</v>
      </c>
    </row>
    <row r="62" spans="1:3" s="2" customFormat="1" x14ac:dyDescent="0.25">
      <c r="A62" s="166" t="s">
        <v>140</v>
      </c>
      <c r="B62" s="167" t="s">
        <v>141</v>
      </c>
      <c r="C62" s="168" t="s">
        <v>117</v>
      </c>
    </row>
    <row r="63" spans="1:3" s="2" customFormat="1" x14ac:dyDescent="0.25">
      <c r="A63" s="166" t="s">
        <v>148</v>
      </c>
      <c r="B63" s="161" t="s">
        <v>149</v>
      </c>
      <c r="C63" s="168" t="s">
        <v>117</v>
      </c>
    </row>
    <row r="64" spans="1:3" s="2" customFormat="1" x14ac:dyDescent="0.25">
      <c r="A64" s="166" t="s">
        <v>142</v>
      </c>
      <c r="B64" s="167" t="s">
        <v>143</v>
      </c>
      <c r="C64" s="492" t="s">
        <v>125</v>
      </c>
    </row>
    <row r="65" spans="1:3" s="2" customFormat="1" x14ac:dyDescent="0.25">
      <c r="A65" s="166" t="s">
        <v>144</v>
      </c>
      <c r="B65" s="167" t="s">
        <v>145</v>
      </c>
      <c r="C65" s="492"/>
    </row>
    <row r="66" spans="1:3" s="2" customFormat="1" x14ac:dyDescent="0.25">
      <c r="A66" s="166" t="s">
        <v>146</v>
      </c>
      <c r="B66" s="161" t="s">
        <v>147</v>
      </c>
      <c r="C66" s="492"/>
    </row>
    <row r="67" spans="1:3" s="2" customFormat="1" ht="27.75" customHeight="1" x14ac:dyDescent="0.25">
      <c r="A67" s="482" t="s">
        <v>24</v>
      </c>
      <c r="B67" s="164" t="s">
        <v>150</v>
      </c>
      <c r="C67" s="483" t="s">
        <v>111</v>
      </c>
    </row>
    <row r="68" spans="1:3" s="2" customFormat="1" ht="21.75" customHeight="1" x14ac:dyDescent="0.25">
      <c r="A68" s="482"/>
      <c r="B68" s="164" t="s">
        <v>27</v>
      </c>
      <c r="C68" s="483"/>
    </row>
    <row r="69" spans="1:3" s="2" customFormat="1" ht="34.5" customHeight="1" x14ac:dyDescent="0.25">
      <c r="A69" s="166" t="s">
        <v>151</v>
      </c>
      <c r="B69" s="167" t="s">
        <v>152</v>
      </c>
      <c r="C69" s="168" t="s">
        <v>117</v>
      </c>
    </row>
    <row r="70" spans="1:3" s="2" customFormat="1" ht="21" customHeight="1" x14ac:dyDescent="0.25">
      <c r="A70" s="482" t="s">
        <v>24</v>
      </c>
      <c r="B70" s="164" t="s">
        <v>153</v>
      </c>
      <c r="C70" s="483" t="s">
        <v>111</v>
      </c>
    </row>
    <row r="71" spans="1:3" s="2" customFormat="1" ht="21" customHeight="1" x14ac:dyDescent="0.25">
      <c r="A71" s="482"/>
      <c r="B71" s="164" t="s">
        <v>154</v>
      </c>
      <c r="C71" s="483"/>
    </row>
    <row r="72" spans="1:3" s="2" customFormat="1" ht="22.5" customHeight="1" x14ac:dyDescent="0.25">
      <c r="A72" s="482"/>
      <c r="B72" s="164" t="s">
        <v>155</v>
      </c>
      <c r="C72" s="483"/>
    </row>
    <row r="73" spans="1:3" s="2" customFormat="1" x14ac:dyDescent="0.25">
      <c r="A73" s="166" t="s">
        <v>156</v>
      </c>
      <c r="B73" s="167" t="s">
        <v>157</v>
      </c>
      <c r="C73" s="492" t="s">
        <v>158</v>
      </c>
    </row>
    <row r="74" spans="1:3" s="2" customFormat="1" x14ac:dyDescent="0.25">
      <c r="A74" s="166" t="s">
        <v>159</v>
      </c>
      <c r="B74" s="167" t="s">
        <v>160</v>
      </c>
      <c r="C74" s="492"/>
    </row>
    <row r="75" spans="1:3" s="2" customFormat="1" x14ac:dyDescent="0.25">
      <c r="A75" s="166" t="s">
        <v>161</v>
      </c>
      <c r="B75" s="167" t="s">
        <v>162</v>
      </c>
      <c r="C75" s="492"/>
    </row>
    <row r="76" spans="1:3" ht="15.75" customHeight="1" x14ac:dyDescent="0.25">
      <c r="A76" s="164" t="s">
        <v>24</v>
      </c>
      <c r="B76" s="164" t="s">
        <v>163</v>
      </c>
      <c r="C76" s="170"/>
    </row>
    <row r="77" spans="1:3" s="2" customFormat="1" x14ac:dyDescent="0.25">
      <c r="A77" s="166" t="s">
        <v>164</v>
      </c>
      <c r="B77" s="167" t="s">
        <v>165</v>
      </c>
      <c r="C77" s="492" t="s">
        <v>158</v>
      </c>
    </row>
    <row r="78" spans="1:3" s="2" customFormat="1" x14ac:dyDescent="0.25">
      <c r="A78" s="166" t="s">
        <v>166</v>
      </c>
      <c r="B78" s="167" t="s">
        <v>167</v>
      </c>
      <c r="C78" s="492"/>
    </row>
    <row r="79" spans="1:3" s="2" customFormat="1" x14ac:dyDescent="0.25">
      <c r="A79" s="166" t="s">
        <v>168</v>
      </c>
      <c r="B79" s="167" t="s">
        <v>169</v>
      </c>
      <c r="C79" s="492"/>
    </row>
    <row r="80" spans="1:3" ht="15.75" customHeight="1" x14ac:dyDescent="0.25">
      <c r="A80" s="164" t="s">
        <v>24</v>
      </c>
      <c r="B80" s="164" t="s">
        <v>170</v>
      </c>
      <c r="C80" s="170"/>
    </row>
    <row r="81" spans="1:3" s="2" customFormat="1" x14ac:dyDescent="0.25">
      <c r="A81" s="166" t="s">
        <v>171</v>
      </c>
      <c r="B81" s="167" t="s">
        <v>172</v>
      </c>
      <c r="C81" s="492" t="s">
        <v>173</v>
      </c>
    </row>
    <row r="82" spans="1:3" x14ac:dyDescent="0.25">
      <c r="A82" s="493" t="s">
        <v>174</v>
      </c>
      <c r="B82" s="167" t="s">
        <v>175</v>
      </c>
      <c r="C82" s="492"/>
    </row>
    <row r="83" spans="1:3" x14ac:dyDescent="0.25">
      <c r="A83" s="493"/>
      <c r="B83" s="167" t="s">
        <v>768</v>
      </c>
      <c r="C83" s="492"/>
    </row>
    <row r="84" spans="1:3" x14ac:dyDescent="0.25">
      <c r="A84" s="493"/>
      <c r="B84" s="167" t="s">
        <v>769</v>
      </c>
      <c r="C84" s="492"/>
    </row>
    <row r="85" spans="1:3" x14ac:dyDescent="0.25">
      <c r="A85" s="493"/>
      <c r="B85" s="167" t="s">
        <v>770</v>
      </c>
      <c r="C85" s="492"/>
    </row>
    <row r="86" spans="1:3" ht="21" customHeight="1" x14ac:dyDescent="0.25">
      <c r="A86" s="164"/>
      <c r="B86" s="164" t="s">
        <v>176</v>
      </c>
      <c r="C86" s="483" t="s">
        <v>111</v>
      </c>
    </row>
    <row r="87" spans="1:3" x14ac:dyDescent="0.25">
      <c r="A87" s="164" t="s">
        <v>24</v>
      </c>
      <c r="B87" s="164" t="s">
        <v>77</v>
      </c>
      <c r="C87" s="483"/>
    </row>
    <row r="88" spans="1:3" s="2" customFormat="1" x14ac:dyDescent="0.25">
      <c r="A88" s="166" t="s">
        <v>177</v>
      </c>
      <c r="B88" s="167" t="s">
        <v>178</v>
      </c>
      <c r="C88" s="168" t="s">
        <v>179</v>
      </c>
    </row>
    <row r="89" spans="1:3" s="2" customFormat="1" x14ac:dyDescent="0.25">
      <c r="A89" s="166" t="s">
        <v>180</v>
      </c>
      <c r="B89" s="167" t="s">
        <v>181</v>
      </c>
      <c r="C89" s="168" t="s">
        <v>182</v>
      </c>
    </row>
    <row r="90" spans="1:3" s="2" customFormat="1" x14ac:dyDescent="0.25">
      <c r="A90" s="166" t="s">
        <v>183</v>
      </c>
      <c r="B90" s="167" t="s">
        <v>184</v>
      </c>
      <c r="C90" s="168" t="s">
        <v>185</v>
      </c>
    </row>
    <row r="91" spans="1:3" s="2" customFormat="1" ht="21" customHeight="1" x14ac:dyDescent="0.25">
      <c r="A91" s="482" t="s">
        <v>24</v>
      </c>
      <c r="B91" s="164" t="s">
        <v>186</v>
      </c>
      <c r="C91" s="483" t="s">
        <v>111</v>
      </c>
    </row>
    <row r="92" spans="1:3" s="2" customFormat="1" x14ac:dyDescent="0.25">
      <c r="A92" s="482"/>
      <c r="B92" s="164" t="s">
        <v>187</v>
      </c>
      <c r="C92" s="483"/>
    </row>
    <row r="93" spans="1:3" s="2" customFormat="1" x14ac:dyDescent="0.25">
      <c r="A93" s="166" t="s">
        <v>188</v>
      </c>
      <c r="B93" s="167" t="s">
        <v>189</v>
      </c>
      <c r="C93" s="492" t="s">
        <v>190</v>
      </c>
    </row>
    <row r="94" spans="1:3" s="2" customFormat="1" x14ac:dyDescent="0.25">
      <c r="A94" s="166" t="s">
        <v>191</v>
      </c>
      <c r="B94" s="167" t="s">
        <v>192</v>
      </c>
      <c r="C94" s="492"/>
    </row>
    <row r="95" spans="1:3" s="2" customFormat="1" x14ac:dyDescent="0.25">
      <c r="A95" s="166" t="s">
        <v>193</v>
      </c>
      <c r="B95" s="167" t="s">
        <v>194</v>
      </c>
      <c r="C95" s="492"/>
    </row>
    <row r="96" spans="1:3" s="2" customFormat="1" x14ac:dyDescent="0.25">
      <c r="A96" s="166" t="s">
        <v>195</v>
      </c>
      <c r="B96" s="167" t="s">
        <v>196</v>
      </c>
      <c r="C96" s="492"/>
    </row>
    <row r="97" spans="1:3" s="2" customFormat="1" x14ac:dyDescent="0.25">
      <c r="A97" s="166" t="s">
        <v>197</v>
      </c>
      <c r="B97" s="167" t="s">
        <v>198</v>
      </c>
      <c r="C97" s="492"/>
    </row>
    <row r="98" spans="1:3" s="2" customFormat="1" ht="24" x14ac:dyDescent="0.25">
      <c r="A98" s="482" t="s">
        <v>24</v>
      </c>
      <c r="B98" s="164" t="s">
        <v>199</v>
      </c>
      <c r="C98" s="483" t="s">
        <v>111</v>
      </c>
    </row>
    <row r="99" spans="1:3" s="2" customFormat="1" x14ac:dyDescent="0.25">
      <c r="A99" s="482"/>
      <c r="B99" s="164" t="s">
        <v>200</v>
      </c>
      <c r="C99" s="483"/>
    </row>
    <row r="100" spans="1:3" s="2" customFormat="1" ht="22.5" customHeight="1" x14ac:dyDescent="0.25">
      <c r="A100" s="166" t="s">
        <v>201</v>
      </c>
      <c r="B100" s="167" t="s">
        <v>202</v>
      </c>
      <c r="C100" s="168" t="s">
        <v>771</v>
      </c>
    </row>
    <row r="101" spans="1:3" ht="21" customHeight="1" x14ac:dyDescent="0.25">
      <c r="A101" s="482" t="s">
        <v>24</v>
      </c>
      <c r="B101" s="164" t="s">
        <v>203</v>
      </c>
      <c r="C101" s="483" t="s">
        <v>204</v>
      </c>
    </row>
    <row r="102" spans="1:3" ht="15.75" customHeight="1" x14ac:dyDescent="0.25">
      <c r="A102" s="482"/>
      <c r="B102" s="164" t="s">
        <v>27</v>
      </c>
      <c r="C102" s="483"/>
    </row>
    <row r="103" spans="1:3" s="2" customFormat="1" ht="15" customHeight="1" x14ac:dyDescent="0.25">
      <c r="A103" s="166" t="s">
        <v>205</v>
      </c>
      <c r="B103" s="167" t="s">
        <v>206</v>
      </c>
      <c r="C103" s="492" t="s">
        <v>104</v>
      </c>
    </row>
    <row r="104" spans="1:3" s="2" customFormat="1" ht="15" customHeight="1" x14ac:dyDescent="0.25">
      <c r="A104" s="171" t="s">
        <v>207</v>
      </c>
      <c r="B104" s="167" t="s">
        <v>208</v>
      </c>
      <c r="C104" s="492"/>
    </row>
    <row r="105" spans="1:3" s="2" customFormat="1" x14ac:dyDescent="0.25">
      <c r="A105" s="171" t="s">
        <v>209</v>
      </c>
      <c r="B105" s="167" t="s">
        <v>210</v>
      </c>
      <c r="C105" s="492"/>
    </row>
    <row r="106" spans="1:3" s="2" customFormat="1" x14ac:dyDescent="0.25">
      <c r="A106" s="171" t="s">
        <v>211</v>
      </c>
      <c r="B106" s="167" t="s">
        <v>212</v>
      </c>
      <c r="C106" s="492"/>
    </row>
    <row r="107" spans="1:3" s="2" customFormat="1" x14ac:dyDescent="0.25">
      <c r="A107" s="171" t="s">
        <v>213</v>
      </c>
      <c r="B107" s="167" t="s">
        <v>214</v>
      </c>
      <c r="C107" s="492"/>
    </row>
    <row r="108" spans="1:3" s="2" customFormat="1" x14ac:dyDescent="0.25">
      <c r="A108" s="171" t="s">
        <v>215</v>
      </c>
      <c r="B108" s="167" t="s">
        <v>216</v>
      </c>
      <c r="C108" s="492"/>
    </row>
    <row r="109" spans="1:3" s="2" customFormat="1" x14ac:dyDescent="0.25">
      <c r="A109" s="171" t="s">
        <v>217</v>
      </c>
      <c r="B109" s="167" t="s">
        <v>218</v>
      </c>
      <c r="C109" s="492"/>
    </row>
    <row r="110" spans="1:3" s="2" customFormat="1" x14ac:dyDescent="0.25">
      <c r="A110" s="171" t="s">
        <v>219</v>
      </c>
      <c r="B110" s="167" t="s">
        <v>220</v>
      </c>
      <c r="C110" s="492"/>
    </row>
    <row r="111" spans="1:3" ht="21" customHeight="1" x14ac:dyDescent="0.25">
      <c r="A111" s="482" t="s">
        <v>24</v>
      </c>
      <c r="B111" s="164" t="s">
        <v>221</v>
      </c>
      <c r="C111" s="483" t="s">
        <v>204</v>
      </c>
    </row>
    <row r="112" spans="1:3" ht="15.75" customHeight="1" x14ac:dyDescent="0.25">
      <c r="A112" s="482"/>
      <c r="B112" s="164" t="s">
        <v>27</v>
      </c>
      <c r="C112" s="483"/>
    </row>
    <row r="113" spans="1:3" s="2" customFormat="1" x14ac:dyDescent="0.25">
      <c r="A113" s="166" t="s">
        <v>222</v>
      </c>
      <c r="B113" s="167" t="s">
        <v>223</v>
      </c>
      <c r="C113" s="492" t="s">
        <v>224</v>
      </c>
    </row>
    <row r="114" spans="1:3" s="2" customFormat="1" x14ac:dyDescent="0.25">
      <c r="A114" s="166" t="s">
        <v>225</v>
      </c>
      <c r="B114" s="167" t="s">
        <v>226</v>
      </c>
      <c r="C114" s="492"/>
    </row>
    <row r="115" spans="1:3" s="2" customFormat="1" x14ac:dyDescent="0.25">
      <c r="A115" s="166" t="s">
        <v>227</v>
      </c>
      <c r="B115" s="167" t="s">
        <v>228</v>
      </c>
      <c r="C115" s="492"/>
    </row>
    <row r="116" spans="1:3" s="2" customFormat="1" x14ac:dyDescent="0.25">
      <c r="A116" s="166" t="s">
        <v>229</v>
      </c>
      <c r="B116" s="167" t="s">
        <v>230</v>
      </c>
      <c r="C116" s="492"/>
    </row>
    <row r="117" spans="1:3" s="2" customFormat="1" x14ac:dyDescent="0.25">
      <c r="A117" s="166" t="s">
        <v>231</v>
      </c>
      <c r="B117" s="167" t="s">
        <v>232</v>
      </c>
      <c r="C117" s="168" t="s">
        <v>233</v>
      </c>
    </row>
    <row r="118" spans="1:3" s="2" customFormat="1" x14ac:dyDescent="0.25">
      <c r="A118" s="166" t="s">
        <v>234</v>
      </c>
      <c r="B118" s="167" t="s">
        <v>235</v>
      </c>
      <c r="C118" s="168" t="s">
        <v>85</v>
      </c>
    </row>
    <row r="119" spans="1:3" ht="15" customHeight="1" x14ac:dyDescent="0.25">
      <c r="A119" s="482" t="s">
        <v>24</v>
      </c>
      <c r="B119" s="164" t="s">
        <v>236</v>
      </c>
      <c r="C119" s="483" t="s">
        <v>237</v>
      </c>
    </row>
    <row r="120" spans="1:3" ht="15.75" customHeight="1" x14ac:dyDescent="0.25">
      <c r="A120" s="482"/>
      <c r="B120" s="164" t="s">
        <v>238</v>
      </c>
      <c r="C120" s="483"/>
    </row>
    <row r="121" spans="1:3" s="2" customFormat="1" x14ac:dyDescent="0.25">
      <c r="A121" s="166" t="s">
        <v>239</v>
      </c>
      <c r="B121" s="167" t="s">
        <v>240</v>
      </c>
      <c r="C121" s="168" t="s">
        <v>241</v>
      </c>
    </row>
    <row r="122" spans="1:3" s="2" customFormat="1" x14ac:dyDescent="0.25">
      <c r="A122" s="166" t="s">
        <v>242</v>
      </c>
      <c r="B122" s="167" t="s">
        <v>243</v>
      </c>
      <c r="C122" s="168" t="s">
        <v>244</v>
      </c>
    </row>
    <row r="123" spans="1:3" s="2" customFormat="1" ht="24" x14ac:dyDescent="0.25">
      <c r="A123" s="166" t="s">
        <v>245</v>
      </c>
      <c r="B123" s="167" t="s">
        <v>246</v>
      </c>
      <c r="C123" s="168" t="s">
        <v>247</v>
      </c>
    </row>
    <row r="124" spans="1:3" ht="21" customHeight="1" x14ac:dyDescent="0.25">
      <c r="A124" s="482" t="s">
        <v>24</v>
      </c>
      <c r="B124" s="159" t="s">
        <v>248</v>
      </c>
      <c r="C124" s="483" t="s">
        <v>249</v>
      </c>
    </row>
    <row r="125" spans="1:3" ht="15.75" customHeight="1" x14ac:dyDescent="0.25">
      <c r="A125" s="482"/>
      <c r="B125" s="159" t="s">
        <v>250</v>
      </c>
      <c r="C125" s="483"/>
    </row>
    <row r="126" spans="1:3" s="2" customFormat="1" x14ac:dyDescent="0.25">
      <c r="A126" s="166" t="s">
        <v>251</v>
      </c>
      <c r="B126" s="167" t="s">
        <v>252</v>
      </c>
      <c r="C126" s="168" t="s">
        <v>98</v>
      </c>
    </row>
    <row r="127" spans="1:3" s="2" customFormat="1" x14ac:dyDescent="0.25">
      <c r="A127" s="166" t="s">
        <v>253</v>
      </c>
      <c r="B127" s="167" t="s">
        <v>254</v>
      </c>
      <c r="C127" s="168" t="s">
        <v>101</v>
      </c>
    </row>
    <row r="128" spans="1:3" s="2" customFormat="1" x14ac:dyDescent="0.25">
      <c r="A128" s="166" t="s">
        <v>255</v>
      </c>
      <c r="B128" s="167" t="s">
        <v>256</v>
      </c>
      <c r="C128" s="168" t="s">
        <v>257</v>
      </c>
    </row>
    <row r="129" spans="1:3" s="2" customFormat="1" x14ac:dyDescent="0.25">
      <c r="A129" s="494" t="s">
        <v>23</v>
      </c>
      <c r="B129" s="494"/>
      <c r="C129" s="494"/>
    </row>
    <row r="130" spans="1:3" s="2" customFormat="1" ht="21" customHeight="1" x14ac:dyDescent="0.25">
      <c r="A130" s="482" t="s">
        <v>24</v>
      </c>
      <c r="B130" s="159" t="s">
        <v>258</v>
      </c>
      <c r="C130" s="483" t="s">
        <v>249</v>
      </c>
    </row>
    <row r="131" spans="1:3" s="2" customFormat="1" x14ac:dyDescent="0.25">
      <c r="A131" s="482"/>
      <c r="B131" s="159" t="s">
        <v>187</v>
      </c>
      <c r="C131" s="483"/>
    </row>
    <row r="132" spans="1:3" s="2" customFormat="1" x14ac:dyDescent="0.25">
      <c r="A132" s="166" t="s">
        <v>259</v>
      </c>
      <c r="B132" s="167" t="s">
        <v>260</v>
      </c>
      <c r="C132" s="492" t="s">
        <v>261</v>
      </c>
    </row>
    <row r="133" spans="1:3" s="2" customFormat="1" x14ac:dyDescent="0.25">
      <c r="A133" s="166" t="s">
        <v>262</v>
      </c>
      <c r="B133" s="167" t="s">
        <v>263</v>
      </c>
      <c r="C133" s="492"/>
    </row>
    <row r="134" spans="1:3" ht="21" customHeight="1" x14ac:dyDescent="0.25">
      <c r="A134" s="482" t="s">
        <v>24</v>
      </c>
      <c r="B134" s="159" t="s">
        <v>264</v>
      </c>
      <c r="C134" s="483" t="s">
        <v>265</v>
      </c>
    </row>
    <row r="135" spans="1:3" ht="15.75" customHeight="1" x14ac:dyDescent="0.25">
      <c r="A135" s="482"/>
      <c r="B135" s="159" t="s">
        <v>266</v>
      </c>
      <c r="C135" s="483"/>
    </row>
    <row r="136" spans="1:3" s="2" customFormat="1" x14ac:dyDescent="0.25">
      <c r="A136" s="166" t="s">
        <v>267</v>
      </c>
      <c r="B136" s="166" t="s">
        <v>268</v>
      </c>
      <c r="C136" s="168" t="s">
        <v>760</v>
      </c>
    </row>
    <row r="137" spans="1:3" s="2" customFormat="1" x14ac:dyDescent="0.25">
      <c r="A137" s="166" t="s">
        <v>269</v>
      </c>
      <c r="B137" s="166" t="s">
        <v>270</v>
      </c>
      <c r="C137" s="168" t="s">
        <v>98</v>
      </c>
    </row>
    <row r="138" spans="1:3" ht="21" customHeight="1" x14ac:dyDescent="0.25">
      <c r="A138" s="482" t="s">
        <v>24</v>
      </c>
      <c r="B138" s="159" t="s">
        <v>271</v>
      </c>
      <c r="C138" s="483" t="s">
        <v>59</v>
      </c>
    </row>
    <row r="139" spans="1:3" ht="15.75" customHeight="1" x14ac:dyDescent="0.25">
      <c r="A139" s="482"/>
      <c r="B139" s="159" t="s">
        <v>272</v>
      </c>
      <c r="C139" s="483"/>
    </row>
    <row r="140" spans="1:3" s="2" customFormat="1" x14ac:dyDescent="0.25">
      <c r="A140" s="166" t="s">
        <v>273</v>
      </c>
      <c r="B140" s="167" t="s">
        <v>274</v>
      </c>
      <c r="C140" s="492" t="s">
        <v>275</v>
      </c>
    </row>
    <row r="141" spans="1:3" s="2" customFormat="1" x14ac:dyDescent="0.25">
      <c r="A141" s="166" t="s">
        <v>276</v>
      </c>
      <c r="B141" s="167" t="s">
        <v>277</v>
      </c>
      <c r="C141" s="492"/>
    </row>
    <row r="142" spans="1:3" s="2" customFormat="1" x14ac:dyDescent="0.25">
      <c r="A142" s="166" t="s">
        <v>278</v>
      </c>
      <c r="B142" s="166" t="s">
        <v>279</v>
      </c>
      <c r="C142" s="168" t="s">
        <v>280</v>
      </c>
    </row>
    <row r="143" spans="1:3" ht="3" customHeight="1" x14ac:dyDescent="0.25">
      <c r="A143" s="157"/>
      <c r="B143" s="158"/>
      <c r="C143" s="158"/>
    </row>
    <row r="153" spans="1:3" s="4" customFormat="1" ht="15.75" x14ac:dyDescent="0.25">
      <c r="A153" s="44"/>
      <c r="B153" s="3"/>
      <c r="C153" s="3"/>
    </row>
    <row r="154" spans="1:3" s="4" customFormat="1" ht="15.75" x14ac:dyDescent="0.25">
      <c r="A154" s="44"/>
      <c r="B154" s="3"/>
      <c r="C154" s="3"/>
    </row>
    <row r="155" spans="1:3" s="4" customFormat="1" ht="15.75" x14ac:dyDescent="0.25">
      <c r="A155" s="44"/>
      <c r="B155" s="3"/>
      <c r="C155" s="3"/>
    </row>
    <row r="156" spans="1:3" s="4" customFormat="1" ht="15.75" x14ac:dyDescent="0.25">
      <c r="A156" s="44"/>
      <c r="B156" s="3"/>
      <c r="C156" s="3"/>
    </row>
    <row r="157" spans="1:3" s="4" customFormat="1" ht="15.75" x14ac:dyDescent="0.25">
      <c r="A157" s="44"/>
      <c r="B157" s="3"/>
      <c r="C157" s="3"/>
    </row>
    <row r="158" spans="1:3" s="4" customFormat="1" ht="15.75" x14ac:dyDescent="0.25">
      <c r="A158" s="44"/>
      <c r="B158" s="3"/>
      <c r="C158" s="3"/>
    </row>
    <row r="159" spans="1:3" s="4" customFormat="1" ht="15.75" x14ac:dyDescent="0.25">
      <c r="A159" s="44"/>
      <c r="B159" s="3"/>
      <c r="C159" s="3"/>
    </row>
    <row r="160" spans="1:3" s="4" customFormat="1" ht="15.75" x14ac:dyDescent="0.25">
      <c r="A160" s="44"/>
      <c r="B160" s="3"/>
      <c r="C160" s="3"/>
    </row>
    <row r="161" spans="1:3" s="4" customFormat="1" ht="15.75" x14ac:dyDescent="0.25">
      <c r="A161" s="44"/>
      <c r="B161" s="3"/>
      <c r="C161" s="3"/>
    </row>
    <row r="162" spans="1:3" s="4" customFormat="1" ht="15.75" x14ac:dyDescent="0.25">
      <c r="A162" s="44"/>
      <c r="B162" s="3"/>
      <c r="C162" s="3"/>
    </row>
    <row r="163" spans="1:3" s="4" customFormat="1" ht="15.75" x14ac:dyDescent="0.25">
      <c r="A163" s="44"/>
      <c r="B163" s="3"/>
      <c r="C163" s="3"/>
    </row>
    <row r="164" spans="1:3" s="4" customFormat="1" ht="15.75" x14ac:dyDescent="0.25">
      <c r="A164" s="44"/>
      <c r="B164" s="3"/>
      <c r="C164" s="3"/>
    </row>
    <row r="165" spans="1:3" s="4" customFormat="1" ht="15.75" x14ac:dyDescent="0.25">
      <c r="A165" s="44"/>
      <c r="B165" s="3"/>
      <c r="C165" s="3"/>
    </row>
    <row r="166" spans="1:3" s="4" customFormat="1" ht="15.75" x14ac:dyDescent="0.25">
      <c r="A166" s="44"/>
      <c r="B166" s="3"/>
      <c r="C166" s="3"/>
    </row>
    <row r="167" spans="1:3" s="4" customFormat="1" ht="15.75" x14ac:dyDescent="0.25">
      <c r="A167" s="44"/>
      <c r="B167" s="3"/>
      <c r="C167" s="3"/>
    </row>
    <row r="168" spans="1:3" s="4" customFormat="1" ht="15.75" x14ac:dyDescent="0.25">
      <c r="A168" s="44"/>
      <c r="B168" s="3"/>
      <c r="C168" s="3"/>
    </row>
    <row r="169" spans="1:3" s="4" customFormat="1" ht="15.75" x14ac:dyDescent="0.25">
      <c r="A169" s="44"/>
      <c r="B169" s="3"/>
      <c r="C169" s="3"/>
    </row>
    <row r="170" spans="1:3" s="4" customFormat="1" ht="15.75" x14ac:dyDescent="0.25">
      <c r="A170" s="44"/>
      <c r="B170" s="3"/>
      <c r="C170" s="3"/>
    </row>
    <row r="171" spans="1:3" s="4" customFormat="1" ht="15.75" x14ac:dyDescent="0.25">
      <c r="A171" s="44"/>
      <c r="B171" s="3"/>
      <c r="C171" s="3"/>
    </row>
    <row r="172" spans="1:3" s="4" customFormat="1" ht="15.75" x14ac:dyDescent="0.25">
      <c r="A172" s="44"/>
      <c r="B172" s="3"/>
      <c r="C172" s="3"/>
    </row>
    <row r="173" spans="1:3" s="4" customFormat="1" ht="15.75" x14ac:dyDescent="0.25">
      <c r="A173" s="44"/>
      <c r="B173" s="3"/>
      <c r="C173" s="3"/>
    </row>
    <row r="174" spans="1:3" s="4" customFormat="1" ht="15.75" x14ac:dyDescent="0.25">
      <c r="A174" s="44"/>
      <c r="B174" s="3"/>
      <c r="C174" s="3"/>
    </row>
    <row r="175" spans="1:3" s="4" customFormat="1" ht="15.75" x14ac:dyDescent="0.25">
      <c r="A175" s="44"/>
      <c r="B175" s="3"/>
      <c r="C175" s="3"/>
    </row>
    <row r="176" spans="1:3" s="4" customFormat="1" ht="15.75" x14ac:dyDescent="0.25">
      <c r="A176" s="44"/>
      <c r="B176" s="3"/>
      <c r="C176" s="3"/>
    </row>
    <row r="177" spans="1:3" s="4" customFormat="1" ht="15.75" x14ac:dyDescent="0.25">
      <c r="A177" s="44"/>
      <c r="B177" s="3"/>
      <c r="C177" s="3"/>
    </row>
    <row r="178" spans="1:3" s="4" customFormat="1" ht="15.75" x14ac:dyDescent="0.25">
      <c r="A178" s="44"/>
      <c r="B178" s="3"/>
      <c r="C178" s="3"/>
    </row>
    <row r="179" spans="1:3" s="4" customFormat="1" ht="15.75" x14ac:dyDescent="0.25">
      <c r="A179" s="44"/>
      <c r="B179" s="3"/>
      <c r="C179" s="3"/>
    </row>
    <row r="180" spans="1:3" s="4" customFormat="1" ht="15.75" x14ac:dyDescent="0.25">
      <c r="A180" s="44"/>
      <c r="B180" s="3"/>
      <c r="C180" s="3"/>
    </row>
    <row r="181" spans="1:3" s="4" customFormat="1" ht="15.75" x14ac:dyDescent="0.25">
      <c r="A181" s="44"/>
      <c r="B181" s="3"/>
      <c r="C181" s="3"/>
    </row>
    <row r="182" spans="1:3" s="4" customFormat="1" ht="15.75" x14ac:dyDescent="0.25">
      <c r="A182" s="44"/>
      <c r="B182" s="3"/>
      <c r="C182" s="3"/>
    </row>
    <row r="183" spans="1:3" s="4" customFormat="1" ht="15.75" x14ac:dyDescent="0.25">
      <c r="A183" s="44"/>
      <c r="B183" s="3"/>
      <c r="C183" s="3"/>
    </row>
    <row r="184" spans="1:3" s="4" customFormat="1" ht="15.75" x14ac:dyDescent="0.25">
      <c r="A184" s="44"/>
      <c r="B184" s="3"/>
      <c r="C184" s="3"/>
    </row>
    <row r="185" spans="1:3" s="4" customFormat="1" ht="15.75" x14ac:dyDescent="0.25">
      <c r="A185" s="44"/>
      <c r="B185" s="3"/>
      <c r="C185" s="3"/>
    </row>
    <row r="186" spans="1:3" s="4" customFormat="1" ht="15.75" x14ac:dyDescent="0.25">
      <c r="A186" s="44"/>
      <c r="B186" s="3"/>
      <c r="C186" s="3"/>
    </row>
    <row r="187" spans="1:3" s="4" customFormat="1" ht="15.75" x14ac:dyDescent="0.25">
      <c r="A187" s="44"/>
      <c r="B187" s="3"/>
      <c r="C187" s="3"/>
    </row>
    <row r="188" spans="1:3" s="4" customFormat="1" ht="15.75" x14ac:dyDescent="0.25">
      <c r="A188" s="44"/>
      <c r="B188" s="3"/>
      <c r="C188" s="3"/>
    </row>
    <row r="189" spans="1:3" s="4" customFormat="1" ht="15.75" x14ac:dyDescent="0.25">
      <c r="A189" s="44"/>
      <c r="B189" s="3"/>
      <c r="C189" s="3"/>
    </row>
    <row r="190" spans="1:3" s="4" customFormat="1" ht="15.75" x14ac:dyDescent="0.25">
      <c r="A190" s="44"/>
      <c r="B190" s="3"/>
      <c r="C190" s="3"/>
    </row>
    <row r="191" spans="1:3" s="4" customFormat="1" ht="15.75" x14ac:dyDescent="0.25">
      <c r="A191" s="44"/>
      <c r="B191" s="3"/>
      <c r="C191" s="3"/>
    </row>
    <row r="192" spans="1:3" s="4" customFormat="1" ht="15.75" x14ac:dyDescent="0.25">
      <c r="A192" s="44"/>
      <c r="B192" s="3"/>
      <c r="C192" s="3"/>
    </row>
    <row r="193" spans="1:3" s="4" customFormat="1" ht="15.75" x14ac:dyDescent="0.25">
      <c r="A193" s="44"/>
      <c r="B193" s="3"/>
      <c r="C193" s="3"/>
    </row>
    <row r="194" spans="1:3" s="4" customFormat="1" ht="15.75" x14ac:dyDescent="0.25">
      <c r="A194" s="44"/>
      <c r="B194" s="3"/>
      <c r="C194" s="3"/>
    </row>
    <row r="195" spans="1:3" s="4" customFormat="1" ht="15.75" x14ac:dyDescent="0.25">
      <c r="A195" s="44"/>
      <c r="B195" s="3"/>
      <c r="C195" s="3"/>
    </row>
    <row r="196" spans="1:3" s="4" customFormat="1" ht="15.75" x14ac:dyDescent="0.25">
      <c r="A196" s="44"/>
      <c r="B196" s="3"/>
      <c r="C196" s="3"/>
    </row>
    <row r="197" spans="1:3" s="4" customFormat="1" ht="15.75" x14ac:dyDescent="0.25">
      <c r="A197" s="44"/>
      <c r="B197" s="3"/>
      <c r="C197" s="3"/>
    </row>
    <row r="198" spans="1:3" s="4" customFormat="1" ht="15.75" x14ac:dyDescent="0.25">
      <c r="A198" s="44"/>
      <c r="B198" s="3"/>
      <c r="C198" s="3"/>
    </row>
    <row r="199" spans="1:3" s="4" customFormat="1" ht="15.75" x14ac:dyDescent="0.25">
      <c r="A199" s="44"/>
      <c r="B199" s="3"/>
      <c r="C199" s="3"/>
    </row>
    <row r="200" spans="1:3" s="4" customFormat="1" ht="15.75" x14ac:dyDescent="0.25">
      <c r="A200" s="44"/>
      <c r="B200" s="3"/>
      <c r="C200" s="3"/>
    </row>
    <row r="201" spans="1:3" s="4" customFormat="1" ht="15.75" x14ac:dyDescent="0.25">
      <c r="A201" s="44"/>
      <c r="B201" s="3"/>
      <c r="C201" s="3"/>
    </row>
    <row r="202" spans="1:3" s="4" customFormat="1" ht="15.75" x14ac:dyDescent="0.25">
      <c r="A202" s="44"/>
      <c r="B202" s="3"/>
      <c r="C202" s="3"/>
    </row>
    <row r="203" spans="1:3" s="4" customFormat="1" ht="15.75" x14ac:dyDescent="0.25">
      <c r="A203" s="44"/>
      <c r="B203" s="3"/>
      <c r="C203" s="3"/>
    </row>
    <row r="204" spans="1:3" s="4" customFormat="1" ht="15.75" x14ac:dyDescent="0.25">
      <c r="A204" s="44"/>
      <c r="B204" s="3"/>
      <c r="C204" s="3"/>
    </row>
    <row r="205" spans="1:3" s="4" customFormat="1" ht="15.75" x14ac:dyDescent="0.25">
      <c r="A205" s="44"/>
      <c r="B205" s="3"/>
      <c r="C205" s="3"/>
    </row>
    <row r="206" spans="1:3" s="4" customFormat="1" ht="15.75" x14ac:dyDescent="0.25">
      <c r="A206" s="44"/>
      <c r="B206" s="3"/>
      <c r="C206" s="3"/>
    </row>
    <row r="207" spans="1:3" s="4" customFormat="1" ht="15.75" x14ac:dyDescent="0.25">
      <c r="A207" s="44"/>
      <c r="B207" s="3"/>
      <c r="C207" s="3"/>
    </row>
    <row r="208" spans="1:3" s="4" customFormat="1" ht="15.75" x14ac:dyDescent="0.25">
      <c r="A208" s="44"/>
      <c r="B208" s="3"/>
      <c r="C208" s="3"/>
    </row>
    <row r="209" spans="1:3" s="4" customFormat="1" ht="15.75" x14ac:dyDescent="0.25">
      <c r="A209" s="44"/>
      <c r="B209" s="3"/>
      <c r="C209" s="3"/>
    </row>
    <row r="210" spans="1:3" s="4" customFormat="1" ht="15.75" x14ac:dyDescent="0.25">
      <c r="A210" s="44"/>
      <c r="B210" s="3"/>
      <c r="C210" s="3"/>
    </row>
    <row r="211" spans="1:3" s="4" customFormat="1" ht="15.75" x14ac:dyDescent="0.25">
      <c r="A211" s="44"/>
      <c r="B211" s="3"/>
      <c r="C211" s="3"/>
    </row>
    <row r="212" spans="1:3" s="4" customFormat="1" ht="15.75" x14ac:dyDescent="0.25">
      <c r="A212" s="44"/>
      <c r="B212" s="3"/>
      <c r="C212" s="3"/>
    </row>
    <row r="213" spans="1:3" s="4" customFormat="1" ht="15.75" x14ac:dyDescent="0.25">
      <c r="A213" s="44"/>
      <c r="B213" s="3"/>
      <c r="C213" s="3"/>
    </row>
    <row r="214" spans="1:3" s="4" customFormat="1" ht="15.75" x14ac:dyDescent="0.25">
      <c r="A214" s="44"/>
      <c r="B214" s="3"/>
      <c r="C214" s="3"/>
    </row>
    <row r="215" spans="1:3" s="4" customFormat="1" ht="15.75" x14ac:dyDescent="0.25">
      <c r="A215" s="44"/>
      <c r="B215" s="3"/>
      <c r="C215" s="3"/>
    </row>
    <row r="216" spans="1:3" s="4" customFormat="1" ht="15.75" x14ac:dyDescent="0.25">
      <c r="A216" s="44"/>
      <c r="B216" s="3"/>
      <c r="C216" s="3"/>
    </row>
    <row r="217" spans="1:3" s="4" customFormat="1" ht="15.75" x14ac:dyDescent="0.25">
      <c r="A217" s="44"/>
      <c r="B217" s="3"/>
      <c r="C217" s="3"/>
    </row>
    <row r="218" spans="1:3" s="4" customFormat="1" ht="15.75" x14ac:dyDescent="0.25">
      <c r="A218" s="44"/>
      <c r="B218" s="3"/>
      <c r="C218" s="3"/>
    </row>
    <row r="219" spans="1:3" s="4" customFormat="1" ht="15.75" x14ac:dyDescent="0.25">
      <c r="A219" s="44"/>
      <c r="B219" s="3"/>
      <c r="C219" s="3"/>
    </row>
    <row r="220" spans="1:3" s="4" customFormat="1" ht="15.75" x14ac:dyDescent="0.25">
      <c r="A220" s="44"/>
      <c r="B220" s="3"/>
      <c r="C220" s="3"/>
    </row>
    <row r="221" spans="1:3" s="4" customFormat="1" ht="15.75" x14ac:dyDescent="0.25">
      <c r="A221" s="44"/>
      <c r="B221" s="3"/>
      <c r="C221" s="3"/>
    </row>
    <row r="222" spans="1:3" s="4" customFormat="1" ht="15.75" x14ac:dyDescent="0.25">
      <c r="A222" s="44"/>
      <c r="B222" s="3"/>
      <c r="C222" s="3"/>
    </row>
    <row r="223" spans="1:3" s="4" customFormat="1" ht="15.75" x14ac:dyDescent="0.25">
      <c r="A223" s="44"/>
      <c r="B223" s="3"/>
      <c r="C223" s="3"/>
    </row>
    <row r="224" spans="1:3" s="4" customFormat="1" ht="15.75" x14ac:dyDescent="0.25">
      <c r="A224" s="44"/>
      <c r="B224" s="3"/>
      <c r="C224" s="3"/>
    </row>
    <row r="225" spans="1:3" s="4" customFormat="1" ht="15.75" x14ac:dyDescent="0.25">
      <c r="A225" s="44"/>
      <c r="B225" s="3"/>
      <c r="C225" s="3"/>
    </row>
    <row r="226" spans="1:3" s="4" customFormat="1" ht="15.75" x14ac:dyDescent="0.25">
      <c r="A226" s="44"/>
      <c r="B226" s="3"/>
      <c r="C226" s="3"/>
    </row>
    <row r="227" spans="1:3" s="4" customFormat="1" ht="15.75" x14ac:dyDescent="0.25">
      <c r="A227" s="44"/>
      <c r="B227" s="3"/>
      <c r="C227" s="3"/>
    </row>
    <row r="228" spans="1:3" s="4" customFormat="1" ht="15.75" x14ac:dyDescent="0.25">
      <c r="A228" s="44"/>
      <c r="B228" s="3"/>
      <c r="C228" s="3"/>
    </row>
    <row r="229" spans="1:3" s="4" customFormat="1" ht="15.75" x14ac:dyDescent="0.25">
      <c r="A229" s="44"/>
      <c r="B229" s="3"/>
      <c r="C229" s="3"/>
    </row>
    <row r="230" spans="1:3" s="4" customFormat="1" ht="15.75" x14ac:dyDescent="0.25">
      <c r="A230" s="44"/>
      <c r="B230" s="3"/>
      <c r="C230" s="3"/>
    </row>
    <row r="231" spans="1:3" s="4" customFormat="1" ht="15.75" x14ac:dyDescent="0.25">
      <c r="A231" s="44"/>
      <c r="B231" s="3"/>
      <c r="C231" s="3"/>
    </row>
    <row r="232" spans="1:3" s="4" customFormat="1" ht="15.75" x14ac:dyDescent="0.25">
      <c r="A232" s="44"/>
      <c r="B232" s="3"/>
      <c r="C232" s="3"/>
    </row>
    <row r="233" spans="1:3" s="4" customFormat="1" ht="15.75" x14ac:dyDescent="0.25">
      <c r="A233" s="44"/>
      <c r="B233" s="3"/>
      <c r="C233" s="3"/>
    </row>
    <row r="234" spans="1:3" s="4" customFormat="1" ht="15.75" x14ac:dyDescent="0.25">
      <c r="A234" s="44"/>
      <c r="B234" s="3"/>
      <c r="C234" s="3"/>
    </row>
    <row r="235" spans="1:3" s="4" customFormat="1" ht="15.75" x14ac:dyDescent="0.25">
      <c r="A235" s="44"/>
      <c r="B235" s="3"/>
      <c r="C235" s="3"/>
    </row>
    <row r="236" spans="1:3" s="4" customFormat="1" ht="15.75" x14ac:dyDescent="0.25">
      <c r="A236" s="44"/>
      <c r="B236" s="3"/>
      <c r="C236" s="3"/>
    </row>
    <row r="237" spans="1:3" s="4" customFormat="1" ht="15.75" x14ac:dyDescent="0.25">
      <c r="A237" s="44"/>
      <c r="B237" s="3"/>
      <c r="C237" s="3"/>
    </row>
    <row r="238" spans="1:3" s="4" customFormat="1" ht="15.75" x14ac:dyDescent="0.25">
      <c r="A238" s="44"/>
      <c r="B238" s="3"/>
      <c r="C238" s="3"/>
    </row>
    <row r="239" spans="1:3" s="4" customFormat="1" ht="15.75" x14ac:dyDescent="0.25">
      <c r="A239" s="44"/>
      <c r="B239" s="3"/>
      <c r="C239" s="3"/>
    </row>
    <row r="240" spans="1:3" s="4" customFormat="1" ht="15.75" x14ac:dyDescent="0.25">
      <c r="A240" s="44"/>
      <c r="B240" s="3"/>
      <c r="C240" s="3"/>
    </row>
    <row r="241" spans="1:3" s="4" customFormat="1" ht="15.75" x14ac:dyDescent="0.25">
      <c r="A241" s="44"/>
      <c r="B241" s="3"/>
      <c r="C241" s="3"/>
    </row>
    <row r="242" spans="1:3" s="4" customFormat="1" ht="15.75" x14ac:dyDescent="0.25">
      <c r="A242" s="44"/>
      <c r="B242" s="3"/>
      <c r="C242" s="3"/>
    </row>
    <row r="243" spans="1:3" s="4" customFormat="1" ht="15.75" x14ac:dyDescent="0.25">
      <c r="A243" s="44"/>
      <c r="B243" s="3"/>
      <c r="C243" s="3"/>
    </row>
    <row r="244" spans="1:3" s="4" customFormat="1" ht="15.75" x14ac:dyDescent="0.25">
      <c r="A244" s="44"/>
      <c r="B244" s="3"/>
      <c r="C244" s="3"/>
    </row>
    <row r="245" spans="1:3" s="4" customFormat="1" ht="15.75" x14ac:dyDescent="0.25">
      <c r="A245" s="44"/>
      <c r="B245" s="3"/>
      <c r="C245" s="3"/>
    </row>
    <row r="246" spans="1:3" s="4" customFormat="1" ht="15.75" x14ac:dyDescent="0.25">
      <c r="A246" s="44"/>
      <c r="B246" s="3"/>
      <c r="C246" s="3"/>
    </row>
    <row r="247" spans="1:3" s="4" customFormat="1" ht="15.75" x14ac:dyDescent="0.25">
      <c r="A247" s="44"/>
      <c r="B247" s="3"/>
      <c r="C247" s="3"/>
    </row>
    <row r="248" spans="1:3" s="4" customFormat="1" ht="15.75" x14ac:dyDescent="0.25">
      <c r="A248" s="44"/>
      <c r="B248" s="3"/>
      <c r="C248" s="3"/>
    </row>
    <row r="249" spans="1:3" s="4" customFormat="1" ht="15.75" x14ac:dyDescent="0.25">
      <c r="A249" s="44"/>
      <c r="B249" s="3"/>
      <c r="C249" s="3"/>
    </row>
    <row r="250" spans="1:3" s="4" customFormat="1" ht="15.75" x14ac:dyDescent="0.25">
      <c r="A250" s="44"/>
      <c r="B250" s="3"/>
      <c r="C250" s="3"/>
    </row>
    <row r="251" spans="1:3" s="4" customFormat="1" ht="15.75" x14ac:dyDescent="0.25">
      <c r="A251" s="44"/>
      <c r="B251" s="3"/>
      <c r="C251" s="3"/>
    </row>
    <row r="252" spans="1:3" s="4" customFormat="1" ht="15.75" x14ac:dyDescent="0.25">
      <c r="A252" s="44"/>
      <c r="B252" s="3"/>
      <c r="C252" s="3"/>
    </row>
    <row r="253" spans="1:3" s="4" customFormat="1" ht="15.75" x14ac:dyDescent="0.25">
      <c r="A253" s="44"/>
      <c r="B253" s="3"/>
      <c r="C253" s="3"/>
    </row>
    <row r="254" spans="1:3" s="4" customFormat="1" ht="15.75" x14ac:dyDescent="0.25">
      <c r="A254" s="44"/>
      <c r="B254" s="3"/>
      <c r="C254" s="3"/>
    </row>
    <row r="255" spans="1:3" s="4" customFormat="1" ht="15.75" x14ac:dyDescent="0.25">
      <c r="A255" s="44"/>
      <c r="B255" s="3"/>
      <c r="C255" s="3"/>
    </row>
    <row r="256" spans="1:3" s="4" customFormat="1" ht="15.75" x14ac:dyDescent="0.25">
      <c r="A256" s="44"/>
      <c r="B256" s="3"/>
      <c r="C256" s="3"/>
    </row>
    <row r="257" spans="1:3" s="4" customFormat="1" ht="15.75" x14ac:dyDescent="0.25">
      <c r="A257" s="44"/>
      <c r="B257" s="3"/>
      <c r="C257" s="3"/>
    </row>
    <row r="258" spans="1:3" s="4" customFormat="1" ht="15.75" x14ac:dyDescent="0.25">
      <c r="A258" s="44"/>
      <c r="B258" s="3"/>
      <c r="C258" s="3"/>
    </row>
    <row r="259" spans="1:3" s="4" customFormat="1" ht="15.75" x14ac:dyDescent="0.25">
      <c r="A259" s="44"/>
      <c r="B259" s="3"/>
      <c r="C259" s="3"/>
    </row>
    <row r="260" spans="1:3" s="4" customFormat="1" ht="15.75" x14ac:dyDescent="0.25">
      <c r="A260" s="44"/>
      <c r="B260" s="3"/>
      <c r="C260" s="3"/>
    </row>
    <row r="261" spans="1:3" s="4" customFormat="1" ht="15.75" x14ac:dyDescent="0.25">
      <c r="A261" s="44"/>
      <c r="B261" s="3"/>
      <c r="C261" s="3"/>
    </row>
    <row r="262" spans="1:3" s="4" customFormat="1" ht="15.75" x14ac:dyDescent="0.25">
      <c r="A262" s="44"/>
      <c r="B262" s="3"/>
      <c r="C262" s="3"/>
    </row>
    <row r="263" spans="1:3" s="4" customFormat="1" ht="15.75" x14ac:dyDescent="0.25">
      <c r="A263" s="44"/>
      <c r="B263" s="3"/>
      <c r="C263" s="3"/>
    </row>
    <row r="264" spans="1:3" s="4" customFormat="1" ht="15.75" x14ac:dyDescent="0.25">
      <c r="A264" s="44"/>
      <c r="B264" s="3"/>
      <c r="C264" s="3"/>
    </row>
    <row r="265" spans="1:3" s="4" customFormat="1" ht="15.75" x14ac:dyDescent="0.25">
      <c r="A265" s="44"/>
      <c r="B265" s="3"/>
      <c r="C265" s="3"/>
    </row>
    <row r="266" spans="1:3" s="4" customFormat="1" ht="15.75" x14ac:dyDescent="0.25">
      <c r="A266" s="44"/>
      <c r="B266" s="3"/>
      <c r="C266" s="3"/>
    </row>
    <row r="267" spans="1:3" s="4" customFormat="1" ht="15.75" x14ac:dyDescent="0.25">
      <c r="A267" s="44"/>
      <c r="B267" s="3"/>
      <c r="C267" s="3"/>
    </row>
    <row r="268" spans="1:3" s="4" customFormat="1" ht="15.75" x14ac:dyDescent="0.25">
      <c r="A268" s="44"/>
      <c r="B268" s="3"/>
      <c r="C268" s="3"/>
    </row>
    <row r="269" spans="1:3" s="4" customFormat="1" ht="15.75" x14ac:dyDescent="0.25">
      <c r="A269" s="44"/>
      <c r="B269" s="3"/>
      <c r="C269" s="3"/>
    </row>
    <row r="270" spans="1:3" s="4" customFormat="1" ht="15.75" x14ac:dyDescent="0.25">
      <c r="A270" s="44"/>
      <c r="B270" s="3"/>
      <c r="C270" s="3"/>
    </row>
    <row r="271" spans="1:3" s="4" customFormat="1" ht="15.75" x14ac:dyDescent="0.25">
      <c r="A271" s="44"/>
      <c r="B271" s="3"/>
      <c r="C271" s="3"/>
    </row>
    <row r="272" spans="1:3" s="4" customFormat="1" ht="15.75" x14ac:dyDescent="0.25">
      <c r="A272" s="44"/>
      <c r="B272" s="3"/>
      <c r="C272" s="3"/>
    </row>
    <row r="273" spans="1:3" s="4" customFormat="1" ht="15.75" x14ac:dyDescent="0.25">
      <c r="A273" s="44"/>
      <c r="B273" s="3"/>
      <c r="C273" s="3"/>
    </row>
    <row r="274" spans="1:3" s="4" customFormat="1" ht="15.75" x14ac:dyDescent="0.25">
      <c r="A274" s="44"/>
      <c r="B274" s="3"/>
      <c r="C274" s="3"/>
    </row>
    <row r="275" spans="1:3" s="4" customFormat="1" ht="15.75" x14ac:dyDescent="0.25">
      <c r="A275" s="44"/>
      <c r="B275" s="3"/>
      <c r="C275" s="3"/>
    </row>
    <row r="276" spans="1:3" s="4" customFormat="1" ht="15.75" x14ac:dyDescent="0.25">
      <c r="A276" s="44"/>
      <c r="B276" s="3"/>
      <c r="C276" s="3"/>
    </row>
    <row r="277" spans="1:3" s="4" customFormat="1" ht="15.75" x14ac:dyDescent="0.25">
      <c r="A277" s="44"/>
      <c r="B277" s="3"/>
      <c r="C277" s="3"/>
    </row>
    <row r="278" spans="1:3" s="4" customFormat="1" ht="15.75" x14ac:dyDescent="0.25">
      <c r="A278" s="44"/>
      <c r="B278" s="3"/>
      <c r="C278" s="3"/>
    </row>
    <row r="279" spans="1:3" s="4" customFormat="1" ht="15.75" x14ac:dyDescent="0.25">
      <c r="A279" s="44"/>
      <c r="B279" s="3"/>
      <c r="C279" s="3"/>
    </row>
    <row r="280" spans="1:3" s="4" customFormat="1" ht="15.75" x14ac:dyDescent="0.25">
      <c r="A280" s="44"/>
      <c r="B280" s="3"/>
      <c r="C280" s="3"/>
    </row>
    <row r="281" spans="1:3" s="4" customFormat="1" ht="15.75" x14ac:dyDescent="0.25">
      <c r="A281" s="44"/>
      <c r="B281" s="3"/>
      <c r="C281" s="3"/>
    </row>
    <row r="282" spans="1:3" s="4" customFormat="1" ht="15.75" x14ac:dyDescent="0.25">
      <c r="A282" s="44"/>
      <c r="B282" s="3"/>
      <c r="C282" s="3"/>
    </row>
    <row r="283" spans="1:3" s="4" customFormat="1" ht="15.75" x14ac:dyDescent="0.25">
      <c r="A283" s="44"/>
      <c r="B283" s="3"/>
      <c r="C283" s="3"/>
    </row>
    <row r="284" spans="1:3" s="4" customFormat="1" ht="15.75" x14ac:dyDescent="0.25">
      <c r="A284" s="44"/>
      <c r="B284" s="3"/>
      <c r="C284" s="3"/>
    </row>
    <row r="285" spans="1:3" s="4" customFormat="1" ht="15.75" x14ac:dyDescent="0.25">
      <c r="A285" s="44"/>
      <c r="B285" s="3"/>
      <c r="C285" s="3"/>
    </row>
    <row r="286" spans="1:3" s="4" customFormat="1" ht="15.75" x14ac:dyDescent="0.25">
      <c r="A286" s="44"/>
      <c r="B286" s="3"/>
      <c r="C286" s="3"/>
    </row>
    <row r="287" spans="1:3" s="4" customFormat="1" ht="15.75" x14ac:dyDescent="0.25">
      <c r="A287" s="44"/>
      <c r="B287" s="3"/>
      <c r="C287" s="3"/>
    </row>
    <row r="288" spans="1:3" s="4" customFormat="1" ht="15.75" x14ac:dyDescent="0.25">
      <c r="A288" s="44"/>
      <c r="B288" s="3"/>
      <c r="C288" s="3"/>
    </row>
    <row r="289" spans="1:3" s="4" customFormat="1" ht="15.75" x14ac:dyDescent="0.25">
      <c r="A289" s="44"/>
      <c r="B289" s="3"/>
      <c r="C289" s="3"/>
    </row>
    <row r="290" spans="1:3" s="4" customFormat="1" ht="15.75" x14ac:dyDescent="0.25">
      <c r="A290" s="44"/>
      <c r="B290" s="3"/>
      <c r="C290" s="3"/>
    </row>
    <row r="291" spans="1:3" s="4" customFormat="1" ht="15.75" x14ac:dyDescent="0.25">
      <c r="A291" s="44"/>
      <c r="B291" s="3"/>
      <c r="C291" s="3"/>
    </row>
    <row r="292" spans="1:3" s="4" customFormat="1" ht="15.75" x14ac:dyDescent="0.25">
      <c r="A292" s="44"/>
      <c r="B292" s="3"/>
      <c r="C292" s="3"/>
    </row>
    <row r="293" spans="1:3" s="4" customFormat="1" ht="15.75" x14ac:dyDescent="0.25">
      <c r="A293" s="44"/>
      <c r="B293" s="3"/>
      <c r="C293" s="3"/>
    </row>
    <row r="294" spans="1:3" s="4" customFormat="1" ht="15.75" x14ac:dyDescent="0.25">
      <c r="A294" s="44"/>
      <c r="B294" s="3"/>
      <c r="C294" s="3"/>
    </row>
    <row r="295" spans="1:3" s="4" customFormat="1" ht="15.75" x14ac:dyDescent="0.25">
      <c r="A295" s="44"/>
      <c r="B295" s="3"/>
      <c r="C295" s="3"/>
    </row>
    <row r="296" spans="1:3" s="4" customFormat="1" ht="15.75" x14ac:dyDescent="0.25">
      <c r="A296" s="44"/>
      <c r="B296" s="3"/>
      <c r="C296" s="3"/>
    </row>
    <row r="297" spans="1:3" s="4" customFormat="1" ht="15.75" x14ac:dyDescent="0.25">
      <c r="A297" s="44"/>
      <c r="B297" s="3"/>
      <c r="C297" s="3"/>
    </row>
    <row r="298" spans="1:3" s="4" customFormat="1" ht="15.75" x14ac:dyDescent="0.25">
      <c r="A298" s="44"/>
      <c r="B298" s="3"/>
      <c r="C298" s="3"/>
    </row>
    <row r="299" spans="1:3" s="4" customFormat="1" ht="15.75" x14ac:dyDescent="0.25">
      <c r="A299" s="44"/>
      <c r="B299" s="3"/>
      <c r="C299" s="3"/>
    </row>
    <row r="300" spans="1:3" s="4" customFormat="1" ht="15.75" x14ac:dyDescent="0.25">
      <c r="A300" s="44"/>
      <c r="B300" s="3"/>
      <c r="C300" s="3"/>
    </row>
    <row r="301" spans="1:3" s="4" customFormat="1" ht="15.75" x14ac:dyDescent="0.25">
      <c r="A301" s="44"/>
      <c r="B301" s="3"/>
      <c r="C301" s="3"/>
    </row>
    <row r="302" spans="1:3" s="4" customFormat="1" ht="15.75" x14ac:dyDescent="0.25">
      <c r="A302" s="44"/>
      <c r="B302" s="3"/>
      <c r="C302" s="3"/>
    </row>
    <row r="303" spans="1:3" s="4" customFormat="1" ht="15.75" x14ac:dyDescent="0.25">
      <c r="A303" s="44"/>
      <c r="B303" s="3"/>
      <c r="C303" s="3"/>
    </row>
    <row r="304" spans="1:3" s="4" customFormat="1" ht="15.75" x14ac:dyDescent="0.25">
      <c r="A304" s="44"/>
      <c r="B304" s="3"/>
      <c r="C304" s="3"/>
    </row>
    <row r="305" spans="1:3" s="4" customFormat="1" ht="15.75" x14ac:dyDescent="0.25">
      <c r="A305" s="44"/>
      <c r="B305" s="3"/>
      <c r="C305" s="3"/>
    </row>
    <row r="306" spans="1:3" s="4" customFormat="1" ht="15.75" x14ac:dyDescent="0.25">
      <c r="A306" s="44"/>
      <c r="B306" s="3"/>
      <c r="C306" s="3"/>
    </row>
    <row r="307" spans="1:3" s="4" customFormat="1" ht="15.75" x14ac:dyDescent="0.25">
      <c r="A307" s="44"/>
      <c r="B307" s="3"/>
      <c r="C307" s="3"/>
    </row>
    <row r="308" spans="1:3" s="4" customFormat="1" ht="15.75" x14ac:dyDescent="0.25">
      <c r="A308" s="44"/>
      <c r="B308" s="3"/>
      <c r="C308" s="3"/>
    </row>
    <row r="309" spans="1:3" s="4" customFormat="1" ht="15.75" x14ac:dyDescent="0.25">
      <c r="A309" s="44"/>
      <c r="B309" s="3"/>
      <c r="C309" s="3"/>
    </row>
    <row r="310" spans="1:3" s="4" customFormat="1" ht="15.75" x14ac:dyDescent="0.25">
      <c r="A310" s="44"/>
      <c r="B310" s="3"/>
      <c r="C310" s="3"/>
    </row>
    <row r="311" spans="1:3" s="4" customFormat="1" ht="15.75" x14ac:dyDescent="0.25">
      <c r="A311" s="44"/>
      <c r="B311" s="3"/>
      <c r="C311" s="3"/>
    </row>
    <row r="312" spans="1:3" s="4" customFormat="1" ht="15.75" x14ac:dyDescent="0.25">
      <c r="A312" s="44"/>
      <c r="B312" s="3"/>
      <c r="C312" s="3"/>
    </row>
    <row r="313" spans="1:3" s="4" customFormat="1" ht="15.75" x14ac:dyDescent="0.25">
      <c r="A313" s="44"/>
      <c r="B313" s="3"/>
      <c r="C313" s="3"/>
    </row>
    <row r="314" spans="1:3" s="4" customFormat="1" ht="15.75" x14ac:dyDescent="0.25">
      <c r="A314" s="44"/>
      <c r="B314" s="3"/>
      <c r="C314" s="3"/>
    </row>
    <row r="315" spans="1:3" s="4" customFormat="1" ht="15.75" x14ac:dyDescent="0.25">
      <c r="A315" s="44"/>
      <c r="B315" s="3"/>
      <c r="C315" s="3"/>
    </row>
    <row r="316" spans="1:3" s="4" customFormat="1" ht="15.75" x14ac:dyDescent="0.25">
      <c r="A316" s="44"/>
      <c r="B316" s="3"/>
      <c r="C316" s="3"/>
    </row>
    <row r="317" spans="1:3" s="4" customFormat="1" ht="15.75" x14ac:dyDescent="0.25">
      <c r="A317" s="44"/>
      <c r="B317" s="3"/>
      <c r="C317" s="3"/>
    </row>
    <row r="318" spans="1:3" s="4" customFormat="1" ht="15.75" x14ac:dyDescent="0.25">
      <c r="A318" s="44"/>
      <c r="B318" s="3"/>
      <c r="C318" s="3"/>
    </row>
    <row r="319" spans="1:3" s="4" customFormat="1" ht="15.75" x14ac:dyDescent="0.25">
      <c r="A319" s="44"/>
      <c r="B319" s="3"/>
      <c r="C319" s="3"/>
    </row>
    <row r="320" spans="1:3" s="4" customFormat="1" ht="15.75" x14ac:dyDescent="0.25">
      <c r="A320" s="44"/>
      <c r="B320" s="3"/>
      <c r="C320" s="3"/>
    </row>
    <row r="321" spans="1:3" s="4" customFormat="1" ht="15.75" x14ac:dyDescent="0.25">
      <c r="A321" s="44"/>
      <c r="B321" s="3"/>
      <c r="C321" s="3"/>
    </row>
    <row r="322" spans="1:3" s="4" customFormat="1" ht="15.75" x14ac:dyDescent="0.25">
      <c r="A322" s="44"/>
      <c r="B322" s="3"/>
      <c r="C322" s="3"/>
    </row>
    <row r="323" spans="1:3" s="4" customFormat="1" ht="15.75" x14ac:dyDescent="0.25">
      <c r="A323" s="44"/>
      <c r="B323" s="3"/>
      <c r="C323" s="3"/>
    </row>
    <row r="324" spans="1:3" s="4" customFormat="1" ht="15.75" x14ac:dyDescent="0.25">
      <c r="A324" s="44"/>
      <c r="B324" s="3"/>
      <c r="C324" s="3"/>
    </row>
    <row r="325" spans="1:3" s="4" customFormat="1" ht="15.75" x14ac:dyDescent="0.25">
      <c r="A325" s="44"/>
      <c r="B325" s="3"/>
      <c r="C325" s="3"/>
    </row>
    <row r="326" spans="1:3" s="4" customFormat="1" ht="15.75" x14ac:dyDescent="0.25">
      <c r="A326" s="44"/>
      <c r="B326" s="3"/>
      <c r="C326" s="3"/>
    </row>
    <row r="327" spans="1:3" s="4" customFormat="1" ht="15.75" x14ac:dyDescent="0.25">
      <c r="A327" s="44"/>
      <c r="B327" s="3"/>
      <c r="C327" s="3"/>
    </row>
    <row r="328" spans="1:3" s="4" customFormat="1" ht="15.75" x14ac:dyDescent="0.25">
      <c r="A328" s="44"/>
      <c r="B328" s="3"/>
      <c r="C328" s="3"/>
    </row>
    <row r="329" spans="1:3" s="4" customFormat="1" ht="15.75" x14ac:dyDescent="0.25">
      <c r="A329" s="44"/>
      <c r="B329" s="3"/>
      <c r="C329" s="3"/>
    </row>
    <row r="330" spans="1:3" s="4" customFormat="1" ht="15.75" x14ac:dyDescent="0.25">
      <c r="A330" s="44"/>
      <c r="B330" s="3"/>
      <c r="C330" s="3"/>
    </row>
    <row r="331" spans="1:3" s="4" customFormat="1" ht="15.75" x14ac:dyDescent="0.25">
      <c r="A331" s="44"/>
      <c r="B331" s="3"/>
      <c r="C331" s="3"/>
    </row>
    <row r="332" spans="1:3" s="4" customFormat="1" ht="15.75" x14ac:dyDescent="0.25">
      <c r="A332" s="44"/>
      <c r="B332" s="3"/>
      <c r="C332" s="3"/>
    </row>
    <row r="333" spans="1:3" s="4" customFormat="1" ht="15.75" x14ac:dyDescent="0.25">
      <c r="A333" s="44"/>
      <c r="B333" s="3"/>
      <c r="C333" s="3"/>
    </row>
    <row r="334" spans="1:3" s="4" customFormat="1" ht="15.75" x14ac:dyDescent="0.25">
      <c r="A334" s="44"/>
      <c r="B334" s="3"/>
      <c r="C334" s="3"/>
    </row>
    <row r="335" spans="1:3" s="4" customFormat="1" ht="15.75" x14ac:dyDescent="0.25">
      <c r="A335" s="44"/>
      <c r="B335" s="3"/>
      <c r="C335" s="3"/>
    </row>
    <row r="336" spans="1:3" s="4" customFormat="1" ht="15.75" x14ac:dyDescent="0.25">
      <c r="A336" s="44"/>
      <c r="B336" s="3"/>
      <c r="C336" s="3"/>
    </row>
    <row r="337" spans="1:3" s="4" customFormat="1" ht="15.75" x14ac:dyDescent="0.25">
      <c r="A337" s="44"/>
      <c r="B337" s="3"/>
      <c r="C337" s="3"/>
    </row>
    <row r="338" spans="1:3" s="4" customFormat="1" ht="15.75" x14ac:dyDescent="0.25">
      <c r="A338" s="44"/>
      <c r="B338" s="3"/>
      <c r="C338" s="3"/>
    </row>
    <row r="339" spans="1:3" s="4" customFormat="1" ht="15.75" x14ac:dyDescent="0.25">
      <c r="A339" s="44"/>
      <c r="B339" s="3"/>
      <c r="C339" s="3"/>
    </row>
    <row r="340" spans="1:3" s="4" customFormat="1" ht="15.75" x14ac:dyDescent="0.25">
      <c r="A340" s="44"/>
      <c r="B340" s="3"/>
      <c r="C340" s="3"/>
    </row>
    <row r="341" spans="1:3" s="4" customFormat="1" ht="15.75" x14ac:dyDescent="0.25">
      <c r="A341" s="44"/>
      <c r="B341" s="3"/>
      <c r="C341" s="3"/>
    </row>
    <row r="342" spans="1:3" s="4" customFormat="1" ht="15.75" x14ac:dyDescent="0.25">
      <c r="A342" s="44"/>
      <c r="B342" s="3"/>
      <c r="C342" s="3"/>
    </row>
    <row r="343" spans="1:3" s="4" customFormat="1" ht="15.75" x14ac:dyDescent="0.25">
      <c r="A343" s="44"/>
      <c r="B343" s="3"/>
      <c r="C343" s="3"/>
    </row>
    <row r="344" spans="1:3" s="4" customFormat="1" ht="15.75" x14ac:dyDescent="0.25">
      <c r="A344" s="44"/>
      <c r="B344" s="3"/>
      <c r="C344" s="3"/>
    </row>
    <row r="345" spans="1:3" s="4" customFormat="1" ht="15.75" x14ac:dyDescent="0.25">
      <c r="A345" s="44"/>
      <c r="B345" s="3"/>
      <c r="C345" s="3"/>
    </row>
    <row r="346" spans="1:3" s="4" customFormat="1" ht="15.75" x14ac:dyDescent="0.25">
      <c r="A346" s="44"/>
      <c r="B346" s="3"/>
      <c r="C346" s="3"/>
    </row>
    <row r="347" spans="1:3" s="4" customFormat="1" ht="15.75" x14ac:dyDescent="0.25">
      <c r="A347" s="44"/>
      <c r="B347" s="3"/>
      <c r="C347" s="3"/>
    </row>
    <row r="348" spans="1:3" s="4" customFormat="1" ht="15.75" x14ac:dyDescent="0.25">
      <c r="A348" s="44"/>
      <c r="B348" s="3"/>
      <c r="C348" s="3"/>
    </row>
    <row r="349" spans="1:3" s="4" customFormat="1" ht="15.75" x14ac:dyDescent="0.25">
      <c r="A349" s="44"/>
      <c r="B349" s="3"/>
      <c r="C349" s="3"/>
    </row>
    <row r="350" spans="1:3" s="4" customFormat="1" ht="15.75" x14ac:dyDescent="0.25">
      <c r="A350" s="44"/>
      <c r="B350" s="3"/>
      <c r="C350" s="3"/>
    </row>
    <row r="351" spans="1:3" s="4" customFormat="1" ht="15.75" x14ac:dyDescent="0.25">
      <c r="A351" s="44"/>
      <c r="B351" s="3"/>
      <c r="C351" s="3"/>
    </row>
    <row r="352" spans="1:3" s="4" customFormat="1" ht="15.75" x14ac:dyDescent="0.25">
      <c r="A352" s="44"/>
      <c r="B352" s="3"/>
      <c r="C352" s="3"/>
    </row>
    <row r="353" spans="1:3" s="4" customFormat="1" ht="15.75" x14ac:dyDescent="0.25">
      <c r="A353" s="44"/>
      <c r="B353" s="3"/>
      <c r="C353" s="3"/>
    </row>
    <row r="354" spans="1:3" s="4" customFormat="1" ht="15.75" x14ac:dyDescent="0.25">
      <c r="A354" s="44"/>
      <c r="B354" s="3"/>
      <c r="C354" s="3"/>
    </row>
    <row r="355" spans="1:3" s="4" customFormat="1" ht="15.75" x14ac:dyDescent="0.25">
      <c r="A355" s="44"/>
      <c r="B355" s="3"/>
      <c r="C355" s="3"/>
    </row>
    <row r="356" spans="1:3" s="4" customFormat="1" ht="15.75" x14ac:dyDescent="0.25">
      <c r="A356" s="44"/>
      <c r="B356" s="3"/>
      <c r="C356" s="3"/>
    </row>
    <row r="357" spans="1:3" s="4" customFormat="1" ht="15.75" x14ac:dyDescent="0.25">
      <c r="A357" s="44"/>
      <c r="B357" s="3"/>
      <c r="C357" s="3"/>
    </row>
    <row r="358" spans="1:3" s="4" customFormat="1" ht="15.75" x14ac:dyDescent="0.25">
      <c r="A358" s="44"/>
      <c r="B358" s="3"/>
      <c r="C358" s="3"/>
    </row>
    <row r="359" spans="1:3" s="4" customFormat="1" ht="15.75" x14ac:dyDescent="0.25">
      <c r="A359" s="44"/>
      <c r="B359" s="3"/>
      <c r="C359" s="3"/>
    </row>
    <row r="360" spans="1:3" s="4" customFormat="1" ht="15.75" x14ac:dyDescent="0.25">
      <c r="A360" s="44"/>
      <c r="B360" s="3"/>
      <c r="C360" s="3"/>
    </row>
    <row r="361" spans="1:3" s="4" customFormat="1" ht="15.75" x14ac:dyDescent="0.25">
      <c r="A361" s="44"/>
      <c r="B361" s="3"/>
      <c r="C361" s="3"/>
    </row>
    <row r="362" spans="1:3" s="4" customFormat="1" ht="15.75" x14ac:dyDescent="0.25">
      <c r="A362" s="44"/>
      <c r="B362" s="3"/>
      <c r="C362" s="3"/>
    </row>
    <row r="363" spans="1:3" s="4" customFormat="1" ht="15.75" x14ac:dyDescent="0.25">
      <c r="A363" s="44"/>
      <c r="B363" s="3"/>
      <c r="C363" s="3"/>
    </row>
    <row r="364" spans="1:3" s="4" customFormat="1" ht="15.75" x14ac:dyDescent="0.25">
      <c r="A364" s="44"/>
      <c r="B364" s="3"/>
      <c r="C364" s="3"/>
    </row>
    <row r="365" spans="1:3" s="4" customFormat="1" ht="15.75" x14ac:dyDescent="0.25">
      <c r="A365" s="44"/>
      <c r="B365" s="3"/>
      <c r="C365" s="3"/>
    </row>
    <row r="366" spans="1:3" s="4" customFormat="1" ht="15.75" x14ac:dyDescent="0.25">
      <c r="A366" s="44"/>
      <c r="B366" s="3"/>
      <c r="C366" s="3"/>
    </row>
    <row r="367" spans="1:3" s="4" customFormat="1" ht="15.75" x14ac:dyDescent="0.25">
      <c r="A367" s="44"/>
      <c r="B367" s="3"/>
      <c r="C367" s="3"/>
    </row>
    <row r="368" spans="1:3" s="4" customFormat="1" ht="15.75" x14ac:dyDescent="0.25">
      <c r="A368" s="44"/>
      <c r="B368" s="3"/>
      <c r="C368" s="3"/>
    </row>
    <row r="369" spans="1:3" s="4" customFormat="1" ht="15.75" x14ac:dyDescent="0.25">
      <c r="A369" s="44"/>
      <c r="B369" s="3"/>
      <c r="C369" s="3"/>
    </row>
    <row r="370" spans="1:3" s="4" customFormat="1" ht="15.75" x14ac:dyDescent="0.25">
      <c r="A370" s="44"/>
      <c r="B370" s="3"/>
      <c r="C370" s="3"/>
    </row>
    <row r="371" spans="1:3" s="4" customFormat="1" ht="15.75" x14ac:dyDescent="0.25">
      <c r="A371" s="44"/>
      <c r="B371" s="3"/>
      <c r="C371" s="3"/>
    </row>
    <row r="372" spans="1:3" s="4" customFormat="1" ht="15.75" x14ac:dyDescent="0.25">
      <c r="A372" s="44"/>
      <c r="B372" s="3"/>
      <c r="C372" s="3"/>
    </row>
    <row r="373" spans="1:3" s="4" customFormat="1" ht="15.75" x14ac:dyDescent="0.25">
      <c r="A373" s="44"/>
      <c r="B373" s="3"/>
      <c r="C373" s="3"/>
    </row>
    <row r="374" spans="1:3" s="4" customFormat="1" ht="15.75" x14ac:dyDescent="0.25">
      <c r="A374" s="44"/>
      <c r="B374" s="3"/>
      <c r="C374" s="3"/>
    </row>
    <row r="375" spans="1:3" s="4" customFormat="1" ht="15.75" x14ac:dyDescent="0.25">
      <c r="A375" s="44"/>
      <c r="B375" s="3"/>
      <c r="C375" s="3"/>
    </row>
    <row r="376" spans="1:3" s="4" customFormat="1" ht="15.75" x14ac:dyDescent="0.25">
      <c r="A376" s="44"/>
      <c r="B376" s="3"/>
      <c r="C376" s="3"/>
    </row>
    <row r="377" spans="1:3" s="4" customFormat="1" ht="15.75" x14ac:dyDescent="0.25">
      <c r="A377" s="44"/>
      <c r="B377" s="3"/>
      <c r="C377" s="3"/>
    </row>
    <row r="378" spans="1:3" s="4" customFormat="1" ht="15.75" x14ac:dyDescent="0.25">
      <c r="A378" s="44"/>
      <c r="B378" s="3"/>
      <c r="C378" s="3"/>
    </row>
    <row r="379" spans="1:3" s="4" customFormat="1" ht="15.75" x14ac:dyDescent="0.25">
      <c r="A379" s="44"/>
      <c r="B379" s="3"/>
      <c r="C379" s="3"/>
    </row>
    <row r="380" spans="1:3" s="4" customFormat="1" ht="15.75" x14ac:dyDescent="0.25">
      <c r="A380" s="44"/>
      <c r="B380" s="3"/>
      <c r="C380" s="3"/>
    </row>
    <row r="381" spans="1:3" s="4" customFormat="1" ht="15.75" x14ac:dyDescent="0.25">
      <c r="A381" s="44"/>
      <c r="B381" s="3"/>
      <c r="C381" s="3"/>
    </row>
    <row r="382" spans="1:3" s="4" customFormat="1" ht="15.75" x14ac:dyDescent="0.25">
      <c r="A382" s="44"/>
      <c r="B382" s="3"/>
      <c r="C382" s="3"/>
    </row>
    <row r="383" spans="1:3" s="4" customFormat="1" ht="15.75" x14ac:dyDescent="0.25">
      <c r="A383" s="44"/>
      <c r="B383" s="3"/>
      <c r="C383" s="3"/>
    </row>
    <row r="384" spans="1:3" s="4" customFormat="1" ht="15.75" x14ac:dyDescent="0.25">
      <c r="A384" s="44"/>
      <c r="B384" s="3"/>
      <c r="C384" s="3"/>
    </row>
    <row r="385" spans="1:3" s="4" customFormat="1" ht="15.75" x14ac:dyDescent="0.25">
      <c r="A385" s="44"/>
      <c r="B385" s="3"/>
      <c r="C385" s="3"/>
    </row>
    <row r="386" spans="1:3" s="4" customFormat="1" ht="15.75" x14ac:dyDescent="0.25">
      <c r="A386" s="44"/>
      <c r="B386" s="3"/>
      <c r="C386" s="3"/>
    </row>
    <row r="387" spans="1:3" s="4" customFormat="1" ht="15.75" x14ac:dyDescent="0.25">
      <c r="A387" s="44"/>
      <c r="B387" s="3"/>
      <c r="C387" s="3"/>
    </row>
    <row r="388" spans="1:3" s="4" customFormat="1" ht="15.75" x14ac:dyDescent="0.25">
      <c r="A388" s="44"/>
      <c r="B388" s="3"/>
      <c r="C388" s="3"/>
    </row>
    <row r="389" spans="1:3" s="4" customFormat="1" ht="15.75" x14ac:dyDescent="0.25">
      <c r="A389" s="44"/>
      <c r="B389" s="3"/>
      <c r="C389" s="3"/>
    </row>
  </sheetData>
  <mergeCells count="55">
    <mergeCell ref="A129:C129"/>
    <mergeCell ref="C140:C141"/>
    <mergeCell ref="A130:A131"/>
    <mergeCell ref="C130:C131"/>
    <mergeCell ref="C132:C133"/>
    <mergeCell ref="A134:A135"/>
    <mergeCell ref="C134:C135"/>
    <mergeCell ref="A138:A139"/>
    <mergeCell ref="C138:C139"/>
    <mergeCell ref="A124:A125"/>
    <mergeCell ref="C124:C125"/>
    <mergeCell ref="C93:C97"/>
    <mergeCell ref="A98:A99"/>
    <mergeCell ref="C98:C99"/>
    <mergeCell ref="A101:A102"/>
    <mergeCell ref="C101:C102"/>
    <mergeCell ref="C103:C110"/>
    <mergeCell ref="A111:A112"/>
    <mergeCell ref="C111:C112"/>
    <mergeCell ref="C113:C116"/>
    <mergeCell ref="A119:A120"/>
    <mergeCell ref="C119:C120"/>
    <mergeCell ref="A91:A92"/>
    <mergeCell ref="C91:C92"/>
    <mergeCell ref="A47:A48"/>
    <mergeCell ref="C47:C48"/>
    <mergeCell ref="C64:C66"/>
    <mergeCell ref="A67:A68"/>
    <mergeCell ref="C67:C68"/>
    <mergeCell ref="A70:A72"/>
    <mergeCell ref="C70:C72"/>
    <mergeCell ref="C73:C75"/>
    <mergeCell ref="C77:C79"/>
    <mergeCell ref="C81:C85"/>
    <mergeCell ref="A82:A85"/>
    <mergeCell ref="C86:C87"/>
    <mergeCell ref="A36:A37"/>
    <mergeCell ref="C36:C37"/>
    <mergeCell ref="A39:A40"/>
    <mergeCell ref="C39:C40"/>
    <mergeCell ref="A44:A45"/>
    <mergeCell ref="C44:C45"/>
    <mergeCell ref="C20:C27"/>
    <mergeCell ref="A28:A29"/>
    <mergeCell ref="C28:C29"/>
    <mergeCell ref="C30:C31"/>
    <mergeCell ref="A33:A34"/>
    <mergeCell ref="C33:C34"/>
    <mergeCell ref="A18:A19"/>
    <mergeCell ref="C18:C19"/>
    <mergeCell ref="A1:C1"/>
    <mergeCell ref="A2:A3"/>
    <mergeCell ref="C2:C3"/>
    <mergeCell ref="C4:C11"/>
    <mergeCell ref="C13:C17"/>
  </mergeCells>
  <hyperlinks>
    <hyperlink ref="D1" r:id="rId1" location="TOC!A1"/>
  </hyperlinks>
  <printOptions gridLines="1"/>
  <pageMargins left="0.48" right="0.21" top="0.74803149606299202" bottom="0.74803149606299202" header="0.31496062992126" footer="0.31496062992126"/>
  <pageSetup paperSize="9" scale="31"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59"/>
  <sheetViews>
    <sheetView showGridLines="0" view="pageBreakPreview" zoomScale="110" zoomScaleNormal="100" zoomScaleSheetLayoutView="110" workbookViewId="0">
      <pane ySplit="2" topLeftCell="A3" activePane="bottomLeft" state="frozen"/>
      <selection pane="bottomLeft" activeCell="H1" sqref="H1"/>
    </sheetView>
  </sheetViews>
  <sheetFormatPr defaultRowHeight="15" x14ac:dyDescent="0.25"/>
  <cols>
    <col min="1" max="1" width="9.140625" style="5"/>
    <col min="2" max="2" width="65.5703125" style="5" customWidth="1"/>
    <col min="3" max="3" width="8.42578125" style="5" customWidth="1"/>
    <col min="4" max="4" width="11.5703125" style="5" customWidth="1"/>
    <col min="5" max="6" width="15.140625" style="5" customWidth="1"/>
    <col min="7" max="7" width="13.7109375" style="5" customWidth="1"/>
  </cols>
  <sheetData>
    <row r="1" spans="1:8" ht="24.95" customHeight="1" x14ac:dyDescent="0.25">
      <c r="A1" s="496" t="s">
        <v>281</v>
      </c>
      <c r="B1" s="497"/>
      <c r="C1" s="497"/>
      <c r="D1" s="497"/>
      <c r="E1" s="497"/>
      <c r="F1" s="497"/>
      <c r="G1" s="497"/>
      <c r="H1" s="1" t="s">
        <v>721</v>
      </c>
    </row>
    <row r="2" spans="1:8" s="11" customFormat="1" ht="26.25" customHeight="1" x14ac:dyDescent="0.25">
      <c r="A2" s="362" t="s">
        <v>282</v>
      </c>
      <c r="B2" s="362" t="s">
        <v>283</v>
      </c>
      <c r="C2" s="362" t="s">
        <v>284</v>
      </c>
      <c r="D2" s="362" t="s">
        <v>285</v>
      </c>
      <c r="E2" s="362">
        <v>2017</v>
      </c>
      <c r="F2" s="362" t="s">
        <v>286</v>
      </c>
      <c r="G2" s="362">
        <v>2019</v>
      </c>
    </row>
    <row r="3" spans="1:8" ht="15.75" customHeight="1" x14ac:dyDescent="0.25">
      <c r="A3" s="172">
        <v>1</v>
      </c>
      <c r="B3" s="173" t="s">
        <v>287</v>
      </c>
      <c r="C3" s="172" t="s">
        <v>288</v>
      </c>
      <c r="D3" s="172" t="s">
        <v>289</v>
      </c>
      <c r="E3" s="175">
        <v>402998</v>
      </c>
      <c r="F3" s="175">
        <v>422319</v>
      </c>
      <c r="G3" s="175">
        <v>437620</v>
      </c>
    </row>
    <row r="4" spans="1:8" x14ac:dyDescent="0.25">
      <c r="A4" s="172">
        <v>2</v>
      </c>
      <c r="B4" s="173" t="s">
        <v>290</v>
      </c>
      <c r="C4" s="172" t="s">
        <v>288</v>
      </c>
      <c r="D4" s="172" t="s">
        <v>291</v>
      </c>
      <c r="E4" s="176">
        <v>3.6</v>
      </c>
      <c r="F4" s="177">
        <v>3.6</v>
      </c>
      <c r="G4" s="177">
        <v>3.2</v>
      </c>
    </row>
    <row r="5" spans="1:8" x14ac:dyDescent="0.25">
      <c r="A5" s="172">
        <v>3</v>
      </c>
      <c r="B5" s="173" t="s">
        <v>292</v>
      </c>
      <c r="C5" s="172" t="s">
        <v>288</v>
      </c>
      <c r="D5" s="172" t="s">
        <v>291</v>
      </c>
      <c r="E5" s="176">
        <v>3.7</v>
      </c>
      <c r="F5" s="179">
        <v>3.7</v>
      </c>
      <c r="G5" s="179">
        <v>3.2</v>
      </c>
    </row>
    <row r="6" spans="1:8" x14ac:dyDescent="0.25">
      <c r="A6" s="180">
        <v>4</v>
      </c>
      <c r="B6" s="181" t="s">
        <v>293</v>
      </c>
      <c r="C6" s="180" t="s">
        <v>288</v>
      </c>
      <c r="D6" s="180" t="s">
        <v>289</v>
      </c>
      <c r="E6" s="174">
        <v>457201</v>
      </c>
      <c r="F6" s="174">
        <v>481256</v>
      </c>
      <c r="G6" s="174">
        <v>498347</v>
      </c>
    </row>
    <row r="7" spans="1:8" x14ac:dyDescent="0.25">
      <c r="A7" s="172">
        <v>5</v>
      </c>
      <c r="B7" s="173" t="s">
        <v>294</v>
      </c>
      <c r="C7" s="172" t="s">
        <v>288</v>
      </c>
      <c r="D7" s="172" t="s">
        <v>291</v>
      </c>
      <c r="E7" s="179">
        <v>3.8</v>
      </c>
      <c r="F7" s="179">
        <v>3.8</v>
      </c>
      <c r="G7" s="179">
        <v>3</v>
      </c>
    </row>
    <row r="8" spans="1:8" x14ac:dyDescent="0.25">
      <c r="A8" s="182" t="s">
        <v>728</v>
      </c>
      <c r="B8" s="183" t="s">
        <v>295</v>
      </c>
      <c r="C8" s="172"/>
      <c r="D8" s="181"/>
      <c r="E8" s="184"/>
      <c r="F8" s="185"/>
      <c r="G8" s="184"/>
    </row>
    <row r="9" spans="1:8" ht="15.75" customHeight="1" x14ac:dyDescent="0.25">
      <c r="A9" s="173"/>
      <c r="B9" s="186" t="s">
        <v>296</v>
      </c>
      <c r="C9" s="180" t="s">
        <v>288</v>
      </c>
      <c r="D9" s="180" t="s">
        <v>289</v>
      </c>
      <c r="E9" s="175">
        <v>462260</v>
      </c>
      <c r="F9" s="175">
        <v>488113</v>
      </c>
      <c r="G9" s="175">
        <v>510267</v>
      </c>
    </row>
    <row r="10" spans="1:8" x14ac:dyDescent="0.25">
      <c r="A10" s="173"/>
      <c r="B10" s="186" t="s">
        <v>297</v>
      </c>
      <c r="C10" s="180" t="s">
        <v>288</v>
      </c>
      <c r="D10" s="180" t="s">
        <v>289</v>
      </c>
      <c r="E10" s="175">
        <v>502486</v>
      </c>
      <c r="F10" s="175">
        <v>538864</v>
      </c>
      <c r="G10" s="175">
        <v>560132</v>
      </c>
    </row>
    <row r="11" spans="1:8" x14ac:dyDescent="0.25">
      <c r="A11" s="182" t="s">
        <v>729</v>
      </c>
      <c r="B11" s="183" t="s">
        <v>298</v>
      </c>
      <c r="C11" s="172"/>
      <c r="D11" s="181"/>
      <c r="E11" s="184"/>
      <c r="F11" s="187"/>
      <c r="G11" s="184"/>
    </row>
    <row r="12" spans="1:8" ht="15.75" customHeight="1" x14ac:dyDescent="0.25">
      <c r="A12" s="173"/>
      <c r="B12" s="186" t="s">
        <v>296</v>
      </c>
      <c r="C12" s="180" t="s">
        <v>288</v>
      </c>
      <c r="D12" s="180" t="s">
        <v>299</v>
      </c>
      <c r="E12" s="175">
        <v>365456</v>
      </c>
      <c r="F12" s="175">
        <v>385684</v>
      </c>
      <c r="G12" s="175">
        <v>403059</v>
      </c>
    </row>
    <row r="13" spans="1:8" x14ac:dyDescent="0.25">
      <c r="A13" s="173"/>
      <c r="B13" s="186" t="s">
        <v>297</v>
      </c>
      <c r="C13" s="180" t="s">
        <v>288</v>
      </c>
      <c r="D13" s="180" t="s">
        <v>299</v>
      </c>
      <c r="E13" s="175">
        <v>397258</v>
      </c>
      <c r="F13" s="175">
        <v>425786</v>
      </c>
      <c r="G13" s="175">
        <v>442447</v>
      </c>
    </row>
    <row r="14" spans="1:8" x14ac:dyDescent="0.25">
      <c r="A14" s="180">
        <v>7</v>
      </c>
      <c r="B14" s="181" t="s">
        <v>300</v>
      </c>
      <c r="C14" s="172" t="s">
        <v>288</v>
      </c>
      <c r="D14" s="180" t="s">
        <v>299</v>
      </c>
      <c r="E14" s="175">
        <v>361456</v>
      </c>
      <c r="F14" s="175">
        <v>380266</v>
      </c>
      <c r="G14" s="175">
        <v>393643</v>
      </c>
    </row>
    <row r="15" spans="1:8" x14ac:dyDescent="0.25">
      <c r="A15" s="172">
        <v>8</v>
      </c>
      <c r="B15" s="173" t="s">
        <v>301</v>
      </c>
      <c r="C15" s="172" t="s">
        <v>288</v>
      </c>
      <c r="D15" s="172" t="s">
        <v>291</v>
      </c>
      <c r="E15" s="188">
        <v>3.7</v>
      </c>
      <c r="F15" s="188">
        <v>3.2</v>
      </c>
      <c r="G15" s="184">
        <v>0.5</v>
      </c>
    </row>
    <row r="16" spans="1:8" x14ac:dyDescent="0.25">
      <c r="A16" s="172">
        <v>9</v>
      </c>
      <c r="B16" s="173" t="s">
        <v>302</v>
      </c>
      <c r="C16" s="172" t="s">
        <v>288</v>
      </c>
      <c r="D16" s="172" t="s">
        <v>291</v>
      </c>
      <c r="E16" s="188">
        <v>7.1</v>
      </c>
      <c r="F16" s="189">
        <v>6.9</v>
      </c>
      <c r="G16" s="184">
        <v>6.7</v>
      </c>
    </row>
    <row r="17" spans="1:7" x14ac:dyDescent="0.25">
      <c r="A17" s="182">
        <v>10</v>
      </c>
      <c r="B17" s="183" t="s">
        <v>303</v>
      </c>
      <c r="C17" s="180"/>
      <c r="D17" s="181"/>
      <c r="E17" s="184"/>
      <c r="F17" s="187"/>
      <c r="G17" s="184"/>
    </row>
    <row r="18" spans="1:7" ht="15.75" customHeight="1" x14ac:dyDescent="0.25">
      <c r="A18" s="190"/>
      <c r="B18" s="186" t="s">
        <v>296</v>
      </c>
      <c r="C18" s="172" t="s">
        <v>288</v>
      </c>
      <c r="D18" s="172" t="s">
        <v>289</v>
      </c>
      <c r="E18" s="175">
        <v>51508</v>
      </c>
      <c r="F18" s="175">
        <v>49817</v>
      </c>
      <c r="G18" s="175">
        <v>56278</v>
      </c>
    </row>
    <row r="19" spans="1:7" x14ac:dyDescent="0.25">
      <c r="A19" s="190"/>
      <c r="B19" s="186" t="s">
        <v>297</v>
      </c>
      <c r="C19" s="172" t="s">
        <v>288</v>
      </c>
      <c r="D19" s="172" t="s">
        <v>289</v>
      </c>
      <c r="E19" s="175">
        <v>81656</v>
      </c>
      <c r="F19" s="175">
        <v>86923</v>
      </c>
      <c r="G19" s="175">
        <v>92157</v>
      </c>
    </row>
    <row r="20" spans="1:7" s="7" customFormat="1" x14ac:dyDescent="0.25">
      <c r="A20" s="180">
        <v>11</v>
      </c>
      <c r="B20" s="181" t="s">
        <v>304</v>
      </c>
      <c r="C20" s="180" t="s">
        <v>288</v>
      </c>
      <c r="D20" s="180" t="s">
        <v>291</v>
      </c>
      <c r="E20" s="191">
        <v>10</v>
      </c>
      <c r="F20" s="191">
        <v>9</v>
      </c>
      <c r="G20" s="191">
        <v>8.8000000000000007</v>
      </c>
    </row>
    <row r="21" spans="1:7" ht="15.75" customHeight="1" x14ac:dyDescent="0.25">
      <c r="A21" s="172" t="s">
        <v>305</v>
      </c>
      <c r="B21" s="173" t="s">
        <v>306</v>
      </c>
      <c r="C21" s="172" t="s">
        <v>307</v>
      </c>
      <c r="D21" s="172" t="s">
        <v>289</v>
      </c>
      <c r="E21" s="192">
        <v>22342</v>
      </c>
      <c r="F21" s="193">
        <v>20045</v>
      </c>
      <c r="G21" s="193">
        <v>21337</v>
      </c>
    </row>
    <row r="22" spans="1:7" x14ac:dyDescent="0.25">
      <c r="A22" s="172" t="s">
        <v>308</v>
      </c>
      <c r="B22" s="173" t="s">
        <v>309</v>
      </c>
      <c r="C22" s="172" t="s">
        <v>307</v>
      </c>
      <c r="D22" s="172" t="s">
        <v>289</v>
      </c>
      <c r="E22" s="192">
        <v>7467</v>
      </c>
      <c r="F22" s="194">
        <v>6045</v>
      </c>
      <c r="G22" s="184">
        <v>534</v>
      </c>
    </row>
    <row r="23" spans="1:7" x14ac:dyDescent="0.25">
      <c r="A23" s="182" t="s">
        <v>310</v>
      </c>
      <c r="B23" s="183" t="s">
        <v>311</v>
      </c>
      <c r="C23" s="182"/>
      <c r="D23" s="181"/>
      <c r="E23" s="184"/>
      <c r="F23" s="185"/>
      <c r="G23" s="184"/>
    </row>
    <row r="24" spans="1:7" ht="15.75" customHeight="1" x14ac:dyDescent="0.25">
      <c r="A24" s="173"/>
      <c r="B24" s="173" t="s">
        <v>312</v>
      </c>
      <c r="C24" s="172" t="s">
        <v>307</v>
      </c>
      <c r="D24" s="172" t="s">
        <v>299</v>
      </c>
      <c r="E24" s="195">
        <v>34.345999999999997</v>
      </c>
      <c r="F24" s="196">
        <v>34.814</v>
      </c>
      <c r="G24" s="184">
        <v>36.828000000000003</v>
      </c>
    </row>
    <row r="25" spans="1:7" x14ac:dyDescent="0.25">
      <c r="A25" s="173"/>
      <c r="B25" s="173" t="s">
        <v>313</v>
      </c>
      <c r="C25" s="172" t="s">
        <v>307</v>
      </c>
      <c r="D25" s="172" t="s">
        <v>299</v>
      </c>
      <c r="E25" s="195">
        <v>46.183</v>
      </c>
      <c r="F25" s="196">
        <v>44.103999999999999</v>
      </c>
      <c r="G25" s="184">
        <v>48.296999999999997</v>
      </c>
    </row>
    <row r="26" spans="1:7" x14ac:dyDescent="0.25">
      <c r="A26" s="173"/>
      <c r="B26" s="173" t="s">
        <v>314</v>
      </c>
      <c r="C26" s="172" t="s">
        <v>307</v>
      </c>
      <c r="D26" s="172" t="s">
        <v>299</v>
      </c>
      <c r="E26" s="195">
        <v>41.045999999999999</v>
      </c>
      <c r="F26" s="196">
        <v>39.756</v>
      </c>
      <c r="G26" s="184">
        <v>41.268000000000001</v>
      </c>
    </row>
    <row r="27" spans="1:7" x14ac:dyDescent="0.25">
      <c r="A27" s="173"/>
      <c r="B27" s="173" t="s">
        <v>315</v>
      </c>
      <c r="C27" s="172" t="s">
        <v>307</v>
      </c>
      <c r="D27" s="172" t="s">
        <v>299</v>
      </c>
      <c r="E27" s="195">
        <v>30.568999999999999</v>
      </c>
      <c r="F27" s="196">
        <v>31.724</v>
      </c>
      <c r="G27" s="197">
        <v>34.090000000000003</v>
      </c>
    </row>
    <row r="28" spans="1:7" x14ac:dyDescent="0.25">
      <c r="A28" s="173"/>
      <c r="B28" s="173" t="s">
        <v>316</v>
      </c>
      <c r="C28" s="172" t="s">
        <v>307</v>
      </c>
      <c r="D28" s="172" t="s">
        <v>299</v>
      </c>
      <c r="E28" s="195">
        <v>2.7850000000000001</v>
      </c>
      <c r="F28" s="196">
        <v>2.4460000000000002</v>
      </c>
      <c r="G28" s="184">
        <v>2.657</v>
      </c>
    </row>
    <row r="29" spans="1:7" x14ac:dyDescent="0.25">
      <c r="A29" s="182" t="s">
        <v>317</v>
      </c>
      <c r="B29" s="183" t="s">
        <v>318</v>
      </c>
      <c r="C29" s="172" t="s">
        <v>307</v>
      </c>
      <c r="D29" s="181"/>
      <c r="E29" s="184"/>
      <c r="F29" s="185"/>
      <c r="G29" s="184"/>
    </row>
    <row r="30" spans="1:7" ht="15.75" customHeight="1" x14ac:dyDescent="0.25">
      <c r="A30" s="173"/>
      <c r="B30" s="173" t="s">
        <v>312</v>
      </c>
      <c r="C30" s="172" t="s">
        <v>307</v>
      </c>
      <c r="D30" s="172" t="s">
        <v>299</v>
      </c>
      <c r="E30" s="195">
        <v>34.582999999999998</v>
      </c>
      <c r="F30" s="196">
        <v>34.860999999999997</v>
      </c>
      <c r="G30" s="184">
        <v>36.978000000000002</v>
      </c>
    </row>
    <row r="31" spans="1:7" x14ac:dyDescent="0.25">
      <c r="A31" s="173"/>
      <c r="B31" s="173" t="s">
        <v>313</v>
      </c>
      <c r="C31" s="172" t="s">
        <v>307</v>
      </c>
      <c r="D31" s="172" t="s">
        <v>299</v>
      </c>
      <c r="E31" s="195">
        <v>46.344999999999999</v>
      </c>
      <c r="F31" s="196">
        <v>44.097000000000001</v>
      </c>
      <c r="G31" s="184">
        <v>48.454000000000001</v>
      </c>
    </row>
    <row r="32" spans="1:7" x14ac:dyDescent="0.25">
      <c r="A32" s="173"/>
      <c r="B32" s="173" t="s">
        <v>314</v>
      </c>
      <c r="C32" s="172" t="s">
        <v>307</v>
      </c>
      <c r="D32" s="172" t="s">
        <v>299</v>
      </c>
      <c r="E32" s="173">
        <v>40.941000000000003</v>
      </c>
      <c r="F32" s="196">
        <v>39.625999999999998</v>
      </c>
      <c r="G32" s="184">
        <v>41.067999999999998</v>
      </c>
    </row>
    <row r="33" spans="1:7" x14ac:dyDescent="0.25">
      <c r="A33" s="173"/>
      <c r="B33" s="173" t="s">
        <v>315</v>
      </c>
      <c r="C33" s="172" t="s">
        <v>307</v>
      </c>
      <c r="D33" s="172" t="s">
        <v>299</v>
      </c>
      <c r="E33" s="195">
        <v>30.733000000000001</v>
      </c>
      <c r="F33" s="196">
        <v>31.234999999999999</v>
      </c>
      <c r="G33" s="184">
        <v>34.097999999999999</v>
      </c>
    </row>
    <row r="34" spans="1:7" x14ac:dyDescent="0.25">
      <c r="A34" s="173"/>
      <c r="B34" s="173" t="s">
        <v>316</v>
      </c>
      <c r="C34" s="172" t="s">
        <v>307</v>
      </c>
      <c r="D34" s="172" t="s">
        <v>299</v>
      </c>
      <c r="E34" s="195">
        <v>2.645</v>
      </c>
      <c r="F34" s="196">
        <v>2.484</v>
      </c>
      <c r="G34" s="184">
        <v>2.6030000000000002</v>
      </c>
    </row>
    <row r="35" spans="1:7" x14ac:dyDescent="0.25">
      <c r="A35" s="182">
        <v>14</v>
      </c>
      <c r="B35" s="183" t="s">
        <v>319</v>
      </c>
      <c r="C35" s="172" t="s">
        <v>288</v>
      </c>
      <c r="D35" s="172" t="s">
        <v>289</v>
      </c>
      <c r="E35" s="192">
        <v>48260</v>
      </c>
      <c r="F35" s="192">
        <v>49514</v>
      </c>
      <c r="G35" s="192">
        <v>51837</v>
      </c>
    </row>
    <row r="36" spans="1:7" ht="15.75" customHeight="1" x14ac:dyDescent="0.25">
      <c r="A36" s="173"/>
      <c r="B36" s="173" t="s">
        <v>320</v>
      </c>
      <c r="C36" s="172" t="s">
        <v>288</v>
      </c>
      <c r="D36" s="172" t="s">
        <v>289</v>
      </c>
      <c r="E36" s="192">
        <v>28463</v>
      </c>
      <c r="F36" s="192">
        <v>30152</v>
      </c>
      <c r="G36" s="192">
        <v>32229</v>
      </c>
    </row>
    <row r="37" spans="1:7" x14ac:dyDescent="0.25">
      <c r="A37" s="173"/>
      <c r="B37" s="173" t="s">
        <v>321</v>
      </c>
      <c r="C37" s="172" t="s">
        <v>288</v>
      </c>
      <c r="D37" s="172" t="s">
        <v>289</v>
      </c>
      <c r="E37" s="192">
        <v>2721</v>
      </c>
      <c r="F37" s="192">
        <v>2799</v>
      </c>
      <c r="G37" s="192">
        <v>2985</v>
      </c>
    </row>
    <row r="38" spans="1:7" x14ac:dyDescent="0.25">
      <c r="A38" s="173"/>
      <c r="B38" s="173" t="s">
        <v>322</v>
      </c>
      <c r="C38" s="172" t="s">
        <v>288</v>
      </c>
      <c r="D38" s="172" t="s">
        <v>289</v>
      </c>
      <c r="E38" s="192">
        <v>11767</v>
      </c>
      <c r="F38" s="192">
        <v>11089</v>
      </c>
      <c r="G38" s="192">
        <v>10881</v>
      </c>
    </row>
    <row r="39" spans="1:7" x14ac:dyDescent="0.25">
      <c r="A39" s="173"/>
      <c r="B39" s="173" t="s">
        <v>323</v>
      </c>
      <c r="C39" s="172" t="s">
        <v>288</v>
      </c>
      <c r="D39" s="172" t="s">
        <v>289</v>
      </c>
      <c r="E39" s="192">
        <v>5309</v>
      </c>
      <c r="F39" s="192">
        <v>5474</v>
      </c>
      <c r="G39" s="192">
        <v>5742</v>
      </c>
    </row>
    <row r="40" spans="1:7" x14ac:dyDescent="0.25">
      <c r="A40" s="182">
        <v>15</v>
      </c>
      <c r="B40" s="198" t="s">
        <v>324</v>
      </c>
      <c r="C40" s="182" t="s">
        <v>288</v>
      </c>
      <c r="D40" s="180" t="s">
        <v>291</v>
      </c>
      <c r="E40" s="200">
        <v>5.5</v>
      </c>
      <c r="F40" s="199">
        <v>5.4</v>
      </c>
      <c r="G40" s="199">
        <v>5.2</v>
      </c>
    </row>
    <row r="41" spans="1:7" ht="15.75" customHeight="1" x14ac:dyDescent="0.25">
      <c r="A41" s="173"/>
      <c r="B41" s="173" t="s">
        <v>320</v>
      </c>
      <c r="C41" s="172" t="s">
        <v>288</v>
      </c>
      <c r="D41" s="172" t="s">
        <v>291</v>
      </c>
      <c r="E41" s="178">
        <v>6</v>
      </c>
      <c r="F41" s="178">
        <v>5.7</v>
      </c>
      <c r="G41" s="178">
        <v>5.4</v>
      </c>
    </row>
    <row r="42" spans="1:7" x14ac:dyDescent="0.25">
      <c r="A42" s="173"/>
      <c r="B42" s="173" t="s">
        <v>321</v>
      </c>
      <c r="C42" s="172" t="s">
        <v>288</v>
      </c>
      <c r="D42" s="172" t="s">
        <v>291</v>
      </c>
      <c r="E42" s="178">
        <v>6.5</v>
      </c>
      <c r="F42" s="178">
        <v>6.5</v>
      </c>
      <c r="G42" s="178">
        <v>6.3</v>
      </c>
    </row>
    <row r="43" spans="1:7" x14ac:dyDescent="0.25">
      <c r="A43" s="173"/>
      <c r="B43" s="173" t="s">
        <v>322</v>
      </c>
      <c r="C43" s="172" t="s">
        <v>288</v>
      </c>
      <c r="D43" s="172" t="s">
        <v>291</v>
      </c>
      <c r="E43" s="178">
        <v>4.9000000000000004</v>
      </c>
      <c r="F43" s="178">
        <v>4.8</v>
      </c>
      <c r="G43" s="178">
        <v>5</v>
      </c>
    </row>
    <row r="44" spans="1:7" x14ac:dyDescent="0.25">
      <c r="A44" s="173"/>
      <c r="B44" s="173" t="s">
        <v>323</v>
      </c>
      <c r="C44" s="172" t="s">
        <v>288</v>
      </c>
      <c r="D44" s="172" t="s">
        <v>291</v>
      </c>
      <c r="E44" s="178">
        <v>3.8</v>
      </c>
      <c r="F44" s="178">
        <v>4.5</v>
      </c>
      <c r="G44" s="178">
        <v>4.0999999999999996</v>
      </c>
    </row>
    <row r="45" spans="1:7" x14ac:dyDescent="0.25">
      <c r="A45" s="182">
        <v>16</v>
      </c>
      <c r="B45" s="198" t="s">
        <v>325</v>
      </c>
      <c r="C45" s="182" t="s">
        <v>288</v>
      </c>
      <c r="D45" s="182" t="s">
        <v>291</v>
      </c>
      <c r="E45" s="201">
        <v>12</v>
      </c>
      <c r="F45" s="202">
        <v>11.7</v>
      </c>
      <c r="G45" s="202">
        <v>11.8</v>
      </c>
    </row>
    <row r="46" spans="1:7" ht="15.75" customHeight="1" x14ac:dyDescent="0.25">
      <c r="A46" s="173"/>
      <c r="B46" s="173" t="s">
        <v>320</v>
      </c>
      <c r="C46" s="172" t="s">
        <v>288</v>
      </c>
      <c r="D46" s="172" t="s">
        <v>291</v>
      </c>
      <c r="E46" s="203">
        <v>7.1</v>
      </c>
      <c r="F46" s="204">
        <v>7.1</v>
      </c>
      <c r="G46" s="204">
        <v>7.4</v>
      </c>
    </row>
    <row r="47" spans="1:7" x14ac:dyDescent="0.25">
      <c r="A47" s="173"/>
      <c r="B47" s="173" t="s">
        <v>321</v>
      </c>
      <c r="C47" s="172" t="s">
        <v>288</v>
      </c>
      <c r="D47" s="172" t="s">
        <v>291</v>
      </c>
      <c r="E47" s="204">
        <v>0.7</v>
      </c>
      <c r="F47" s="204">
        <v>0.7</v>
      </c>
      <c r="G47" s="204">
        <v>0.7</v>
      </c>
    </row>
    <row r="48" spans="1:7" x14ac:dyDescent="0.25">
      <c r="A48" s="173"/>
      <c r="B48" s="173" t="s">
        <v>322</v>
      </c>
      <c r="C48" s="172" t="s">
        <v>288</v>
      </c>
      <c r="D48" s="172" t="s">
        <v>291</v>
      </c>
      <c r="E48" s="203">
        <v>2.9</v>
      </c>
      <c r="F48" s="204">
        <v>2.6</v>
      </c>
      <c r="G48" s="204">
        <v>2.5</v>
      </c>
    </row>
    <row r="49" spans="1:7" x14ac:dyDescent="0.25">
      <c r="A49" s="173"/>
      <c r="B49" s="173" t="s">
        <v>323</v>
      </c>
      <c r="C49" s="172" t="s">
        <v>288</v>
      </c>
      <c r="D49" s="172" t="s">
        <v>291</v>
      </c>
      <c r="E49" s="203">
        <v>1.3</v>
      </c>
      <c r="F49" s="204">
        <v>1.3</v>
      </c>
      <c r="G49" s="204">
        <v>1.3</v>
      </c>
    </row>
    <row r="50" spans="1:7" x14ac:dyDescent="0.25">
      <c r="A50" s="182">
        <v>17</v>
      </c>
      <c r="B50" s="198" t="s">
        <v>326</v>
      </c>
      <c r="C50" s="182" t="s">
        <v>288</v>
      </c>
      <c r="D50" s="182"/>
      <c r="E50" s="205">
        <v>42795</v>
      </c>
      <c r="F50" s="205">
        <v>43160</v>
      </c>
      <c r="G50" s="205">
        <v>43525</v>
      </c>
    </row>
    <row r="51" spans="1:7" ht="15.75" customHeight="1" x14ac:dyDescent="0.25">
      <c r="A51" s="173"/>
      <c r="B51" s="206" t="s">
        <v>327</v>
      </c>
      <c r="C51" s="172" t="s">
        <v>288</v>
      </c>
      <c r="D51" s="173"/>
      <c r="E51" s="174">
        <v>13580</v>
      </c>
      <c r="F51" s="207">
        <v>13441</v>
      </c>
      <c r="G51" s="207">
        <v>13882</v>
      </c>
    </row>
    <row r="52" spans="1:7" x14ac:dyDescent="0.25">
      <c r="A52" s="173"/>
      <c r="B52" s="208" t="s">
        <v>328</v>
      </c>
      <c r="C52" s="208"/>
      <c r="D52" s="208"/>
      <c r="E52" s="209"/>
      <c r="F52" s="207"/>
      <c r="G52" s="184"/>
    </row>
    <row r="53" spans="1:7" x14ac:dyDescent="0.25">
      <c r="A53" s="173"/>
      <c r="B53" s="210" t="s">
        <v>320</v>
      </c>
      <c r="C53" s="172" t="s">
        <v>288</v>
      </c>
      <c r="D53" s="173"/>
      <c r="E53" s="207">
        <v>8709</v>
      </c>
      <c r="F53" s="207">
        <v>8499</v>
      </c>
      <c r="G53" s="207">
        <v>8832</v>
      </c>
    </row>
    <row r="54" spans="1:7" x14ac:dyDescent="0.25">
      <c r="A54" s="173"/>
      <c r="B54" s="210" t="s">
        <v>329</v>
      </c>
      <c r="C54" s="172" t="s">
        <v>288</v>
      </c>
      <c r="D54" s="173"/>
      <c r="E54" s="207">
        <v>920</v>
      </c>
      <c r="F54" s="207">
        <v>950</v>
      </c>
      <c r="G54" s="207">
        <v>957</v>
      </c>
    </row>
    <row r="55" spans="1:7" x14ac:dyDescent="0.25">
      <c r="A55" s="173"/>
      <c r="B55" s="210" t="s">
        <v>322</v>
      </c>
      <c r="C55" s="172" t="s">
        <v>288</v>
      </c>
      <c r="D55" s="173"/>
      <c r="E55" s="207">
        <v>2596</v>
      </c>
      <c r="F55" s="207">
        <v>2555</v>
      </c>
      <c r="G55" s="207">
        <v>2572</v>
      </c>
    </row>
    <row r="56" spans="1:7" x14ac:dyDescent="0.25">
      <c r="A56" s="8"/>
      <c r="B56" s="5" t="s">
        <v>330</v>
      </c>
      <c r="C56" s="495"/>
      <c r="D56" s="495"/>
    </row>
    <row r="57" spans="1:7" x14ac:dyDescent="0.25">
      <c r="A57" s="8"/>
      <c r="B57" s="5" t="s">
        <v>331</v>
      </c>
    </row>
    <row r="58" spans="1:7" x14ac:dyDescent="0.25">
      <c r="A58" s="8"/>
      <c r="B58" s="5" t="s">
        <v>332</v>
      </c>
    </row>
    <row r="59" spans="1:7" x14ac:dyDescent="0.25">
      <c r="A59" s="8"/>
      <c r="B59" s="6" t="s">
        <v>333</v>
      </c>
    </row>
  </sheetData>
  <mergeCells count="2">
    <mergeCell ref="C56:D56"/>
    <mergeCell ref="A1:G1"/>
  </mergeCells>
  <hyperlinks>
    <hyperlink ref="H1" r:id="rId1" location="TOC!A1"/>
  </hyperlinks>
  <pageMargins left="0.7" right="0.7" top="0.75" bottom="0.75" header="0.3" footer="0.3"/>
  <pageSetup scale="65"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363"/>
  <sheetViews>
    <sheetView showGridLines="0" view="pageBreakPreview" zoomScale="98" zoomScaleNormal="100" zoomScaleSheetLayoutView="98" workbookViewId="0">
      <pane xSplit="2" ySplit="4" topLeftCell="C5" activePane="bottomRight" state="frozen"/>
      <selection activeCell="B1" sqref="B1"/>
      <selection pane="topRight" activeCell="D1" sqref="D1"/>
      <selection pane="bottomLeft" activeCell="B5" sqref="B5"/>
      <selection pane="bottomRight" activeCell="E1" sqref="E1"/>
    </sheetView>
  </sheetViews>
  <sheetFormatPr defaultRowHeight="15" x14ac:dyDescent="0.25"/>
  <cols>
    <col min="1" max="1" width="24.140625" style="3" customWidth="1"/>
    <col min="2" max="2" width="59.7109375" style="3" customWidth="1"/>
    <col min="3" max="3" width="15.28515625" style="3" customWidth="1"/>
    <col min="4" max="4" width="15.28515625" style="11" customWidth="1"/>
    <col min="5" max="5" width="5.140625" customWidth="1"/>
  </cols>
  <sheetData>
    <row r="1" spans="1:5" ht="24.95" customHeight="1" x14ac:dyDescent="0.25">
      <c r="A1" s="498" t="s">
        <v>334</v>
      </c>
      <c r="B1" s="499"/>
      <c r="C1" s="499"/>
      <c r="D1" s="499"/>
      <c r="E1" s="1" t="s">
        <v>721</v>
      </c>
    </row>
    <row r="2" spans="1:5" ht="19.5" customHeight="1" x14ac:dyDescent="0.25">
      <c r="A2" s="500" t="s">
        <v>335</v>
      </c>
      <c r="B2" s="501"/>
      <c r="C2" s="501"/>
      <c r="D2" s="501"/>
      <c r="E2" s="9"/>
    </row>
    <row r="3" spans="1:5" ht="21" customHeight="1" x14ac:dyDescent="0.25">
      <c r="A3" s="483" t="s">
        <v>24</v>
      </c>
      <c r="B3" s="159" t="s">
        <v>25</v>
      </c>
      <c r="C3" s="211">
        <v>43830</v>
      </c>
      <c r="D3" s="212">
        <v>43465</v>
      </c>
    </row>
    <row r="4" spans="1:5" ht="15.75" customHeight="1" x14ac:dyDescent="0.25">
      <c r="A4" s="483"/>
      <c r="B4" s="159" t="s">
        <v>27</v>
      </c>
      <c r="C4" s="211"/>
      <c r="D4" s="212"/>
    </row>
    <row r="5" spans="1:5" s="2" customFormat="1" x14ac:dyDescent="0.25">
      <c r="A5" s="169" t="s">
        <v>28</v>
      </c>
      <c r="B5" s="161" t="s">
        <v>29</v>
      </c>
      <c r="C5" s="169">
        <v>0</v>
      </c>
      <c r="D5" s="169">
        <v>0</v>
      </c>
    </row>
    <row r="6" spans="1:5" s="2" customFormat="1" x14ac:dyDescent="0.25">
      <c r="A6" s="169" t="s">
        <v>31</v>
      </c>
      <c r="B6" s="161" t="s">
        <v>32</v>
      </c>
      <c r="C6" s="169">
        <v>16</v>
      </c>
      <c r="D6" s="169">
        <v>16</v>
      </c>
    </row>
    <row r="7" spans="1:5" s="2" customFormat="1" x14ac:dyDescent="0.25">
      <c r="A7" s="169" t="s">
        <v>33</v>
      </c>
      <c r="B7" s="161" t="s">
        <v>34</v>
      </c>
      <c r="C7" s="169">
        <v>8</v>
      </c>
      <c r="D7" s="169">
        <v>7</v>
      </c>
    </row>
    <row r="8" spans="1:5" s="2" customFormat="1" x14ac:dyDescent="0.25">
      <c r="A8" s="169" t="s">
        <v>35</v>
      </c>
      <c r="B8" s="161" t="s">
        <v>36</v>
      </c>
      <c r="C8" s="169">
        <v>8</v>
      </c>
      <c r="D8" s="169">
        <v>8</v>
      </c>
    </row>
    <row r="9" spans="1:5" s="2" customFormat="1" x14ac:dyDescent="0.25">
      <c r="A9" s="169" t="s">
        <v>37</v>
      </c>
      <c r="B9" s="161" t="s">
        <v>38</v>
      </c>
      <c r="C9" s="169">
        <v>8</v>
      </c>
      <c r="D9" s="169">
        <v>8</v>
      </c>
    </row>
    <row r="10" spans="1:5" s="2" customFormat="1" ht="21" customHeight="1" x14ac:dyDescent="0.25">
      <c r="A10" s="169" t="s">
        <v>39</v>
      </c>
      <c r="B10" s="161" t="s">
        <v>40</v>
      </c>
      <c r="C10" s="169">
        <v>10</v>
      </c>
      <c r="D10" s="169">
        <v>10</v>
      </c>
    </row>
    <row r="11" spans="1:5" s="2" customFormat="1" x14ac:dyDescent="0.25">
      <c r="A11" s="169" t="s">
        <v>41</v>
      </c>
      <c r="B11" s="161" t="s">
        <v>42</v>
      </c>
      <c r="C11" s="169">
        <v>0</v>
      </c>
      <c r="D11" s="169">
        <v>0</v>
      </c>
    </row>
    <row r="12" spans="1:5" s="2" customFormat="1" x14ac:dyDescent="0.25">
      <c r="A12" s="169" t="s">
        <v>43</v>
      </c>
      <c r="B12" s="161" t="s">
        <v>44</v>
      </c>
      <c r="C12" s="169">
        <v>0</v>
      </c>
      <c r="D12" s="169">
        <v>0</v>
      </c>
    </row>
    <row r="13" spans="1:5" s="2" customFormat="1" x14ac:dyDescent="0.25">
      <c r="A13" s="169" t="s">
        <v>45</v>
      </c>
      <c r="B13" s="161" t="s">
        <v>46</v>
      </c>
      <c r="C13" s="169">
        <v>3</v>
      </c>
      <c r="D13" s="169">
        <v>3</v>
      </c>
    </row>
    <row r="14" spans="1:5" s="2" customFormat="1" x14ac:dyDescent="0.25">
      <c r="A14" s="169" t="s">
        <v>48</v>
      </c>
      <c r="B14" s="161" t="s">
        <v>49</v>
      </c>
      <c r="C14" s="169">
        <v>0</v>
      </c>
      <c r="D14" s="169">
        <v>0</v>
      </c>
    </row>
    <row r="15" spans="1:5" s="2" customFormat="1" x14ac:dyDescent="0.25">
      <c r="A15" s="169" t="s">
        <v>336</v>
      </c>
      <c r="B15" s="161" t="s">
        <v>337</v>
      </c>
      <c r="C15" s="169">
        <v>0</v>
      </c>
      <c r="D15" s="169">
        <v>0</v>
      </c>
    </row>
    <row r="16" spans="1:5" s="2" customFormat="1" x14ac:dyDescent="0.25">
      <c r="A16" s="169" t="s">
        <v>338</v>
      </c>
      <c r="B16" s="161" t="s">
        <v>339</v>
      </c>
      <c r="C16" s="169">
        <v>0</v>
      </c>
      <c r="D16" s="169">
        <v>0</v>
      </c>
    </row>
    <row r="17" spans="1:4" s="2" customFormat="1" x14ac:dyDescent="0.25">
      <c r="A17" s="363"/>
      <c r="B17" s="213" t="s">
        <v>340</v>
      </c>
      <c r="C17" s="213">
        <f>SUM(C5:C16)</f>
        <v>53</v>
      </c>
      <c r="D17" s="213">
        <f>SUM(D5:D16)</f>
        <v>52</v>
      </c>
    </row>
    <row r="18" spans="1:4" ht="21" customHeight="1" x14ac:dyDescent="0.25">
      <c r="A18" s="483" t="s">
        <v>24</v>
      </c>
      <c r="B18" s="159" t="s">
        <v>58</v>
      </c>
      <c r="C18" s="211">
        <v>43830</v>
      </c>
      <c r="D18" s="212">
        <v>43465</v>
      </c>
    </row>
    <row r="19" spans="1:4" ht="15.75" customHeight="1" x14ac:dyDescent="0.25">
      <c r="A19" s="483"/>
      <c r="B19" s="159" t="s">
        <v>27</v>
      </c>
      <c r="C19" s="159"/>
      <c r="D19" s="170"/>
    </row>
    <row r="20" spans="1:4" s="2" customFormat="1" x14ac:dyDescent="0.25">
      <c r="A20" s="169" t="s">
        <v>60</v>
      </c>
      <c r="B20" s="161" t="s">
        <v>61</v>
      </c>
      <c r="C20" s="169">
        <v>6</v>
      </c>
      <c r="D20" s="169">
        <v>6</v>
      </c>
    </row>
    <row r="21" spans="1:4" s="2" customFormat="1" x14ac:dyDescent="0.25">
      <c r="A21" s="169" t="s">
        <v>62</v>
      </c>
      <c r="B21" s="161" t="s">
        <v>63</v>
      </c>
      <c r="C21" s="169">
        <v>5</v>
      </c>
      <c r="D21" s="169">
        <v>4</v>
      </c>
    </row>
    <row r="22" spans="1:4" s="2" customFormat="1" x14ac:dyDescent="0.25">
      <c r="A22" s="169" t="s">
        <v>64</v>
      </c>
      <c r="B22" s="161" t="s">
        <v>65</v>
      </c>
      <c r="C22" s="169">
        <v>11</v>
      </c>
      <c r="D22" s="169">
        <v>10</v>
      </c>
    </row>
    <row r="23" spans="1:4" s="2" customFormat="1" x14ac:dyDescent="0.25">
      <c r="A23" s="169" t="s">
        <v>66</v>
      </c>
      <c r="B23" s="161" t="s">
        <v>67</v>
      </c>
      <c r="C23" s="169">
        <v>3</v>
      </c>
      <c r="D23" s="169">
        <v>3</v>
      </c>
    </row>
    <row r="24" spans="1:4" s="2" customFormat="1" ht="15" customHeight="1" x14ac:dyDescent="0.25">
      <c r="A24" s="169" t="s">
        <v>68</v>
      </c>
      <c r="B24" s="161" t="s">
        <v>69</v>
      </c>
      <c r="C24" s="169">
        <v>1</v>
      </c>
      <c r="D24" s="169">
        <v>1</v>
      </c>
    </row>
    <row r="25" spans="1:4" s="2" customFormat="1" ht="15" customHeight="1" x14ac:dyDescent="0.25">
      <c r="A25" s="169" t="s">
        <v>70</v>
      </c>
      <c r="B25" s="161" t="s">
        <v>71</v>
      </c>
      <c r="C25" s="169">
        <v>3</v>
      </c>
      <c r="D25" s="169">
        <v>3</v>
      </c>
    </row>
    <row r="26" spans="1:4" s="2" customFormat="1" ht="29.25" customHeight="1" x14ac:dyDescent="0.25">
      <c r="A26" s="169" t="s">
        <v>72</v>
      </c>
      <c r="B26" s="161" t="s">
        <v>73</v>
      </c>
      <c r="C26" s="169">
        <v>3</v>
      </c>
      <c r="D26" s="169">
        <v>3</v>
      </c>
    </row>
    <row r="27" spans="1:4" s="2" customFormat="1" ht="18.75" customHeight="1" x14ac:dyDescent="0.25">
      <c r="A27" s="169" t="s">
        <v>74</v>
      </c>
      <c r="B27" s="161" t="s">
        <v>75</v>
      </c>
      <c r="C27" s="169">
        <v>0</v>
      </c>
      <c r="D27" s="169">
        <v>1</v>
      </c>
    </row>
    <row r="28" spans="1:4" s="2" customFormat="1" x14ac:dyDescent="0.25">
      <c r="A28" s="363"/>
      <c r="B28" s="213" t="s">
        <v>340</v>
      </c>
      <c r="C28" s="213">
        <f>SUM(C20:C27)</f>
        <v>32</v>
      </c>
      <c r="D28" s="213">
        <f>SUM(D20:D27)</f>
        <v>31</v>
      </c>
    </row>
    <row r="29" spans="1:4" ht="15" customHeight="1" x14ac:dyDescent="0.25">
      <c r="A29" s="483" t="s">
        <v>24</v>
      </c>
      <c r="B29" s="164" t="s">
        <v>76</v>
      </c>
      <c r="C29" s="211">
        <v>43830</v>
      </c>
      <c r="D29" s="212">
        <v>43465</v>
      </c>
    </row>
    <row r="30" spans="1:4" ht="15.75" customHeight="1" x14ac:dyDescent="0.25">
      <c r="A30" s="483"/>
      <c r="B30" s="164" t="s">
        <v>77</v>
      </c>
      <c r="C30" s="164"/>
      <c r="D30" s="170"/>
    </row>
    <row r="31" spans="1:4" s="2" customFormat="1" x14ac:dyDescent="0.25">
      <c r="A31" s="169" t="s">
        <v>78</v>
      </c>
      <c r="B31" s="161" t="s">
        <v>79</v>
      </c>
      <c r="C31" s="169">
        <v>156</v>
      </c>
      <c r="D31" s="169">
        <v>154</v>
      </c>
    </row>
    <row r="32" spans="1:4" s="2" customFormat="1" x14ac:dyDescent="0.25">
      <c r="A32" s="169" t="s">
        <v>81</v>
      </c>
      <c r="B32" s="161" t="s">
        <v>82</v>
      </c>
      <c r="C32" s="169">
        <v>28</v>
      </c>
      <c r="D32" s="169">
        <v>29</v>
      </c>
    </row>
    <row r="33" spans="1:4" s="2" customFormat="1" x14ac:dyDescent="0.25">
      <c r="A33" s="363"/>
      <c r="B33" s="213" t="s">
        <v>340</v>
      </c>
      <c r="C33" s="213">
        <f>SUM(C31:C32)</f>
        <v>184</v>
      </c>
      <c r="D33" s="213">
        <f>SUM(D31:D32)</f>
        <v>183</v>
      </c>
    </row>
    <row r="34" spans="1:4" s="2" customFormat="1" ht="15" customHeight="1" x14ac:dyDescent="0.25">
      <c r="A34" s="483" t="s">
        <v>24</v>
      </c>
      <c r="B34" s="159" t="s">
        <v>91</v>
      </c>
      <c r="C34" s="211">
        <v>43830</v>
      </c>
      <c r="D34" s="212">
        <v>43465</v>
      </c>
    </row>
    <row r="35" spans="1:4" s="2" customFormat="1" x14ac:dyDescent="0.25">
      <c r="A35" s="483"/>
      <c r="B35" s="164" t="s">
        <v>27</v>
      </c>
      <c r="C35" s="164"/>
      <c r="D35" s="170"/>
    </row>
    <row r="36" spans="1:4" s="2" customFormat="1" x14ac:dyDescent="0.25">
      <c r="A36" s="169" t="s">
        <v>92</v>
      </c>
      <c r="B36" s="161" t="s">
        <v>93</v>
      </c>
      <c r="C36" s="169">
        <v>6</v>
      </c>
      <c r="D36" s="169">
        <v>6</v>
      </c>
    </row>
    <row r="37" spans="1:4" s="2" customFormat="1" x14ac:dyDescent="0.25">
      <c r="A37" s="363"/>
      <c r="B37" s="213" t="s">
        <v>340</v>
      </c>
      <c r="C37" s="213">
        <f>C36</f>
        <v>6</v>
      </c>
      <c r="D37" s="213">
        <f>D36</f>
        <v>6</v>
      </c>
    </row>
    <row r="38" spans="1:4" ht="15.75" customHeight="1" x14ac:dyDescent="0.25">
      <c r="A38" s="483" t="s">
        <v>24</v>
      </c>
      <c r="B38" s="164" t="s">
        <v>95</v>
      </c>
      <c r="C38" s="211">
        <v>43830</v>
      </c>
      <c r="D38" s="212">
        <v>43465</v>
      </c>
    </row>
    <row r="39" spans="1:4" ht="15.75" customHeight="1" x14ac:dyDescent="0.25">
      <c r="A39" s="483"/>
      <c r="B39" s="164" t="s">
        <v>27</v>
      </c>
      <c r="C39" s="164"/>
      <c r="D39" s="170"/>
    </row>
    <row r="40" spans="1:4" s="2" customFormat="1" ht="15" customHeight="1" x14ac:dyDescent="0.25">
      <c r="A40" s="214" t="s">
        <v>96</v>
      </c>
      <c r="B40" s="167" t="s">
        <v>97</v>
      </c>
      <c r="C40" s="169">
        <v>2</v>
      </c>
      <c r="D40" s="169">
        <v>2</v>
      </c>
    </row>
    <row r="41" spans="1:4" s="2" customFormat="1" ht="15" customHeight="1" x14ac:dyDescent="0.25">
      <c r="A41" s="214" t="s">
        <v>99</v>
      </c>
      <c r="B41" s="167" t="s">
        <v>100</v>
      </c>
      <c r="C41" s="169">
        <v>2</v>
      </c>
      <c r="D41" s="169">
        <v>2</v>
      </c>
    </row>
    <row r="42" spans="1:4" s="2" customFormat="1" x14ac:dyDescent="0.25">
      <c r="A42" s="214" t="s">
        <v>102</v>
      </c>
      <c r="B42" s="167" t="s">
        <v>103</v>
      </c>
      <c r="C42" s="169">
        <v>1</v>
      </c>
      <c r="D42" s="169">
        <v>1</v>
      </c>
    </row>
    <row r="43" spans="1:4" s="2" customFormat="1" x14ac:dyDescent="0.25">
      <c r="A43" s="363"/>
      <c r="B43" s="360" t="s">
        <v>340</v>
      </c>
      <c r="C43" s="360">
        <f>SUM(C40:C42)</f>
        <v>5</v>
      </c>
      <c r="D43" s="360">
        <f>SUM(D40:D42)</f>
        <v>5</v>
      </c>
    </row>
    <row r="44" spans="1:4" ht="15.75" customHeight="1" x14ac:dyDescent="0.25">
      <c r="A44" s="483" t="s">
        <v>24</v>
      </c>
      <c r="B44" s="164" t="s">
        <v>105</v>
      </c>
      <c r="C44" s="211">
        <v>43830</v>
      </c>
      <c r="D44" s="212">
        <v>43465</v>
      </c>
    </row>
    <row r="45" spans="1:4" ht="15.75" customHeight="1" x14ac:dyDescent="0.25">
      <c r="A45" s="483"/>
      <c r="B45" s="164" t="s">
        <v>107</v>
      </c>
      <c r="C45" s="164"/>
      <c r="D45" s="170"/>
    </row>
    <row r="46" spans="1:4" s="2" customFormat="1" x14ac:dyDescent="0.25">
      <c r="A46" s="214" t="s">
        <v>108</v>
      </c>
      <c r="B46" s="167" t="s">
        <v>105</v>
      </c>
      <c r="C46" s="169">
        <v>190</v>
      </c>
      <c r="D46" s="169">
        <v>182</v>
      </c>
    </row>
    <row r="47" spans="1:4" s="2" customFormat="1" x14ac:dyDescent="0.25">
      <c r="A47" s="363"/>
      <c r="B47" s="213" t="s">
        <v>340</v>
      </c>
      <c r="C47" s="213">
        <f>SUM(C46)</f>
        <v>190</v>
      </c>
      <c r="D47" s="213">
        <f>SUM(D46)</f>
        <v>182</v>
      </c>
    </row>
    <row r="48" spans="1:4" ht="21" customHeight="1" x14ac:dyDescent="0.25">
      <c r="A48" s="483" t="s">
        <v>24</v>
      </c>
      <c r="B48" s="164" t="s">
        <v>110</v>
      </c>
      <c r="C48" s="211">
        <v>43830</v>
      </c>
      <c r="D48" s="212">
        <v>43465</v>
      </c>
    </row>
    <row r="49" spans="1:4" ht="15.75" customHeight="1" x14ac:dyDescent="0.25">
      <c r="A49" s="483"/>
      <c r="B49" s="164" t="s">
        <v>27</v>
      </c>
      <c r="C49" s="164"/>
      <c r="D49" s="170"/>
    </row>
    <row r="50" spans="1:4" s="2" customFormat="1" x14ac:dyDescent="0.25">
      <c r="A50" s="214" t="s">
        <v>112</v>
      </c>
      <c r="B50" s="167" t="s">
        <v>113</v>
      </c>
      <c r="C50" s="169">
        <v>2</v>
      </c>
      <c r="D50" s="169">
        <v>3</v>
      </c>
    </row>
    <row r="51" spans="1:4" s="2" customFormat="1" x14ac:dyDescent="0.25">
      <c r="A51" s="214" t="s">
        <v>115</v>
      </c>
      <c r="B51" s="167" t="s">
        <v>116</v>
      </c>
      <c r="C51" s="169">
        <v>6</v>
      </c>
      <c r="D51" s="169">
        <v>5</v>
      </c>
    </row>
    <row r="52" spans="1:4" s="2" customFormat="1" x14ac:dyDescent="0.25">
      <c r="A52" s="214" t="s">
        <v>119</v>
      </c>
      <c r="B52" s="167" t="s">
        <v>120</v>
      </c>
      <c r="C52" s="169">
        <v>0</v>
      </c>
      <c r="D52" s="169">
        <v>0</v>
      </c>
    </row>
    <row r="53" spans="1:4" s="2" customFormat="1" x14ac:dyDescent="0.25">
      <c r="A53" s="214" t="s">
        <v>121</v>
      </c>
      <c r="B53" s="167" t="s">
        <v>122</v>
      </c>
      <c r="C53" s="169">
        <v>1</v>
      </c>
      <c r="D53" s="169">
        <v>1</v>
      </c>
    </row>
    <row r="54" spans="1:4" s="2" customFormat="1" x14ac:dyDescent="0.25">
      <c r="A54" s="214" t="s">
        <v>123</v>
      </c>
      <c r="B54" s="167" t="s">
        <v>124</v>
      </c>
      <c r="C54" s="169">
        <v>34</v>
      </c>
      <c r="D54" s="169">
        <v>32</v>
      </c>
    </row>
    <row r="55" spans="1:4" s="2" customFormat="1" x14ac:dyDescent="0.25">
      <c r="A55" s="214" t="s">
        <v>126</v>
      </c>
      <c r="B55" s="167" t="s">
        <v>127</v>
      </c>
      <c r="C55" s="169">
        <v>4</v>
      </c>
      <c r="D55" s="169">
        <v>3</v>
      </c>
    </row>
    <row r="56" spans="1:4" s="2" customFormat="1" x14ac:dyDescent="0.25">
      <c r="A56" s="214" t="s">
        <v>128</v>
      </c>
      <c r="B56" s="167" t="s">
        <v>129</v>
      </c>
      <c r="C56" s="169">
        <v>13</v>
      </c>
      <c r="D56" s="169">
        <v>12</v>
      </c>
    </row>
    <row r="57" spans="1:4" s="2" customFormat="1" x14ac:dyDescent="0.25">
      <c r="A57" s="214" t="s">
        <v>130</v>
      </c>
      <c r="B57" s="167" t="s">
        <v>131</v>
      </c>
      <c r="C57" s="169">
        <v>16</v>
      </c>
      <c r="D57" s="169">
        <v>16</v>
      </c>
    </row>
    <row r="58" spans="1:4" s="2" customFormat="1" x14ac:dyDescent="0.25">
      <c r="A58" s="214" t="s">
        <v>132</v>
      </c>
      <c r="B58" s="167" t="s">
        <v>133</v>
      </c>
      <c r="C58" s="169">
        <v>2</v>
      </c>
      <c r="D58" s="169">
        <v>4</v>
      </c>
    </row>
    <row r="59" spans="1:4" s="2" customFormat="1" x14ac:dyDescent="0.25">
      <c r="A59" s="214" t="s">
        <v>134</v>
      </c>
      <c r="B59" s="167" t="s">
        <v>135</v>
      </c>
      <c r="C59" s="169">
        <v>15</v>
      </c>
      <c r="D59" s="169">
        <v>18</v>
      </c>
    </row>
    <row r="60" spans="1:4" s="2" customFormat="1" x14ac:dyDescent="0.25">
      <c r="A60" s="214" t="s">
        <v>136</v>
      </c>
      <c r="B60" s="167" t="s">
        <v>137</v>
      </c>
      <c r="C60" s="169">
        <v>1</v>
      </c>
      <c r="D60" s="169">
        <v>0</v>
      </c>
    </row>
    <row r="61" spans="1:4" s="2" customFormat="1" x14ac:dyDescent="0.25">
      <c r="A61" s="214" t="s">
        <v>138</v>
      </c>
      <c r="B61" s="167" t="s">
        <v>139</v>
      </c>
      <c r="C61" s="169">
        <v>0</v>
      </c>
      <c r="D61" s="169">
        <v>0</v>
      </c>
    </row>
    <row r="62" spans="1:4" s="2" customFormat="1" x14ac:dyDescent="0.25">
      <c r="A62" s="214" t="s">
        <v>140</v>
      </c>
      <c r="B62" s="167" t="s">
        <v>141</v>
      </c>
      <c r="C62" s="169">
        <v>2</v>
      </c>
      <c r="D62" s="169">
        <v>1</v>
      </c>
    </row>
    <row r="63" spans="1:4" s="2" customFormat="1" x14ac:dyDescent="0.25">
      <c r="A63" s="214" t="s">
        <v>142</v>
      </c>
      <c r="B63" s="167" t="s">
        <v>143</v>
      </c>
      <c r="C63" s="169">
        <v>84</v>
      </c>
      <c r="D63" s="169">
        <v>78</v>
      </c>
    </row>
    <row r="64" spans="1:4" s="2" customFormat="1" x14ac:dyDescent="0.25">
      <c r="A64" s="214" t="s">
        <v>144</v>
      </c>
      <c r="B64" s="167" t="s">
        <v>145</v>
      </c>
      <c r="C64" s="169">
        <v>3</v>
      </c>
      <c r="D64" s="169">
        <v>3</v>
      </c>
    </row>
    <row r="65" spans="1:4" s="2" customFormat="1" x14ac:dyDescent="0.25">
      <c r="A65" s="214" t="s">
        <v>146</v>
      </c>
      <c r="B65" s="167" t="s">
        <v>147</v>
      </c>
      <c r="C65" s="169">
        <v>19</v>
      </c>
      <c r="D65" s="169">
        <v>17</v>
      </c>
    </row>
    <row r="66" spans="1:4" s="2" customFormat="1" x14ac:dyDescent="0.25">
      <c r="A66" s="363"/>
      <c r="B66" s="213" t="s">
        <v>340</v>
      </c>
      <c r="C66" s="213">
        <f>SUM(C50:C65)</f>
        <v>202</v>
      </c>
      <c r="D66" s="213">
        <f>SUM(D50:D65)</f>
        <v>193</v>
      </c>
    </row>
    <row r="67" spans="1:4" s="2" customFormat="1" ht="21" customHeight="1" x14ac:dyDescent="0.25">
      <c r="A67" s="483" t="s">
        <v>24</v>
      </c>
      <c r="B67" s="164" t="s">
        <v>153</v>
      </c>
      <c r="C67" s="211">
        <v>43830</v>
      </c>
      <c r="D67" s="212">
        <v>43465</v>
      </c>
    </row>
    <row r="68" spans="1:4" s="2" customFormat="1" x14ac:dyDescent="0.25">
      <c r="A68" s="483"/>
      <c r="B68" s="164" t="s">
        <v>154</v>
      </c>
      <c r="C68" s="164"/>
      <c r="D68" s="170"/>
    </row>
    <row r="69" spans="1:4" s="2" customFormat="1" ht="15.75" customHeight="1" x14ac:dyDescent="0.25">
      <c r="A69" s="483"/>
      <c r="B69" s="164" t="s">
        <v>155</v>
      </c>
      <c r="C69" s="164"/>
      <c r="D69" s="170"/>
    </row>
    <row r="70" spans="1:4" s="2" customFormat="1" x14ac:dyDescent="0.25">
      <c r="A70" s="214" t="s">
        <v>156</v>
      </c>
      <c r="B70" s="167" t="s">
        <v>157</v>
      </c>
      <c r="C70" s="169">
        <v>14</v>
      </c>
      <c r="D70" s="169">
        <v>14</v>
      </c>
    </row>
    <row r="71" spans="1:4" s="2" customFormat="1" x14ac:dyDescent="0.25">
      <c r="A71" s="214" t="s">
        <v>159</v>
      </c>
      <c r="B71" s="167" t="s">
        <v>160</v>
      </c>
      <c r="C71" s="169">
        <v>10</v>
      </c>
      <c r="D71" s="169">
        <v>10</v>
      </c>
    </row>
    <row r="72" spans="1:4" s="2" customFormat="1" x14ac:dyDescent="0.25">
      <c r="A72" s="214" t="s">
        <v>161</v>
      </c>
      <c r="B72" s="167" t="s">
        <v>162</v>
      </c>
      <c r="C72" s="169">
        <v>0</v>
      </c>
      <c r="D72" s="169">
        <v>0</v>
      </c>
    </row>
    <row r="73" spans="1:4" s="2" customFormat="1" x14ac:dyDescent="0.25">
      <c r="A73" s="363"/>
      <c r="B73" s="213" t="s">
        <v>340</v>
      </c>
      <c r="C73" s="213">
        <f>SUM(C70:C72)</f>
        <v>24</v>
      </c>
      <c r="D73" s="213">
        <f>SUM(D70:D72)</f>
        <v>24</v>
      </c>
    </row>
    <row r="74" spans="1:4" ht="15.75" customHeight="1" x14ac:dyDescent="0.25">
      <c r="A74" s="361" t="s">
        <v>24</v>
      </c>
      <c r="B74" s="164" t="s">
        <v>163</v>
      </c>
      <c r="C74" s="211">
        <v>43830</v>
      </c>
      <c r="D74" s="212">
        <v>43465</v>
      </c>
    </row>
    <row r="75" spans="1:4" s="2" customFormat="1" x14ac:dyDescent="0.25">
      <c r="A75" s="214" t="s">
        <v>164</v>
      </c>
      <c r="B75" s="167" t="s">
        <v>165</v>
      </c>
      <c r="C75" s="169">
        <v>13</v>
      </c>
      <c r="D75" s="169">
        <v>12</v>
      </c>
    </row>
    <row r="76" spans="1:4" s="2" customFormat="1" x14ac:dyDescent="0.25">
      <c r="A76" s="214" t="s">
        <v>166</v>
      </c>
      <c r="B76" s="167" t="s">
        <v>167</v>
      </c>
      <c r="C76" s="169">
        <v>0</v>
      </c>
      <c r="D76" s="169">
        <v>0</v>
      </c>
    </row>
    <row r="77" spans="1:4" s="2" customFormat="1" x14ac:dyDescent="0.25">
      <c r="A77" s="214" t="s">
        <v>168</v>
      </c>
      <c r="B77" s="167" t="s">
        <v>169</v>
      </c>
      <c r="C77" s="169">
        <v>0</v>
      </c>
      <c r="D77" s="169">
        <v>0</v>
      </c>
    </row>
    <row r="78" spans="1:4" s="2" customFormat="1" x14ac:dyDescent="0.25">
      <c r="A78" s="363"/>
      <c r="B78" s="213" t="s">
        <v>340</v>
      </c>
      <c r="C78" s="213">
        <f>SUM(C75:C77)</f>
        <v>13</v>
      </c>
      <c r="D78" s="213">
        <f>SUM(D75:D77)</f>
        <v>12</v>
      </c>
    </row>
    <row r="79" spans="1:4" ht="21" customHeight="1" x14ac:dyDescent="0.25">
      <c r="A79" s="361"/>
      <c r="B79" s="164" t="s">
        <v>176</v>
      </c>
      <c r="C79" s="211">
        <v>43830</v>
      </c>
      <c r="D79" s="212">
        <v>43465</v>
      </c>
    </row>
    <row r="80" spans="1:4" x14ac:dyDescent="0.25">
      <c r="A80" s="361" t="s">
        <v>24</v>
      </c>
      <c r="B80" s="164" t="s">
        <v>77</v>
      </c>
      <c r="C80" s="164"/>
      <c r="D80" s="170"/>
    </row>
    <row r="81" spans="1:4" s="2" customFormat="1" x14ac:dyDescent="0.25">
      <c r="A81" s="214" t="s">
        <v>177</v>
      </c>
      <c r="B81" s="167" t="s">
        <v>178</v>
      </c>
      <c r="C81" s="169">
        <v>9</v>
      </c>
      <c r="D81" s="169">
        <v>9</v>
      </c>
    </row>
    <row r="82" spans="1:4" s="2" customFormat="1" x14ac:dyDescent="0.25">
      <c r="A82" s="214" t="s">
        <v>180</v>
      </c>
      <c r="B82" s="167" t="s">
        <v>181</v>
      </c>
      <c r="C82" s="169">
        <v>25</v>
      </c>
      <c r="D82" s="169">
        <v>24</v>
      </c>
    </row>
    <row r="83" spans="1:4" s="2" customFormat="1" x14ac:dyDescent="0.25">
      <c r="A83" s="214" t="s">
        <v>183</v>
      </c>
      <c r="B83" s="167" t="s">
        <v>184</v>
      </c>
      <c r="C83" s="169">
        <v>8</v>
      </c>
      <c r="D83" s="169">
        <v>8</v>
      </c>
    </row>
    <row r="84" spans="1:4" s="2" customFormat="1" x14ac:dyDescent="0.25">
      <c r="A84" s="363"/>
      <c r="B84" s="213" t="s">
        <v>340</v>
      </c>
      <c r="C84" s="213">
        <f>SUM(C81:C83)</f>
        <v>42</v>
      </c>
      <c r="D84" s="213">
        <f>SUM(D81:D83)</f>
        <v>41</v>
      </c>
    </row>
    <row r="85" spans="1:4" ht="21" customHeight="1" x14ac:dyDescent="0.25">
      <c r="A85" s="483" t="s">
        <v>24</v>
      </c>
      <c r="B85" s="164" t="s">
        <v>203</v>
      </c>
      <c r="C85" s="211">
        <v>43830</v>
      </c>
      <c r="D85" s="212">
        <v>43465</v>
      </c>
    </row>
    <row r="86" spans="1:4" ht="15.75" customHeight="1" x14ac:dyDescent="0.25">
      <c r="A86" s="483"/>
      <c r="B86" s="164" t="s">
        <v>27</v>
      </c>
      <c r="C86" s="164"/>
      <c r="D86" s="170"/>
    </row>
    <row r="87" spans="1:4" s="2" customFormat="1" ht="15" customHeight="1" x14ac:dyDescent="0.25">
      <c r="A87" s="214" t="s">
        <v>205</v>
      </c>
      <c r="B87" s="167" t="s">
        <v>206</v>
      </c>
      <c r="C87" s="169">
        <v>8</v>
      </c>
      <c r="D87" s="169">
        <v>8</v>
      </c>
    </row>
    <row r="88" spans="1:4" s="2" customFormat="1" x14ac:dyDescent="0.25">
      <c r="A88" s="214" t="s">
        <v>209</v>
      </c>
      <c r="B88" s="167" t="s">
        <v>210</v>
      </c>
      <c r="C88" s="169">
        <v>15</v>
      </c>
      <c r="D88" s="169">
        <v>15</v>
      </c>
    </row>
    <row r="89" spans="1:4" s="2" customFormat="1" x14ac:dyDescent="0.25">
      <c r="A89" s="214" t="s">
        <v>213</v>
      </c>
      <c r="B89" s="167" t="s">
        <v>214</v>
      </c>
      <c r="C89" s="169">
        <v>0</v>
      </c>
      <c r="D89" s="169">
        <v>0</v>
      </c>
    </row>
    <row r="90" spans="1:4" s="2" customFormat="1" x14ac:dyDescent="0.25">
      <c r="A90" s="214" t="s">
        <v>217</v>
      </c>
      <c r="B90" s="167" t="s">
        <v>218</v>
      </c>
      <c r="C90" s="169">
        <v>0</v>
      </c>
      <c r="D90" s="169">
        <v>0</v>
      </c>
    </row>
    <row r="91" spans="1:4" s="2" customFormat="1" x14ac:dyDescent="0.25">
      <c r="A91" s="363"/>
      <c r="B91" s="213" t="s">
        <v>340</v>
      </c>
      <c r="C91" s="213">
        <f>SUM(C87:C90)</f>
        <v>23</v>
      </c>
      <c r="D91" s="213">
        <f>SUM(D87:D90)</f>
        <v>23</v>
      </c>
    </row>
    <row r="92" spans="1:4" ht="21" customHeight="1" x14ac:dyDescent="0.25">
      <c r="A92" s="483" t="s">
        <v>24</v>
      </c>
      <c r="B92" s="164" t="s">
        <v>221</v>
      </c>
      <c r="C92" s="211">
        <v>43830</v>
      </c>
      <c r="D92" s="212">
        <v>43465</v>
      </c>
    </row>
    <row r="93" spans="1:4" ht="15.75" customHeight="1" x14ac:dyDescent="0.25">
      <c r="A93" s="483"/>
      <c r="B93" s="164" t="s">
        <v>27</v>
      </c>
      <c r="C93" s="164"/>
      <c r="D93" s="170"/>
    </row>
    <row r="94" spans="1:4" s="2" customFormat="1" x14ac:dyDescent="0.25">
      <c r="A94" s="214" t="s">
        <v>222</v>
      </c>
      <c r="B94" s="167" t="s">
        <v>223</v>
      </c>
      <c r="C94" s="169">
        <v>0</v>
      </c>
      <c r="D94" s="169">
        <v>0</v>
      </c>
    </row>
    <row r="95" spans="1:4" s="2" customFormat="1" x14ac:dyDescent="0.25">
      <c r="A95" s="214" t="s">
        <v>225</v>
      </c>
      <c r="B95" s="167" t="s">
        <v>226</v>
      </c>
      <c r="C95" s="169">
        <v>181</v>
      </c>
      <c r="D95" s="169">
        <v>179</v>
      </c>
    </row>
    <row r="96" spans="1:4" s="2" customFormat="1" ht="15" customHeight="1" x14ac:dyDescent="0.25">
      <c r="A96" s="214" t="s">
        <v>227</v>
      </c>
      <c r="B96" s="167" t="s">
        <v>228</v>
      </c>
      <c r="C96" s="169">
        <v>46</v>
      </c>
      <c r="D96" s="169">
        <v>45</v>
      </c>
    </row>
    <row r="97" spans="1:4" s="2" customFormat="1" x14ac:dyDescent="0.25">
      <c r="A97" s="214" t="s">
        <v>229</v>
      </c>
      <c r="B97" s="167" t="s">
        <v>230</v>
      </c>
      <c r="C97" s="169">
        <v>37</v>
      </c>
      <c r="D97" s="169">
        <v>38</v>
      </c>
    </row>
    <row r="98" spans="1:4" s="2" customFormat="1" x14ac:dyDescent="0.25">
      <c r="A98" s="214" t="s">
        <v>231</v>
      </c>
      <c r="B98" s="167" t="s">
        <v>232</v>
      </c>
      <c r="C98" s="169">
        <v>1203</v>
      </c>
      <c r="D98" s="169">
        <v>1225</v>
      </c>
    </row>
    <row r="99" spans="1:4" s="2" customFormat="1" x14ac:dyDescent="0.25">
      <c r="A99" s="214" t="s">
        <v>234</v>
      </c>
      <c r="B99" s="167" t="s">
        <v>341</v>
      </c>
      <c r="C99" s="169">
        <v>0</v>
      </c>
      <c r="D99" s="169">
        <v>0</v>
      </c>
    </row>
    <row r="100" spans="1:4" s="2" customFormat="1" x14ac:dyDescent="0.25">
      <c r="A100" s="363"/>
      <c r="B100" s="213" t="s">
        <v>340</v>
      </c>
      <c r="C100" s="213">
        <f>SUM(C94:C99)</f>
        <v>1467</v>
      </c>
      <c r="D100" s="213">
        <f>SUM(D94:D99)</f>
        <v>1487</v>
      </c>
    </row>
    <row r="101" spans="1:4" ht="15" customHeight="1" x14ac:dyDescent="0.25">
      <c r="A101" s="483" t="s">
        <v>24</v>
      </c>
      <c r="B101" s="164" t="s">
        <v>236</v>
      </c>
      <c r="C101" s="211">
        <v>43830</v>
      </c>
      <c r="D101" s="212">
        <v>43465</v>
      </c>
    </row>
    <row r="102" spans="1:4" ht="15.75" customHeight="1" x14ac:dyDescent="0.25">
      <c r="A102" s="483"/>
      <c r="B102" s="164" t="s">
        <v>238</v>
      </c>
      <c r="C102" s="164"/>
      <c r="D102" s="170"/>
    </row>
    <row r="103" spans="1:4" s="2" customFormat="1" ht="15" customHeight="1" x14ac:dyDescent="0.25">
      <c r="A103" s="214" t="s">
        <v>239</v>
      </c>
      <c r="B103" s="167" t="s">
        <v>240</v>
      </c>
      <c r="C103" s="169">
        <v>47</v>
      </c>
      <c r="D103" s="169">
        <v>44</v>
      </c>
    </row>
    <row r="104" spans="1:4" s="2" customFormat="1" x14ac:dyDescent="0.25">
      <c r="A104" s="214" t="s">
        <v>242</v>
      </c>
      <c r="B104" s="167" t="s">
        <v>243</v>
      </c>
      <c r="C104" s="169">
        <v>65</v>
      </c>
      <c r="D104" s="169">
        <v>64</v>
      </c>
    </row>
    <row r="105" spans="1:4" s="2" customFormat="1" x14ac:dyDescent="0.25">
      <c r="A105" s="214" t="s">
        <v>245</v>
      </c>
      <c r="B105" s="167" t="s">
        <v>246</v>
      </c>
      <c r="C105" s="169">
        <v>59</v>
      </c>
      <c r="D105" s="169">
        <v>58</v>
      </c>
    </row>
    <row r="106" spans="1:4" s="2" customFormat="1" x14ac:dyDescent="0.25">
      <c r="A106" s="363"/>
      <c r="B106" s="213" t="s">
        <v>340</v>
      </c>
      <c r="C106" s="213">
        <f>SUM(C103:C105)</f>
        <v>171</v>
      </c>
      <c r="D106" s="213">
        <f>SUM(D103:D105)</f>
        <v>166</v>
      </c>
    </row>
    <row r="107" spans="1:4" ht="21" customHeight="1" x14ac:dyDescent="0.25">
      <c r="A107" s="483" t="s">
        <v>24</v>
      </c>
      <c r="B107" s="159" t="s">
        <v>248</v>
      </c>
      <c r="C107" s="211">
        <v>43830</v>
      </c>
      <c r="D107" s="212">
        <v>43465</v>
      </c>
    </row>
    <row r="108" spans="1:4" ht="15.75" customHeight="1" x14ac:dyDescent="0.25">
      <c r="A108" s="483"/>
      <c r="B108" s="159" t="s">
        <v>250</v>
      </c>
      <c r="C108" s="159"/>
      <c r="D108" s="170"/>
    </row>
    <row r="109" spans="1:4" s="2" customFormat="1" x14ac:dyDescent="0.25">
      <c r="A109" s="214" t="s">
        <v>251</v>
      </c>
      <c r="B109" s="167" t="s">
        <v>252</v>
      </c>
      <c r="C109" s="169">
        <v>69</v>
      </c>
      <c r="D109" s="169">
        <v>69</v>
      </c>
    </row>
    <row r="110" spans="1:4" s="2" customFormat="1" x14ac:dyDescent="0.25">
      <c r="A110" s="214" t="s">
        <v>253</v>
      </c>
      <c r="B110" s="167" t="s">
        <v>254</v>
      </c>
      <c r="C110" s="169">
        <v>0</v>
      </c>
      <c r="D110" s="169">
        <v>0</v>
      </c>
    </row>
    <row r="111" spans="1:4" s="2" customFormat="1" x14ac:dyDescent="0.25">
      <c r="A111" s="214" t="s">
        <v>255</v>
      </c>
      <c r="B111" s="167" t="s">
        <v>256</v>
      </c>
      <c r="C111" s="169">
        <v>0</v>
      </c>
      <c r="D111" s="169">
        <v>0</v>
      </c>
    </row>
    <row r="112" spans="1:4" s="2" customFormat="1" x14ac:dyDescent="0.25">
      <c r="A112" s="363"/>
      <c r="B112" s="213" t="s">
        <v>340</v>
      </c>
      <c r="C112" s="213">
        <f>SUM(C109:C111)</f>
        <v>69</v>
      </c>
      <c r="D112" s="213">
        <f>SUM(D109:D111)</f>
        <v>69</v>
      </c>
    </row>
    <row r="113" spans="1:4" ht="21" customHeight="1" x14ac:dyDescent="0.25">
      <c r="A113" s="483" t="s">
        <v>24</v>
      </c>
      <c r="B113" s="159" t="s">
        <v>264</v>
      </c>
      <c r="C113" s="211">
        <v>43830</v>
      </c>
      <c r="D113" s="212">
        <v>43465</v>
      </c>
    </row>
    <row r="114" spans="1:4" ht="15.75" customHeight="1" x14ac:dyDescent="0.25">
      <c r="A114" s="483"/>
      <c r="B114" s="159" t="s">
        <v>266</v>
      </c>
      <c r="C114" s="159"/>
      <c r="D114" s="170"/>
    </row>
    <row r="115" spans="1:4" s="2" customFormat="1" ht="15" customHeight="1" x14ac:dyDescent="0.25">
      <c r="A115" s="214" t="s">
        <v>267</v>
      </c>
      <c r="B115" s="166" t="s">
        <v>342</v>
      </c>
      <c r="C115" s="169">
        <v>2</v>
      </c>
      <c r="D115" s="169">
        <v>2</v>
      </c>
    </row>
    <row r="116" spans="1:4" s="2" customFormat="1" x14ac:dyDescent="0.25">
      <c r="A116" s="214" t="s">
        <v>269</v>
      </c>
      <c r="B116" s="166" t="s">
        <v>270</v>
      </c>
      <c r="C116" s="169">
        <v>6</v>
      </c>
      <c r="D116" s="169">
        <v>6</v>
      </c>
    </row>
    <row r="117" spans="1:4" s="2" customFormat="1" x14ac:dyDescent="0.25">
      <c r="A117" s="363"/>
      <c r="B117" s="213" t="s">
        <v>340</v>
      </c>
      <c r="C117" s="213">
        <f>SUM(C115:C116)</f>
        <v>8</v>
      </c>
      <c r="D117" s="213">
        <f>SUM(D115:D116)</f>
        <v>8</v>
      </c>
    </row>
    <row r="127" spans="1:4" s="4" customFormat="1" ht="15.75" x14ac:dyDescent="0.25">
      <c r="A127" s="3"/>
      <c r="B127" s="3"/>
      <c r="C127" s="3"/>
      <c r="D127" s="10"/>
    </row>
    <row r="128" spans="1:4" s="4" customFormat="1" ht="15.75" x14ac:dyDescent="0.25">
      <c r="A128" s="3"/>
      <c r="B128" s="3"/>
      <c r="C128" s="3"/>
      <c r="D128" s="10"/>
    </row>
    <row r="129" spans="1:4" s="4" customFormat="1" ht="15.75" x14ac:dyDescent="0.25">
      <c r="A129" s="3"/>
      <c r="B129" s="3"/>
      <c r="C129" s="3"/>
      <c r="D129" s="10"/>
    </row>
    <row r="130" spans="1:4" s="4" customFormat="1" ht="15.75" x14ac:dyDescent="0.25">
      <c r="A130" s="3"/>
      <c r="B130" s="3"/>
      <c r="C130" s="3"/>
      <c r="D130" s="10"/>
    </row>
    <row r="131" spans="1:4" s="4" customFormat="1" ht="15.75" x14ac:dyDescent="0.25">
      <c r="A131" s="3"/>
      <c r="B131" s="3"/>
      <c r="C131" s="3"/>
      <c r="D131" s="10"/>
    </row>
    <row r="132" spans="1:4" s="4" customFormat="1" ht="15.75" x14ac:dyDescent="0.25">
      <c r="A132" s="3"/>
      <c r="B132" s="3"/>
      <c r="C132" s="3"/>
      <c r="D132" s="10"/>
    </row>
    <row r="133" spans="1:4" s="4" customFormat="1" ht="15.75" x14ac:dyDescent="0.25">
      <c r="A133" s="3"/>
      <c r="B133" s="3"/>
      <c r="C133" s="3"/>
      <c r="D133" s="10"/>
    </row>
    <row r="134" spans="1:4" s="4" customFormat="1" ht="15.75" x14ac:dyDescent="0.25">
      <c r="A134" s="3"/>
      <c r="B134" s="3"/>
      <c r="C134" s="3"/>
      <c r="D134" s="10"/>
    </row>
    <row r="135" spans="1:4" s="4" customFormat="1" ht="15.75" x14ac:dyDescent="0.25">
      <c r="A135" s="3"/>
      <c r="B135" s="3"/>
      <c r="C135" s="3"/>
      <c r="D135" s="10"/>
    </row>
    <row r="136" spans="1:4" s="4" customFormat="1" ht="15.75" x14ac:dyDescent="0.25">
      <c r="A136" s="3"/>
      <c r="B136" s="3"/>
      <c r="C136" s="3"/>
      <c r="D136" s="10"/>
    </row>
    <row r="137" spans="1:4" s="4" customFormat="1" ht="15.75" x14ac:dyDescent="0.25">
      <c r="A137" s="3"/>
      <c r="B137" s="3"/>
      <c r="C137" s="3"/>
      <c r="D137" s="10"/>
    </row>
    <row r="138" spans="1:4" s="4" customFormat="1" ht="15.75" x14ac:dyDescent="0.25">
      <c r="A138" s="3"/>
      <c r="B138" s="3"/>
      <c r="C138" s="3"/>
      <c r="D138" s="10"/>
    </row>
    <row r="139" spans="1:4" s="4" customFormat="1" ht="15.75" x14ac:dyDescent="0.25">
      <c r="A139" s="3"/>
      <c r="B139" s="3"/>
      <c r="C139" s="3"/>
      <c r="D139" s="10"/>
    </row>
    <row r="140" spans="1:4" s="4" customFormat="1" ht="15.75" x14ac:dyDescent="0.25">
      <c r="A140" s="3"/>
      <c r="B140" s="3"/>
      <c r="C140" s="3"/>
      <c r="D140" s="10"/>
    </row>
    <row r="141" spans="1:4" s="4" customFormat="1" ht="15.75" x14ac:dyDescent="0.25">
      <c r="A141" s="3"/>
      <c r="B141" s="3"/>
      <c r="C141" s="3"/>
      <c r="D141" s="10"/>
    </row>
    <row r="142" spans="1:4" s="4" customFormat="1" ht="15.75" x14ac:dyDescent="0.25">
      <c r="A142" s="3"/>
      <c r="B142" s="3"/>
      <c r="C142" s="3"/>
      <c r="D142" s="10"/>
    </row>
    <row r="143" spans="1:4" s="4" customFormat="1" ht="15.75" x14ac:dyDescent="0.25">
      <c r="A143" s="3"/>
      <c r="B143" s="3"/>
      <c r="C143" s="3"/>
      <c r="D143" s="10"/>
    </row>
    <row r="144" spans="1:4" s="4" customFormat="1" ht="15.75" x14ac:dyDescent="0.25">
      <c r="A144" s="3"/>
      <c r="B144" s="3"/>
      <c r="C144" s="3"/>
      <c r="D144" s="10"/>
    </row>
    <row r="145" spans="1:4" s="4" customFormat="1" ht="15.75" x14ac:dyDescent="0.25">
      <c r="A145" s="3"/>
      <c r="B145" s="3"/>
      <c r="C145" s="3"/>
      <c r="D145" s="10"/>
    </row>
    <row r="146" spans="1:4" s="4" customFormat="1" ht="15.75" x14ac:dyDescent="0.25">
      <c r="A146" s="3"/>
      <c r="B146" s="3"/>
      <c r="C146" s="3"/>
      <c r="D146" s="10"/>
    </row>
    <row r="147" spans="1:4" s="4" customFormat="1" ht="15.75" x14ac:dyDescent="0.25">
      <c r="A147" s="3"/>
      <c r="B147" s="3"/>
      <c r="C147" s="3"/>
      <c r="D147" s="10"/>
    </row>
    <row r="148" spans="1:4" s="4" customFormat="1" ht="15.75" x14ac:dyDescent="0.25">
      <c r="A148" s="3"/>
      <c r="B148" s="3"/>
      <c r="C148" s="3"/>
      <c r="D148" s="10"/>
    </row>
    <row r="149" spans="1:4" s="4" customFormat="1" ht="15.75" x14ac:dyDescent="0.25">
      <c r="A149" s="3"/>
      <c r="B149" s="3"/>
      <c r="C149" s="3"/>
      <c r="D149" s="10"/>
    </row>
    <row r="150" spans="1:4" s="4" customFormat="1" ht="15.75" x14ac:dyDescent="0.25">
      <c r="A150" s="3"/>
      <c r="B150" s="3"/>
      <c r="C150" s="3"/>
      <c r="D150" s="10"/>
    </row>
    <row r="151" spans="1:4" s="4" customFormat="1" ht="15.75" x14ac:dyDescent="0.25">
      <c r="A151" s="3"/>
      <c r="B151" s="3"/>
      <c r="C151" s="3"/>
      <c r="D151" s="10"/>
    </row>
    <row r="152" spans="1:4" s="4" customFormat="1" ht="15.75" x14ac:dyDescent="0.25">
      <c r="A152" s="3"/>
      <c r="B152" s="3"/>
      <c r="C152" s="3"/>
      <c r="D152" s="10"/>
    </row>
    <row r="153" spans="1:4" s="4" customFormat="1" ht="15.75" x14ac:dyDescent="0.25">
      <c r="A153" s="3"/>
      <c r="B153" s="3"/>
      <c r="C153" s="3"/>
      <c r="D153" s="10"/>
    </row>
    <row r="154" spans="1:4" s="4" customFormat="1" ht="15.75" x14ac:dyDescent="0.25">
      <c r="A154" s="3"/>
      <c r="B154" s="3"/>
      <c r="C154" s="3"/>
      <c r="D154" s="10"/>
    </row>
    <row r="155" spans="1:4" s="4" customFormat="1" ht="15.75" x14ac:dyDescent="0.25">
      <c r="A155" s="3"/>
      <c r="B155" s="3"/>
      <c r="C155" s="3"/>
      <c r="D155" s="10"/>
    </row>
    <row r="156" spans="1:4" s="4" customFormat="1" ht="15.75" x14ac:dyDescent="0.25">
      <c r="A156" s="3"/>
      <c r="B156" s="3"/>
      <c r="C156" s="3"/>
      <c r="D156" s="10"/>
    </row>
    <row r="157" spans="1:4" s="4" customFormat="1" ht="15.75" x14ac:dyDescent="0.25">
      <c r="A157" s="3"/>
      <c r="B157" s="3"/>
      <c r="C157" s="3"/>
      <c r="D157" s="10"/>
    </row>
    <row r="158" spans="1:4" s="4" customFormat="1" ht="15.75" x14ac:dyDescent="0.25">
      <c r="A158" s="3"/>
      <c r="B158" s="3"/>
      <c r="C158" s="3"/>
      <c r="D158" s="10"/>
    </row>
    <row r="159" spans="1:4" s="4" customFormat="1" ht="15.75" x14ac:dyDescent="0.25">
      <c r="A159" s="3"/>
      <c r="B159" s="3"/>
      <c r="C159" s="3"/>
      <c r="D159" s="10"/>
    </row>
    <row r="160" spans="1:4" s="4" customFormat="1" ht="15.75" x14ac:dyDescent="0.25">
      <c r="A160" s="3"/>
      <c r="B160" s="3"/>
      <c r="C160" s="3"/>
      <c r="D160" s="10"/>
    </row>
    <row r="161" spans="1:4" s="4" customFormat="1" ht="15.75" x14ac:dyDescent="0.25">
      <c r="A161" s="3"/>
      <c r="B161" s="3"/>
      <c r="C161" s="3"/>
      <c r="D161" s="10"/>
    </row>
    <row r="162" spans="1:4" s="4" customFormat="1" ht="15.75" x14ac:dyDescent="0.25">
      <c r="A162" s="3"/>
      <c r="B162" s="3"/>
      <c r="C162" s="3"/>
      <c r="D162" s="10"/>
    </row>
    <row r="163" spans="1:4" s="4" customFormat="1" ht="15.75" x14ac:dyDescent="0.25">
      <c r="A163" s="3"/>
      <c r="B163" s="3"/>
      <c r="C163" s="3"/>
      <c r="D163" s="10"/>
    </row>
    <row r="164" spans="1:4" s="4" customFormat="1" ht="15.75" x14ac:dyDescent="0.25">
      <c r="A164" s="3"/>
      <c r="B164" s="3"/>
      <c r="C164" s="3"/>
      <c r="D164" s="10"/>
    </row>
    <row r="165" spans="1:4" s="4" customFormat="1" ht="15.75" x14ac:dyDescent="0.25">
      <c r="A165" s="3"/>
      <c r="B165" s="3"/>
      <c r="C165" s="3"/>
      <c r="D165" s="10"/>
    </row>
    <row r="166" spans="1:4" s="4" customFormat="1" ht="15.75" x14ac:dyDescent="0.25">
      <c r="A166" s="3"/>
      <c r="B166" s="3"/>
      <c r="C166" s="3"/>
      <c r="D166" s="10"/>
    </row>
    <row r="167" spans="1:4" s="4" customFormat="1" ht="15.75" x14ac:dyDescent="0.25">
      <c r="A167" s="3"/>
      <c r="B167" s="3"/>
      <c r="C167" s="3"/>
      <c r="D167" s="10"/>
    </row>
    <row r="168" spans="1:4" s="4" customFormat="1" ht="15.75" x14ac:dyDescent="0.25">
      <c r="A168" s="3"/>
      <c r="B168" s="3"/>
      <c r="C168" s="3"/>
      <c r="D168" s="10"/>
    </row>
    <row r="169" spans="1:4" s="4" customFormat="1" ht="15.75" x14ac:dyDescent="0.25">
      <c r="A169" s="3"/>
      <c r="B169" s="3"/>
      <c r="C169" s="3"/>
      <c r="D169" s="10"/>
    </row>
    <row r="170" spans="1:4" s="4" customFormat="1" ht="15.75" x14ac:dyDescent="0.25">
      <c r="A170" s="3"/>
      <c r="B170" s="3"/>
      <c r="C170" s="3"/>
      <c r="D170" s="10"/>
    </row>
    <row r="171" spans="1:4" s="4" customFormat="1" ht="15.75" x14ac:dyDescent="0.25">
      <c r="A171" s="3"/>
      <c r="B171" s="3"/>
      <c r="C171" s="3"/>
      <c r="D171" s="10"/>
    </row>
    <row r="172" spans="1:4" s="4" customFormat="1" ht="15.75" x14ac:dyDescent="0.25">
      <c r="A172" s="3"/>
      <c r="B172" s="3"/>
      <c r="C172" s="3"/>
      <c r="D172" s="10"/>
    </row>
    <row r="173" spans="1:4" s="4" customFormat="1" ht="15.75" x14ac:dyDescent="0.25">
      <c r="A173" s="3"/>
      <c r="B173" s="3"/>
      <c r="C173" s="3"/>
      <c r="D173" s="10"/>
    </row>
    <row r="174" spans="1:4" s="4" customFormat="1" ht="15.75" x14ac:dyDescent="0.25">
      <c r="A174" s="3"/>
      <c r="B174" s="3"/>
      <c r="C174" s="3"/>
      <c r="D174" s="10"/>
    </row>
    <row r="175" spans="1:4" s="4" customFormat="1" ht="15.75" x14ac:dyDescent="0.25">
      <c r="A175" s="3"/>
      <c r="B175" s="3"/>
      <c r="C175" s="3"/>
      <c r="D175" s="10"/>
    </row>
    <row r="176" spans="1:4" s="4" customFormat="1" ht="15.75" x14ac:dyDescent="0.25">
      <c r="A176" s="3"/>
      <c r="B176" s="3"/>
      <c r="C176" s="3"/>
      <c r="D176" s="10"/>
    </row>
    <row r="177" spans="1:4" s="4" customFormat="1" ht="15.75" x14ac:dyDescent="0.25">
      <c r="A177" s="3"/>
      <c r="B177" s="3"/>
      <c r="C177" s="3"/>
      <c r="D177" s="10"/>
    </row>
    <row r="178" spans="1:4" s="4" customFormat="1" ht="15.75" x14ac:dyDescent="0.25">
      <c r="A178" s="3"/>
      <c r="B178" s="3"/>
      <c r="C178" s="3"/>
      <c r="D178" s="10"/>
    </row>
    <row r="179" spans="1:4" s="4" customFormat="1" ht="15.75" x14ac:dyDescent="0.25">
      <c r="A179" s="3"/>
      <c r="B179" s="3"/>
      <c r="C179" s="3"/>
      <c r="D179" s="10"/>
    </row>
    <row r="180" spans="1:4" s="4" customFormat="1" ht="15.75" x14ac:dyDescent="0.25">
      <c r="A180" s="3"/>
      <c r="B180" s="3"/>
      <c r="C180" s="3"/>
      <c r="D180" s="10"/>
    </row>
    <row r="181" spans="1:4" s="4" customFormat="1" ht="15.75" x14ac:dyDescent="0.25">
      <c r="A181" s="3"/>
      <c r="B181" s="3"/>
      <c r="C181" s="3"/>
      <c r="D181" s="10"/>
    </row>
    <row r="182" spans="1:4" s="4" customFormat="1" ht="15.75" x14ac:dyDescent="0.25">
      <c r="A182" s="3"/>
      <c r="B182" s="3"/>
      <c r="C182" s="3"/>
      <c r="D182" s="10"/>
    </row>
    <row r="183" spans="1:4" s="4" customFormat="1" ht="15.75" x14ac:dyDescent="0.25">
      <c r="A183" s="3"/>
      <c r="B183" s="3"/>
      <c r="C183" s="3"/>
      <c r="D183" s="10"/>
    </row>
    <row r="184" spans="1:4" s="4" customFormat="1" ht="15.75" x14ac:dyDescent="0.25">
      <c r="A184" s="3"/>
      <c r="B184" s="3"/>
      <c r="C184" s="3"/>
      <c r="D184" s="10"/>
    </row>
    <row r="185" spans="1:4" s="4" customFormat="1" ht="15.75" x14ac:dyDescent="0.25">
      <c r="A185" s="3"/>
      <c r="B185" s="3"/>
      <c r="C185" s="3"/>
      <c r="D185" s="10"/>
    </row>
    <row r="186" spans="1:4" s="4" customFormat="1" ht="15.75" x14ac:dyDescent="0.25">
      <c r="A186" s="3"/>
      <c r="B186" s="3"/>
      <c r="C186" s="3"/>
      <c r="D186" s="10"/>
    </row>
    <row r="187" spans="1:4" s="4" customFormat="1" ht="15.75" x14ac:dyDescent="0.25">
      <c r="A187" s="3"/>
      <c r="B187" s="3"/>
      <c r="C187" s="3"/>
      <c r="D187" s="10"/>
    </row>
    <row r="188" spans="1:4" s="4" customFormat="1" ht="15.75" x14ac:dyDescent="0.25">
      <c r="A188" s="3"/>
      <c r="B188" s="3"/>
      <c r="C188" s="3"/>
      <c r="D188" s="10"/>
    </row>
    <row r="189" spans="1:4" s="4" customFormat="1" ht="15.75" x14ac:dyDescent="0.25">
      <c r="A189" s="3"/>
      <c r="B189" s="3"/>
      <c r="C189" s="3"/>
      <c r="D189" s="10"/>
    </row>
    <row r="190" spans="1:4" s="4" customFormat="1" ht="15.75" x14ac:dyDescent="0.25">
      <c r="A190" s="3"/>
      <c r="B190" s="3"/>
      <c r="C190" s="3"/>
      <c r="D190" s="10"/>
    </row>
    <row r="191" spans="1:4" s="4" customFormat="1" ht="15.75" x14ac:dyDescent="0.25">
      <c r="A191" s="3"/>
      <c r="B191" s="3"/>
      <c r="C191" s="3"/>
      <c r="D191" s="10"/>
    </row>
    <row r="192" spans="1:4" s="4" customFormat="1" ht="15.75" x14ac:dyDescent="0.25">
      <c r="A192" s="3"/>
      <c r="B192" s="3"/>
      <c r="C192" s="3"/>
      <c r="D192" s="10"/>
    </row>
    <row r="193" spans="1:4" s="4" customFormat="1" ht="15.75" x14ac:dyDescent="0.25">
      <c r="A193" s="3"/>
      <c r="B193" s="3"/>
      <c r="C193" s="3"/>
      <c r="D193" s="10"/>
    </row>
    <row r="194" spans="1:4" s="4" customFormat="1" ht="15.75" x14ac:dyDescent="0.25">
      <c r="A194" s="3"/>
      <c r="B194" s="3"/>
      <c r="C194" s="3"/>
      <c r="D194" s="10"/>
    </row>
    <row r="195" spans="1:4" s="4" customFormat="1" ht="15.75" x14ac:dyDescent="0.25">
      <c r="A195" s="3"/>
      <c r="B195" s="3"/>
      <c r="C195" s="3"/>
      <c r="D195" s="10"/>
    </row>
    <row r="196" spans="1:4" s="4" customFormat="1" ht="15.75" x14ac:dyDescent="0.25">
      <c r="A196" s="3"/>
      <c r="B196" s="3"/>
      <c r="C196" s="3"/>
      <c r="D196" s="10"/>
    </row>
    <row r="197" spans="1:4" s="4" customFormat="1" ht="15.75" x14ac:dyDescent="0.25">
      <c r="A197" s="3"/>
      <c r="B197" s="3"/>
      <c r="C197" s="3"/>
      <c r="D197" s="10"/>
    </row>
    <row r="198" spans="1:4" s="4" customFormat="1" ht="15.75" x14ac:dyDescent="0.25">
      <c r="A198" s="3"/>
      <c r="B198" s="3"/>
      <c r="C198" s="3"/>
      <c r="D198" s="10"/>
    </row>
    <row r="199" spans="1:4" s="4" customFormat="1" ht="15.75" x14ac:dyDescent="0.25">
      <c r="A199" s="3"/>
      <c r="B199" s="3"/>
      <c r="C199" s="3"/>
      <c r="D199" s="10"/>
    </row>
    <row r="200" spans="1:4" s="4" customFormat="1" ht="15.75" x14ac:dyDescent="0.25">
      <c r="A200" s="3"/>
      <c r="B200" s="3"/>
      <c r="C200" s="3"/>
      <c r="D200" s="10"/>
    </row>
    <row r="201" spans="1:4" s="4" customFormat="1" ht="15.75" x14ac:dyDescent="0.25">
      <c r="A201" s="3"/>
      <c r="B201" s="3"/>
      <c r="C201" s="3"/>
      <c r="D201" s="10"/>
    </row>
    <row r="202" spans="1:4" s="4" customFormat="1" ht="15.75" x14ac:dyDescent="0.25">
      <c r="A202" s="3"/>
      <c r="B202" s="3"/>
      <c r="C202" s="3"/>
      <c r="D202" s="10"/>
    </row>
    <row r="203" spans="1:4" s="4" customFormat="1" ht="15.75" x14ac:dyDescent="0.25">
      <c r="A203" s="3"/>
      <c r="B203" s="3"/>
      <c r="C203" s="3"/>
      <c r="D203" s="10"/>
    </row>
    <row r="204" spans="1:4" s="4" customFormat="1" ht="15.75" x14ac:dyDescent="0.25">
      <c r="A204" s="3"/>
      <c r="B204" s="3"/>
      <c r="C204" s="3"/>
      <c r="D204" s="10"/>
    </row>
    <row r="205" spans="1:4" s="4" customFormat="1" ht="15.75" x14ac:dyDescent="0.25">
      <c r="A205" s="3"/>
      <c r="B205" s="3"/>
      <c r="C205" s="3"/>
      <c r="D205" s="10"/>
    </row>
    <row r="206" spans="1:4" s="4" customFormat="1" ht="15.75" x14ac:dyDescent="0.25">
      <c r="A206" s="3"/>
      <c r="B206" s="3"/>
      <c r="C206" s="3"/>
      <c r="D206" s="10"/>
    </row>
    <row r="207" spans="1:4" s="4" customFormat="1" ht="15.75" x14ac:dyDescent="0.25">
      <c r="A207" s="3"/>
      <c r="B207" s="3"/>
      <c r="C207" s="3"/>
      <c r="D207" s="10"/>
    </row>
    <row r="208" spans="1:4" s="4" customFormat="1" ht="15.75" x14ac:dyDescent="0.25">
      <c r="A208" s="3"/>
      <c r="B208" s="3"/>
      <c r="C208" s="3"/>
      <c r="D208" s="10"/>
    </row>
    <row r="209" spans="1:4" s="4" customFormat="1" ht="15.75" x14ac:dyDescent="0.25">
      <c r="A209" s="3"/>
      <c r="B209" s="3"/>
      <c r="C209" s="3"/>
      <c r="D209" s="10"/>
    </row>
    <row r="210" spans="1:4" s="4" customFormat="1" ht="15.75" x14ac:dyDescent="0.25">
      <c r="A210" s="3"/>
      <c r="B210" s="3"/>
      <c r="C210" s="3"/>
      <c r="D210" s="10"/>
    </row>
    <row r="211" spans="1:4" s="4" customFormat="1" ht="15.75" x14ac:dyDescent="0.25">
      <c r="A211" s="3"/>
      <c r="B211" s="3"/>
      <c r="C211" s="3"/>
      <c r="D211" s="10"/>
    </row>
    <row r="212" spans="1:4" s="4" customFormat="1" ht="15.75" x14ac:dyDescent="0.25">
      <c r="A212" s="3"/>
      <c r="B212" s="3"/>
      <c r="C212" s="3"/>
      <c r="D212" s="10"/>
    </row>
    <row r="213" spans="1:4" s="4" customFormat="1" ht="15.75" x14ac:dyDescent="0.25">
      <c r="A213" s="3"/>
      <c r="B213" s="3"/>
      <c r="C213" s="3"/>
      <c r="D213" s="10"/>
    </row>
    <row r="214" spans="1:4" s="4" customFormat="1" ht="15.75" x14ac:dyDescent="0.25">
      <c r="A214" s="3"/>
      <c r="B214" s="3"/>
      <c r="C214" s="3"/>
      <c r="D214" s="10"/>
    </row>
    <row r="215" spans="1:4" s="4" customFormat="1" ht="15.75" x14ac:dyDescent="0.25">
      <c r="A215" s="3"/>
      <c r="B215" s="3"/>
      <c r="C215" s="3"/>
      <c r="D215" s="10"/>
    </row>
    <row r="216" spans="1:4" s="4" customFormat="1" ht="15.75" x14ac:dyDescent="0.25">
      <c r="A216" s="3"/>
      <c r="B216" s="3"/>
      <c r="C216" s="3"/>
      <c r="D216" s="10"/>
    </row>
    <row r="217" spans="1:4" s="4" customFormat="1" ht="15.75" x14ac:dyDescent="0.25">
      <c r="A217" s="3"/>
      <c r="B217" s="3"/>
      <c r="C217" s="3"/>
      <c r="D217" s="10"/>
    </row>
    <row r="218" spans="1:4" s="4" customFormat="1" ht="15.75" x14ac:dyDescent="0.25">
      <c r="A218" s="3"/>
      <c r="B218" s="3"/>
      <c r="C218" s="3"/>
      <c r="D218" s="10"/>
    </row>
    <row r="219" spans="1:4" s="4" customFormat="1" ht="15.75" x14ac:dyDescent="0.25">
      <c r="A219" s="3"/>
      <c r="B219" s="3"/>
      <c r="C219" s="3"/>
      <c r="D219" s="10"/>
    </row>
    <row r="220" spans="1:4" s="4" customFormat="1" ht="15.75" x14ac:dyDescent="0.25">
      <c r="A220" s="3"/>
      <c r="B220" s="3"/>
      <c r="C220" s="3"/>
      <c r="D220" s="10"/>
    </row>
    <row r="221" spans="1:4" s="4" customFormat="1" ht="15.75" x14ac:dyDescent="0.25">
      <c r="A221" s="3"/>
      <c r="B221" s="3"/>
      <c r="C221" s="3"/>
      <c r="D221" s="10"/>
    </row>
    <row r="222" spans="1:4" s="4" customFormat="1" ht="15.75" x14ac:dyDescent="0.25">
      <c r="A222" s="3"/>
      <c r="B222" s="3"/>
      <c r="C222" s="3"/>
      <c r="D222" s="10"/>
    </row>
    <row r="223" spans="1:4" s="4" customFormat="1" ht="15.75" x14ac:dyDescent="0.25">
      <c r="A223" s="3"/>
      <c r="B223" s="3"/>
      <c r="C223" s="3"/>
      <c r="D223" s="10"/>
    </row>
    <row r="224" spans="1:4" s="4" customFormat="1" ht="15.75" x14ac:dyDescent="0.25">
      <c r="A224" s="3"/>
      <c r="B224" s="3"/>
      <c r="C224" s="3"/>
      <c r="D224" s="10"/>
    </row>
    <row r="225" spans="1:4" s="4" customFormat="1" ht="15.75" x14ac:dyDescent="0.25">
      <c r="A225" s="3"/>
      <c r="B225" s="3"/>
      <c r="C225" s="3"/>
      <c r="D225" s="10"/>
    </row>
    <row r="226" spans="1:4" s="4" customFormat="1" ht="15.75" x14ac:dyDescent="0.25">
      <c r="A226" s="3"/>
      <c r="B226" s="3"/>
      <c r="C226" s="3"/>
      <c r="D226" s="10"/>
    </row>
    <row r="227" spans="1:4" s="4" customFormat="1" ht="15.75" x14ac:dyDescent="0.25">
      <c r="A227" s="3"/>
      <c r="B227" s="3"/>
      <c r="C227" s="3"/>
      <c r="D227" s="10"/>
    </row>
    <row r="228" spans="1:4" s="4" customFormat="1" ht="15.75" x14ac:dyDescent="0.25">
      <c r="A228" s="3"/>
      <c r="B228" s="3"/>
      <c r="C228" s="3"/>
      <c r="D228" s="10"/>
    </row>
    <row r="229" spans="1:4" s="4" customFormat="1" ht="15.75" x14ac:dyDescent="0.25">
      <c r="A229" s="3"/>
      <c r="B229" s="3"/>
      <c r="C229" s="3"/>
      <c r="D229" s="10"/>
    </row>
    <row r="230" spans="1:4" s="4" customFormat="1" ht="15.75" x14ac:dyDescent="0.25">
      <c r="A230" s="3"/>
      <c r="B230" s="3"/>
      <c r="C230" s="3"/>
      <c r="D230" s="10"/>
    </row>
    <row r="231" spans="1:4" s="4" customFormat="1" ht="15.75" x14ac:dyDescent="0.25">
      <c r="A231" s="3"/>
      <c r="B231" s="3"/>
      <c r="C231" s="3"/>
      <c r="D231" s="10"/>
    </row>
    <row r="232" spans="1:4" s="4" customFormat="1" ht="15.75" x14ac:dyDescent="0.25">
      <c r="A232" s="3"/>
      <c r="B232" s="3"/>
      <c r="C232" s="3"/>
      <c r="D232" s="10"/>
    </row>
    <row r="233" spans="1:4" s="4" customFormat="1" ht="15.75" x14ac:dyDescent="0.25">
      <c r="A233" s="3"/>
      <c r="B233" s="3"/>
      <c r="C233" s="3"/>
      <c r="D233" s="10"/>
    </row>
    <row r="234" spans="1:4" s="4" customFormat="1" ht="15.75" x14ac:dyDescent="0.25">
      <c r="A234" s="3"/>
      <c r="B234" s="3"/>
      <c r="C234" s="3"/>
      <c r="D234" s="10"/>
    </row>
    <row r="235" spans="1:4" s="4" customFormat="1" ht="15.75" x14ac:dyDescent="0.25">
      <c r="A235" s="3"/>
      <c r="B235" s="3"/>
      <c r="C235" s="3"/>
      <c r="D235" s="10"/>
    </row>
    <row r="236" spans="1:4" s="4" customFormat="1" ht="15.75" x14ac:dyDescent="0.25">
      <c r="A236" s="3"/>
      <c r="B236" s="3"/>
      <c r="C236" s="3"/>
      <c r="D236" s="10"/>
    </row>
    <row r="237" spans="1:4" s="4" customFormat="1" ht="15.75" x14ac:dyDescent="0.25">
      <c r="A237" s="3"/>
      <c r="B237" s="3"/>
      <c r="C237" s="3"/>
      <c r="D237" s="10"/>
    </row>
    <row r="238" spans="1:4" s="4" customFormat="1" ht="15.75" x14ac:dyDescent="0.25">
      <c r="A238" s="3"/>
      <c r="B238" s="3"/>
      <c r="C238" s="3"/>
      <c r="D238" s="10"/>
    </row>
    <row r="239" spans="1:4" s="4" customFormat="1" ht="15.75" x14ac:dyDescent="0.25">
      <c r="A239" s="3"/>
      <c r="B239" s="3"/>
      <c r="C239" s="3"/>
      <c r="D239" s="10"/>
    </row>
    <row r="240" spans="1:4" s="4" customFormat="1" ht="15.75" x14ac:dyDescent="0.25">
      <c r="A240" s="3"/>
      <c r="B240" s="3"/>
      <c r="C240" s="3"/>
      <c r="D240" s="10"/>
    </row>
    <row r="241" spans="1:4" s="4" customFormat="1" ht="15.75" x14ac:dyDescent="0.25">
      <c r="A241" s="3"/>
      <c r="B241" s="3"/>
      <c r="C241" s="3"/>
      <c r="D241" s="10"/>
    </row>
    <row r="242" spans="1:4" s="4" customFormat="1" ht="15.75" x14ac:dyDescent="0.25">
      <c r="A242" s="3"/>
      <c r="B242" s="3"/>
      <c r="C242" s="3"/>
      <c r="D242" s="10"/>
    </row>
    <row r="243" spans="1:4" s="4" customFormat="1" ht="15.75" x14ac:dyDescent="0.25">
      <c r="A243" s="3"/>
      <c r="B243" s="3"/>
      <c r="C243" s="3"/>
      <c r="D243" s="10"/>
    </row>
    <row r="244" spans="1:4" s="4" customFormat="1" ht="15.75" x14ac:dyDescent="0.25">
      <c r="A244" s="3"/>
      <c r="B244" s="3"/>
      <c r="C244" s="3"/>
      <c r="D244" s="10"/>
    </row>
    <row r="245" spans="1:4" s="4" customFormat="1" ht="15.75" x14ac:dyDescent="0.25">
      <c r="A245" s="3"/>
      <c r="B245" s="3"/>
      <c r="C245" s="3"/>
      <c r="D245" s="10"/>
    </row>
    <row r="246" spans="1:4" s="4" customFormat="1" ht="15.75" x14ac:dyDescent="0.25">
      <c r="A246" s="3"/>
      <c r="B246" s="3"/>
      <c r="C246" s="3"/>
      <c r="D246" s="10"/>
    </row>
    <row r="247" spans="1:4" s="4" customFormat="1" ht="15.75" x14ac:dyDescent="0.25">
      <c r="A247" s="3"/>
      <c r="B247" s="3"/>
      <c r="C247" s="3"/>
      <c r="D247" s="10"/>
    </row>
    <row r="248" spans="1:4" s="4" customFormat="1" ht="15.75" x14ac:dyDescent="0.25">
      <c r="A248" s="3"/>
      <c r="B248" s="3"/>
      <c r="C248" s="3"/>
      <c r="D248" s="10"/>
    </row>
    <row r="249" spans="1:4" s="4" customFormat="1" ht="15.75" x14ac:dyDescent="0.25">
      <c r="A249" s="3"/>
      <c r="B249" s="3"/>
      <c r="C249" s="3"/>
      <c r="D249" s="10"/>
    </row>
    <row r="250" spans="1:4" s="4" customFormat="1" ht="15.75" x14ac:dyDescent="0.25">
      <c r="A250" s="3"/>
      <c r="B250" s="3"/>
      <c r="C250" s="3"/>
      <c r="D250" s="10"/>
    </row>
    <row r="251" spans="1:4" s="4" customFormat="1" ht="15.75" x14ac:dyDescent="0.25">
      <c r="A251" s="3"/>
      <c r="B251" s="3"/>
      <c r="C251" s="3"/>
      <c r="D251" s="10"/>
    </row>
    <row r="252" spans="1:4" s="4" customFormat="1" ht="15.75" x14ac:dyDescent="0.25">
      <c r="A252" s="3"/>
      <c r="B252" s="3"/>
      <c r="C252" s="3"/>
      <c r="D252" s="10"/>
    </row>
    <row r="253" spans="1:4" s="4" customFormat="1" ht="15.75" x14ac:dyDescent="0.25">
      <c r="A253" s="3"/>
      <c r="B253" s="3"/>
      <c r="C253" s="3"/>
      <c r="D253" s="10"/>
    </row>
    <row r="254" spans="1:4" s="4" customFormat="1" ht="15.75" x14ac:dyDescent="0.25">
      <c r="A254" s="3"/>
      <c r="B254" s="3"/>
      <c r="C254" s="3"/>
      <c r="D254" s="10"/>
    </row>
    <row r="255" spans="1:4" s="4" customFormat="1" ht="15.75" x14ac:dyDescent="0.25">
      <c r="A255" s="3"/>
      <c r="B255" s="3"/>
      <c r="C255" s="3"/>
      <c r="D255" s="10"/>
    </row>
    <row r="256" spans="1:4" s="4" customFormat="1" ht="15.75" x14ac:dyDescent="0.25">
      <c r="A256" s="3"/>
      <c r="B256" s="3"/>
      <c r="C256" s="3"/>
      <c r="D256" s="10"/>
    </row>
    <row r="257" spans="1:4" s="4" customFormat="1" ht="15.75" x14ac:dyDescent="0.25">
      <c r="A257" s="3"/>
      <c r="B257" s="3"/>
      <c r="C257" s="3"/>
      <c r="D257" s="10"/>
    </row>
    <row r="258" spans="1:4" s="4" customFormat="1" ht="15.75" x14ac:dyDescent="0.25">
      <c r="A258" s="3"/>
      <c r="B258" s="3"/>
      <c r="C258" s="3"/>
      <c r="D258" s="10"/>
    </row>
    <row r="259" spans="1:4" s="4" customFormat="1" ht="15.75" x14ac:dyDescent="0.25">
      <c r="A259" s="3"/>
      <c r="B259" s="3"/>
      <c r="C259" s="3"/>
      <c r="D259" s="10"/>
    </row>
    <row r="260" spans="1:4" s="4" customFormat="1" ht="15.75" x14ac:dyDescent="0.25">
      <c r="A260" s="3"/>
      <c r="B260" s="3"/>
      <c r="C260" s="3"/>
      <c r="D260" s="10"/>
    </row>
    <row r="261" spans="1:4" s="4" customFormat="1" ht="15.75" x14ac:dyDescent="0.25">
      <c r="A261" s="3"/>
      <c r="B261" s="3"/>
      <c r="C261" s="3"/>
      <c r="D261" s="10"/>
    </row>
    <row r="262" spans="1:4" s="4" customFormat="1" ht="15.75" x14ac:dyDescent="0.25">
      <c r="A262" s="3"/>
      <c r="B262" s="3"/>
      <c r="C262" s="3"/>
      <c r="D262" s="10"/>
    </row>
    <row r="263" spans="1:4" s="4" customFormat="1" ht="15.75" x14ac:dyDescent="0.25">
      <c r="A263" s="3"/>
      <c r="B263" s="3"/>
      <c r="C263" s="3"/>
      <c r="D263" s="10"/>
    </row>
    <row r="264" spans="1:4" s="4" customFormat="1" ht="15.75" x14ac:dyDescent="0.25">
      <c r="A264" s="3"/>
      <c r="B264" s="3"/>
      <c r="C264" s="3"/>
      <c r="D264" s="10"/>
    </row>
    <row r="265" spans="1:4" s="4" customFormat="1" ht="15.75" x14ac:dyDescent="0.25">
      <c r="A265" s="3"/>
      <c r="B265" s="3"/>
      <c r="C265" s="3"/>
      <c r="D265" s="10"/>
    </row>
    <row r="266" spans="1:4" s="4" customFormat="1" ht="15.75" x14ac:dyDescent="0.25">
      <c r="A266" s="3"/>
      <c r="B266" s="3"/>
      <c r="C266" s="3"/>
      <c r="D266" s="10"/>
    </row>
    <row r="267" spans="1:4" s="4" customFormat="1" ht="15.75" x14ac:dyDescent="0.25">
      <c r="A267" s="3"/>
      <c r="B267" s="3"/>
      <c r="C267" s="3"/>
      <c r="D267" s="10"/>
    </row>
    <row r="268" spans="1:4" s="4" customFormat="1" ht="15.75" x14ac:dyDescent="0.25">
      <c r="A268" s="3"/>
      <c r="B268" s="3"/>
      <c r="C268" s="3"/>
      <c r="D268" s="10"/>
    </row>
    <row r="269" spans="1:4" s="4" customFormat="1" ht="15.75" x14ac:dyDescent="0.25">
      <c r="A269" s="3"/>
      <c r="B269" s="3"/>
      <c r="C269" s="3"/>
      <c r="D269" s="10"/>
    </row>
    <row r="270" spans="1:4" s="4" customFormat="1" ht="15.75" x14ac:dyDescent="0.25">
      <c r="A270" s="3"/>
      <c r="B270" s="3"/>
      <c r="C270" s="3"/>
      <c r="D270" s="10"/>
    </row>
    <row r="271" spans="1:4" s="4" customFormat="1" ht="15.75" x14ac:dyDescent="0.25">
      <c r="A271" s="3"/>
      <c r="B271" s="3"/>
      <c r="C271" s="3"/>
      <c r="D271" s="10"/>
    </row>
    <row r="272" spans="1:4" s="4" customFormat="1" ht="15.75" x14ac:dyDescent="0.25">
      <c r="A272" s="3"/>
      <c r="B272" s="3"/>
      <c r="C272" s="3"/>
      <c r="D272" s="10"/>
    </row>
    <row r="273" spans="1:4" s="4" customFormat="1" ht="15.75" x14ac:dyDescent="0.25">
      <c r="A273" s="3"/>
      <c r="B273" s="3"/>
      <c r="C273" s="3"/>
      <c r="D273" s="10"/>
    </row>
    <row r="274" spans="1:4" s="4" customFormat="1" ht="15.75" x14ac:dyDescent="0.25">
      <c r="A274" s="3"/>
      <c r="B274" s="3"/>
      <c r="C274" s="3"/>
      <c r="D274" s="10"/>
    </row>
    <row r="275" spans="1:4" s="4" customFormat="1" ht="15.75" x14ac:dyDescent="0.25">
      <c r="A275" s="3"/>
      <c r="B275" s="3"/>
      <c r="C275" s="3"/>
      <c r="D275" s="10"/>
    </row>
    <row r="276" spans="1:4" s="4" customFormat="1" ht="15.75" x14ac:dyDescent="0.25">
      <c r="A276" s="3"/>
      <c r="B276" s="3"/>
      <c r="C276" s="3"/>
      <c r="D276" s="10"/>
    </row>
    <row r="277" spans="1:4" s="4" customFormat="1" ht="15.75" x14ac:dyDescent="0.25">
      <c r="A277" s="3"/>
      <c r="B277" s="3"/>
      <c r="C277" s="3"/>
      <c r="D277" s="10"/>
    </row>
    <row r="278" spans="1:4" s="4" customFormat="1" ht="15.75" x14ac:dyDescent="0.25">
      <c r="A278" s="3"/>
      <c r="B278" s="3"/>
      <c r="C278" s="3"/>
      <c r="D278" s="10"/>
    </row>
    <row r="279" spans="1:4" s="4" customFormat="1" ht="15.75" x14ac:dyDescent="0.25">
      <c r="A279" s="3"/>
      <c r="B279" s="3"/>
      <c r="C279" s="3"/>
      <c r="D279" s="10"/>
    </row>
    <row r="280" spans="1:4" s="4" customFormat="1" ht="15.75" x14ac:dyDescent="0.25">
      <c r="A280" s="3"/>
      <c r="B280" s="3"/>
      <c r="C280" s="3"/>
      <c r="D280" s="10"/>
    </row>
    <row r="281" spans="1:4" s="4" customFormat="1" ht="15.75" x14ac:dyDescent="0.25">
      <c r="A281" s="3"/>
      <c r="B281" s="3"/>
      <c r="C281" s="3"/>
      <c r="D281" s="10"/>
    </row>
    <row r="282" spans="1:4" s="4" customFormat="1" ht="15.75" x14ac:dyDescent="0.25">
      <c r="A282" s="3"/>
      <c r="B282" s="3"/>
      <c r="C282" s="3"/>
      <c r="D282" s="10"/>
    </row>
    <row r="283" spans="1:4" s="4" customFormat="1" ht="15.75" x14ac:dyDescent="0.25">
      <c r="A283" s="3"/>
      <c r="B283" s="3"/>
      <c r="C283" s="3"/>
      <c r="D283" s="10"/>
    </row>
    <row r="284" spans="1:4" s="4" customFormat="1" ht="15.75" x14ac:dyDescent="0.25">
      <c r="A284" s="3"/>
      <c r="B284" s="3"/>
      <c r="C284" s="3"/>
      <c r="D284" s="10"/>
    </row>
    <row r="285" spans="1:4" s="4" customFormat="1" ht="15.75" x14ac:dyDescent="0.25">
      <c r="A285" s="3"/>
      <c r="B285" s="3"/>
      <c r="C285" s="3"/>
      <c r="D285" s="10"/>
    </row>
    <row r="286" spans="1:4" s="4" customFormat="1" ht="15.75" x14ac:dyDescent="0.25">
      <c r="A286" s="3"/>
      <c r="B286" s="3"/>
      <c r="C286" s="3"/>
      <c r="D286" s="10"/>
    </row>
    <row r="287" spans="1:4" s="4" customFormat="1" ht="15.75" x14ac:dyDescent="0.25">
      <c r="A287" s="3"/>
      <c r="B287" s="3"/>
      <c r="C287" s="3"/>
      <c r="D287" s="10"/>
    </row>
    <row r="288" spans="1:4" s="4" customFormat="1" ht="15.75" x14ac:dyDescent="0.25">
      <c r="A288" s="3"/>
      <c r="B288" s="3"/>
      <c r="C288" s="3"/>
      <c r="D288" s="10"/>
    </row>
    <row r="289" spans="1:4" s="4" customFormat="1" ht="15.75" x14ac:dyDescent="0.25">
      <c r="A289" s="3"/>
      <c r="B289" s="3"/>
      <c r="C289" s="3"/>
      <c r="D289" s="10"/>
    </row>
    <row r="290" spans="1:4" s="4" customFormat="1" ht="15.75" x14ac:dyDescent="0.25">
      <c r="A290" s="3"/>
      <c r="B290" s="3"/>
      <c r="C290" s="3"/>
      <c r="D290" s="10"/>
    </row>
    <row r="291" spans="1:4" s="4" customFormat="1" ht="15.75" x14ac:dyDescent="0.25">
      <c r="A291" s="3"/>
      <c r="B291" s="3"/>
      <c r="C291" s="3"/>
      <c r="D291" s="10"/>
    </row>
    <row r="292" spans="1:4" s="4" customFormat="1" ht="15.75" x14ac:dyDescent="0.25">
      <c r="A292" s="3"/>
      <c r="B292" s="3"/>
      <c r="C292" s="3"/>
      <c r="D292" s="10"/>
    </row>
    <row r="293" spans="1:4" s="4" customFormat="1" ht="15.75" x14ac:dyDescent="0.25">
      <c r="A293" s="3"/>
      <c r="B293" s="3"/>
      <c r="C293" s="3"/>
      <c r="D293" s="10"/>
    </row>
    <row r="294" spans="1:4" s="4" customFormat="1" ht="15.75" x14ac:dyDescent="0.25">
      <c r="A294" s="3"/>
      <c r="B294" s="3"/>
      <c r="C294" s="3"/>
      <c r="D294" s="10"/>
    </row>
    <row r="295" spans="1:4" s="4" customFormat="1" ht="15.75" x14ac:dyDescent="0.25">
      <c r="A295" s="3"/>
      <c r="B295" s="3"/>
      <c r="C295" s="3"/>
      <c r="D295" s="10"/>
    </row>
    <row r="296" spans="1:4" s="4" customFormat="1" ht="15.75" x14ac:dyDescent="0.25">
      <c r="A296" s="3"/>
      <c r="B296" s="3"/>
      <c r="C296" s="3"/>
      <c r="D296" s="10"/>
    </row>
    <row r="297" spans="1:4" s="4" customFormat="1" ht="15.75" x14ac:dyDescent="0.25">
      <c r="A297" s="3"/>
      <c r="B297" s="3"/>
      <c r="C297" s="3"/>
      <c r="D297" s="10"/>
    </row>
    <row r="298" spans="1:4" s="4" customFormat="1" ht="15.75" x14ac:dyDescent="0.25">
      <c r="A298" s="3"/>
      <c r="B298" s="3"/>
      <c r="C298" s="3"/>
      <c r="D298" s="10"/>
    </row>
    <row r="299" spans="1:4" s="4" customFormat="1" ht="15.75" x14ac:dyDescent="0.25">
      <c r="A299" s="3"/>
      <c r="B299" s="3"/>
      <c r="C299" s="3"/>
      <c r="D299" s="10"/>
    </row>
    <row r="300" spans="1:4" s="4" customFormat="1" ht="15.75" x14ac:dyDescent="0.25">
      <c r="A300" s="3"/>
      <c r="B300" s="3"/>
      <c r="C300" s="3"/>
      <c r="D300" s="10"/>
    </row>
    <row r="301" spans="1:4" s="4" customFormat="1" ht="15.75" x14ac:dyDescent="0.25">
      <c r="A301" s="3"/>
      <c r="B301" s="3"/>
      <c r="C301" s="3"/>
      <c r="D301" s="10"/>
    </row>
    <row r="302" spans="1:4" s="4" customFormat="1" ht="15.75" x14ac:dyDescent="0.25">
      <c r="A302" s="3"/>
      <c r="B302" s="3"/>
      <c r="C302" s="3"/>
      <c r="D302" s="10"/>
    </row>
    <row r="303" spans="1:4" s="4" customFormat="1" ht="15.75" x14ac:dyDescent="0.25">
      <c r="A303" s="3"/>
      <c r="B303" s="3"/>
      <c r="C303" s="3"/>
      <c r="D303" s="10"/>
    </row>
    <row r="304" spans="1:4" s="4" customFormat="1" ht="15.75" x14ac:dyDescent="0.25">
      <c r="A304" s="3"/>
      <c r="B304" s="3"/>
      <c r="C304" s="3"/>
      <c r="D304" s="10"/>
    </row>
    <row r="305" spans="1:4" s="4" customFormat="1" ht="15.75" x14ac:dyDescent="0.25">
      <c r="A305" s="3"/>
      <c r="B305" s="3"/>
      <c r="C305" s="3"/>
      <c r="D305" s="10"/>
    </row>
    <row r="306" spans="1:4" s="4" customFormat="1" ht="15.75" x14ac:dyDescent="0.25">
      <c r="A306" s="3"/>
      <c r="B306" s="3"/>
      <c r="C306" s="3"/>
      <c r="D306" s="10"/>
    </row>
    <row r="307" spans="1:4" s="4" customFormat="1" ht="15.75" x14ac:dyDescent="0.25">
      <c r="A307" s="3"/>
      <c r="B307" s="3"/>
      <c r="C307" s="3"/>
      <c r="D307" s="10"/>
    </row>
    <row r="308" spans="1:4" s="4" customFormat="1" ht="15.75" x14ac:dyDescent="0.25">
      <c r="A308" s="3"/>
      <c r="B308" s="3"/>
      <c r="C308" s="3"/>
      <c r="D308" s="10"/>
    </row>
    <row r="309" spans="1:4" s="4" customFormat="1" ht="15.75" x14ac:dyDescent="0.25">
      <c r="A309" s="3"/>
      <c r="B309" s="3"/>
      <c r="C309" s="3"/>
      <c r="D309" s="10"/>
    </row>
    <row r="310" spans="1:4" s="4" customFormat="1" ht="15.75" x14ac:dyDescent="0.25">
      <c r="A310" s="3"/>
      <c r="B310" s="3"/>
      <c r="C310" s="3"/>
      <c r="D310" s="10"/>
    </row>
    <row r="311" spans="1:4" s="4" customFormat="1" ht="15.75" x14ac:dyDescent="0.25">
      <c r="A311" s="3"/>
      <c r="B311" s="3"/>
      <c r="C311" s="3"/>
      <c r="D311" s="10"/>
    </row>
    <row r="312" spans="1:4" s="4" customFormat="1" ht="15.75" x14ac:dyDescent="0.25">
      <c r="A312" s="3"/>
      <c r="B312" s="3"/>
      <c r="C312" s="3"/>
      <c r="D312" s="10"/>
    </row>
    <row r="313" spans="1:4" s="4" customFormat="1" ht="15.75" x14ac:dyDescent="0.25">
      <c r="A313" s="3"/>
      <c r="B313" s="3"/>
      <c r="C313" s="3"/>
      <c r="D313" s="10"/>
    </row>
    <row r="314" spans="1:4" s="4" customFormat="1" ht="15.75" x14ac:dyDescent="0.25">
      <c r="A314" s="3"/>
      <c r="B314" s="3"/>
      <c r="C314" s="3"/>
      <c r="D314" s="10"/>
    </row>
    <row r="315" spans="1:4" s="4" customFormat="1" ht="15.75" x14ac:dyDescent="0.25">
      <c r="A315" s="3"/>
      <c r="B315" s="3"/>
      <c r="C315" s="3"/>
      <c r="D315" s="10"/>
    </row>
    <row r="316" spans="1:4" s="4" customFormat="1" ht="15.75" x14ac:dyDescent="0.25">
      <c r="A316" s="3"/>
      <c r="B316" s="3"/>
      <c r="C316" s="3"/>
      <c r="D316" s="10"/>
    </row>
    <row r="317" spans="1:4" s="4" customFormat="1" ht="15.75" x14ac:dyDescent="0.25">
      <c r="A317" s="3"/>
      <c r="B317" s="3"/>
      <c r="C317" s="3"/>
      <c r="D317" s="10"/>
    </row>
    <row r="318" spans="1:4" s="4" customFormat="1" ht="15.75" x14ac:dyDescent="0.25">
      <c r="A318" s="3"/>
      <c r="B318" s="3"/>
      <c r="C318" s="3"/>
      <c r="D318" s="10"/>
    </row>
    <row r="319" spans="1:4" s="4" customFormat="1" ht="15.75" x14ac:dyDescent="0.25">
      <c r="A319" s="3"/>
      <c r="B319" s="3"/>
      <c r="C319" s="3"/>
      <c r="D319" s="10"/>
    </row>
    <row r="320" spans="1:4" s="4" customFormat="1" ht="15.75" x14ac:dyDescent="0.25">
      <c r="A320" s="3"/>
      <c r="B320" s="3"/>
      <c r="C320" s="3"/>
      <c r="D320" s="10"/>
    </row>
    <row r="321" spans="1:4" s="4" customFormat="1" ht="15.75" x14ac:dyDescent="0.25">
      <c r="A321" s="3"/>
      <c r="B321" s="3"/>
      <c r="C321" s="3"/>
      <c r="D321" s="10"/>
    </row>
    <row r="322" spans="1:4" s="4" customFormat="1" ht="15.75" x14ac:dyDescent="0.25">
      <c r="A322" s="3"/>
      <c r="B322" s="3"/>
      <c r="C322" s="3"/>
      <c r="D322" s="10"/>
    </row>
    <row r="323" spans="1:4" s="4" customFormat="1" ht="15.75" x14ac:dyDescent="0.25">
      <c r="A323" s="3"/>
      <c r="B323" s="3"/>
      <c r="C323" s="3"/>
      <c r="D323" s="10"/>
    </row>
    <row r="324" spans="1:4" s="4" customFormat="1" ht="15.75" x14ac:dyDescent="0.25">
      <c r="A324" s="3"/>
      <c r="B324" s="3"/>
      <c r="C324" s="3"/>
      <c r="D324" s="10"/>
    </row>
    <row r="325" spans="1:4" s="4" customFormat="1" ht="15.75" x14ac:dyDescent="0.25">
      <c r="A325" s="3"/>
      <c r="B325" s="3"/>
      <c r="C325" s="3"/>
      <c r="D325" s="10"/>
    </row>
    <row r="326" spans="1:4" s="4" customFormat="1" ht="15.75" x14ac:dyDescent="0.25">
      <c r="A326" s="3"/>
      <c r="B326" s="3"/>
      <c r="C326" s="3"/>
      <c r="D326" s="10"/>
    </row>
    <row r="327" spans="1:4" s="4" customFormat="1" ht="15.75" x14ac:dyDescent="0.25">
      <c r="A327" s="3"/>
      <c r="B327" s="3"/>
      <c r="C327" s="3"/>
      <c r="D327" s="10"/>
    </row>
    <row r="328" spans="1:4" s="4" customFormat="1" ht="15.75" x14ac:dyDescent="0.25">
      <c r="A328" s="3"/>
      <c r="B328" s="3"/>
      <c r="C328" s="3"/>
      <c r="D328" s="10"/>
    </row>
    <row r="329" spans="1:4" s="4" customFormat="1" ht="15.75" x14ac:dyDescent="0.25">
      <c r="A329" s="3"/>
      <c r="B329" s="3"/>
      <c r="C329" s="3"/>
      <c r="D329" s="10"/>
    </row>
    <row r="330" spans="1:4" s="4" customFormat="1" ht="15.75" x14ac:dyDescent="0.25">
      <c r="A330" s="3"/>
      <c r="B330" s="3"/>
      <c r="C330" s="3"/>
      <c r="D330" s="10"/>
    </row>
    <row r="331" spans="1:4" s="4" customFormat="1" ht="15.75" x14ac:dyDescent="0.25">
      <c r="A331" s="3"/>
      <c r="B331" s="3"/>
      <c r="C331" s="3"/>
      <c r="D331" s="10"/>
    </row>
    <row r="332" spans="1:4" s="4" customFormat="1" ht="15.75" x14ac:dyDescent="0.25">
      <c r="A332" s="3"/>
      <c r="B332" s="3"/>
      <c r="C332" s="3"/>
      <c r="D332" s="10"/>
    </row>
    <row r="333" spans="1:4" s="4" customFormat="1" ht="15.75" x14ac:dyDescent="0.25">
      <c r="A333" s="3"/>
      <c r="B333" s="3"/>
      <c r="C333" s="3"/>
      <c r="D333" s="10"/>
    </row>
    <row r="334" spans="1:4" s="4" customFormat="1" ht="15.75" x14ac:dyDescent="0.25">
      <c r="A334" s="3"/>
      <c r="B334" s="3"/>
      <c r="C334" s="3"/>
      <c r="D334" s="10"/>
    </row>
    <row r="335" spans="1:4" s="4" customFormat="1" ht="15.75" x14ac:dyDescent="0.25">
      <c r="A335" s="3"/>
      <c r="B335" s="3"/>
      <c r="C335" s="3"/>
      <c r="D335" s="10"/>
    </row>
    <row r="336" spans="1:4" s="4" customFormat="1" ht="15.75" x14ac:dyDescent="0.25">
      <c r="A336" s="3"/>
      <c r="B336" s="3"/>
      <c r="C336" s="3"/>
      <c r="D336" s="10"/>
    </row>
    <row r="337" spans="1:4" s="4" customFormat="1" ht="15.75" x14ac:dyDescent="0.25">
      <c r="A337" s="3"/>
      <c r="B337" s="3"/>
      <c r="C337" s="3"/>
      <c r="D337" s="10"/>
    </row>
    <row r="338" spans="1:4" s="4" customFormat="1" ht="15.75" x14ac:dyDescent="0.25">
      <c r="A338" s="3"/>
      <c r="B338" s="3"/>
      <c r="C338" s="3"/>
      <c r="D338" s="10"/>
    </row>
    <row r="339" spans="1:4" s="4" customFormat="1" ht="15.75" x14ac:dyDescent="0.25">
      <c r="A339" s="3"/>
      <c r="B339" s="3"/>
      <c r="C339" s="3"/>
      <c r="D339" s="10"/>
    </row>
    <row r="340" spans="1:4" s="4" customFormat="1" ht="15.75" x14ac:dyDescent="0.25">
      <c r="A340" s="3"/>
      <c r="B340" s="3"/>
      <c r="C340" s="3"/>
      <c r="D340" s="10"/>
    </row>
    <row r="341" spans="1:4" s="4" customFormat="1" ht="15.75" x14ac:dyDescent="0.25">
      <c r="A341" s="3"/>
      <c r="B341" s="3"/>
      <c r="C341" s="3"/>
      <c r="D341" s="10"/>
    </row>
    <row r="342" spans="1:4" s="4" customFormat="1" ht="15.75" x14ac:dyDescent="0.25">
      <c r="A342" s="3"/>
      <c r="B342" s="3"/>
      <c r="C342" s="3"/>
      <c r="D342" s="10"/>
    </row>
    <row r="343" spans="1:4" s="4" customFormat="1" ht="15.75" x14ac:dyDescent="0.25">
      <c r="A343" s="3"/>
      <c r="B343" s="3"/>
      <c r="C343" s="3"/>
      <c r="D343" s="10"/>
    </row>
    <row r="344" spans="1:4" s="4" customFormat="1" ht="15.75" x14ac:dyDescent="0.25">
      <c r="A344" s="3"/>
      <c r="B344" s="3"/>
      <c r="C344" s="3"/>
      <c r="D344" s="10"/>
    </row>
    <row r="345" spans="1:4" s="4" customFormat="1" ht="15.75" x14ac:dyDescent="0.25">
      <c r="A345" s="3"/>
      <c r="B345" s="3"/>
      <c r="C345" s="3"/>
      <c r="D345" s="10"/>
    </row>
    <row r="346" spans="1:4" s="4" customFormat="1" ht="15.75" x14ac:dyDescent="0.25">
      <c r="A346" s="3"/>
      <c r="B346" s="3"/>
      <c r="C346" s="3"/>
      <c r="D346" s="10"/>
    </row>
    <row r="347" spans="1:4" s="4" customFormat="1" ht="15.75" x14ac:dyDescent="0.25">
      <c r="A347" s="3"/>
      <c r="B347" s="3"/>
      <c r="C347" s="3"/>
      <c r="D347" s="10"/>
    </row>
    <row r="348" spans="1:4" s="4" customFormat="1" ht="15.75" x14ac:dyDescent="0.25">
      <c r="A348" s="3"/>
      <c r="B348" s="3"/>
      <c r="C348" s="3"/>
      <c r="D348" s="10"/>
    </row>
    <row r="349" spans="1:4" s="4" customFormat="1" ht="15.75" x14ac:dyDescent="0.25">
      <c r="A349" s="3"/>
      <c r="B349" s="3"/>
      <c r="C349" s="3"/>
      <c r="D349" s="10"/>
    </row>
    <row r="350" spans="1:4" s="4" customFormat="1" ht="15.75" x14ac:dyDescent="0.25">
      <c r="A350" s="3"/>
      <c r="B350" s="3"/>
      <c r="C350" s="3"/>
      <c r="D350" s="10"/>
    </row>
    <row r="351" spans="1:4" s="4" customFormat="1" ht="15.75" x14ac:dyDescent="0.25">
      <c r="A351" s="3"/>
      <c r="B351" s="3"/>
      <c r="C351" s="3"/>
      <c r="D351" s="10"/>
    </row>
    <row r="352" spans="1:4" s="4" customFormat="1" ht="15.75" x14ac:dyDescent="0.25">
      <c r="A352" s="3"/>
      <c r="B352" s="3"/>
      <c r="C352" s="3"/>
      <c r="D352" s="10"/>
    </row>
    <row r="353" spans="1:4" s="4" customFormat="1" ht="15.75" x14ac:dyDescent="0.25">
      <c r="A353" s="3"/>
      <c r="B353" s="3"/>
      <c r="C353" s="3"/>
      <c r="D353" s="10"/>
    </row>
    <row r="354" spans="1:4" s="4" customFormat="1" ht="15.75" x14ac:dyDescent="0.25">
      <c r="A354" s="3"/>
      <c r="B354" s="3"/>
      <c r="C354" s="3"/>
      <c r="D354" s="10"/>
    </row>
    <row r="355" spans="1:4" s="4" customFormat="1" ht="15.75" x14ac:dyDescent="0.25">
      <c r="A355" s="3"/>
      <c r="B355" s="3"/>
      <c r="C355" s="3"/>
      <c r="D355" s="10"/>
    </row>
    <row r="356" spans="1:4" s="4" customFormat="1" ht="15.75" x14ac:dyDescent="0.25">
      <c r="A356" s="3"/>
      <c r="B356" s="3"/>
      <c r="C356" s="3"/>
      <c r="D356" s="10"/>
    </row>
    <row r="357" spans="1:4" s="4" customFormat="1" ht="15.75" x14ac:dyDescent="0.25">
      <c r="A357" s="3"/>
      <c r="B357" s="3"/>
      <c r="C357" s="3"/>
      <c r="D357" s="10"/>
    </row>
    <row r="358" spans="1:4" s="4" customFormat="1" ht="15.75" x14ac:dyDescent="0.25">
      <c r="A358" s="3"/>
      <c r="B358" s="3"/>
      <c r="C358" s="3"/>
      <c r="D358" s="10"/>
    </row>
    <row r="359" spans="1:4" s="4" customFormat="1" ht="15.75" x14ac:dyDescent="0.25">
      <c r="A359" s="3"/>
      <c r="B359" s="3"/>
      <c r="C359" s="3"/>
      <c r="D359" s="10"/>
    </row>
    <row r="360" spans="1:4" s="4" customFormat="1" ht="15.75" x14ac:dyDescent="0.25">
      <c r="A360" s="3"/>
      <c r="B360" s="3"/>
      <c r="C360" s="3"/>
      <c r="D360" s="10"/>
    </row>
    <row r="361" spans="1:4" s="4" customFormat="1" ht="15.75" x14ac:dyDescent="0.25">
      <c r="A361" s="3"/>
      <c r="B361" s="3"/>
      <c r="C361" s="3"/>
      <c r="D361" s="10"/>
    </row>
    <row r="362" spans="1:4" s="4" customFormat="1" ht="15.75" x14ac:dyDescent="0.25">
      <c r="A362" s="3"/>
      <c r="B362" s="3"/>
      <c r="C362" s="3"/>
      <c r="D362" s="10"/>
    </row>
    <row r="363" spans="1:4" s="4" customFormat="1" ht="15.75" x14ac:dyDescent="0.25">
      <c r="A363" s="3"/>
      <c r="B363" s="3"/>
      <c r="C363" s="3"/>
      <c r="D363" s="10"/>
    </row>
  </sheetData>
  <mergeCells count="15">
    <mergeCell ref="A101:A102"/>
    <mergeCell ref="A107:A108"/>
    <mergeCell ref="A113:A114"/>
    <mergeCell ref="A38:A39"/>
    <mergeCell ref="A44:A45"/>
    <mergeCell ref="A48:A49"/>
    <mergeCell ref="A67:A69"/>
    <mergeCell ref="A85:A86"/>
    <mergeCell ref="A92:A93"/>
    <mergeCell ref="A34:A35"/>
    <mergeCell ref="A1:D1"/>
    <mergeCell ref="A2:D2"/>
    <mergeCell ref="A3:A4"/>
    <mergeCell ref="A18:A19"/>
    <mergeCell ref="A29:A30"/>
  </mergeCells>
  <hyperlinks>
    <hyperlink ref="E1" r:id="rId1" location="TOC!A1"/>
  </hyperlinks>
  <printOptions gridLines="1"/>
  <pageMargins left="0.48" right="0.21" top="0.74803149606299202" bottom="0.74803149606299202" header="0.31496062992126" footer="0.31496062992126"/>
  <pageSetup paperSize="9" scale="4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120"/>
  <sheetViews>
    <sheetView showGridLines="0" view="pageBreakPreview" zoomScaleNormal="100" zoomScaleSheetLayoutView="100" workbookViewId="0">
      <selection activeCell="E1" sqref="E1"/>
    </sheetView>
  </sheetViews>
  <sheetFormatPr defaultRowHeight="15" x14ac:dyDescent="0.25"/>
  <cols>
    <col min="1" max="1" width="24.140625" style="15" customWidth="1"/>
    <col min="2" max="2" width="59.7109375" customWidth="1"/>
    <col min="3" max="4" width="15.28515625" customWidth="1"/>
  </cols>
  <sheetData>
    <row r="1" spans="1:5" ht="24.75" customHeight="1" x14ac:dyDescent="0.25">
      <c r="A1" s="498" t="s">
        <v>343</v>
      </c>
      <c r="B1" s="499"/>
      <c r="C1" s="499"/>
      <c r="D1" s="502"/>
      <c r="E1" s="1" t="s">
        <v>721</v>
      </c>
    </row>
    <row r="2" spans="1:5" ht="34.5" customHeight="1" x14ac:dyDescent="0.25">
      <c r="A2" s="500" t="s">
        <v>344</v>
      </c>
      <c r="B2" s="503"/>
      <c r="C2" s="503"/>
      <c r="D2" s="504"/>
    </row>
    <row r="3" spans="1:5" ht="24" customHeight="1" x14ac:dyDescent="0.25">
      <c r="A3" s="483" t="s">
        <v>24</v>
      </c>
      <c r="B3" s="159" t="s">
        <v>271</v>
      </c>
      <c r="C3" s="212">
        <v>43830</v>
      </c>
      <c r="D3" s="212">
        <v>43465</v>
      </c>
    </row>
    <row r="4" spans="1:5" x14ac:dyDescent="0.25">
      <c r="A4" s="483"/>
      <c r="B4" s="159" t="s">
        <v>272</v>
      </c>
      <c r="C4" s="212"/>
      <c r="D4" s="212"/>
    </row>
    <row r="5" spans="1:5" x14ac:dyDescent="0.25">
      <c r="A5" s="215" t="s">
        <v>273</v>
      </c>
      <c r="B5" s="216" t="s">
        <v>274</v>
      </c>
      <c r="C5" s="217">
        <v>12073</v>
      </c>
      <c r="D5" s="217">
        <v>11851</v>
      </c>
    </row>
    <row r="6" spans="1:5" x14ac:dyDescent="0.25">
      <c r="A6" s="215" t="s">
        <v>276</v>
      </c>
      <c r="B6" s="216" t="s">
        <v>277</v>
      </c>
      <c r="C6" s="217">
        <v>7268</v>
      </c>
      <c r="D6" s="217">
        <v>8878</v>
      </c>
    </row>
    <row r="7" spans="1:5" x14ac:dyDescent="0.25">
      <c r="A7" s="215" t="s">
        <v>278</v>
      </c>
      <c r="B7" s="216" t="s">
        <v>345</v>
      </c>
      <c r="C7" s="217">
        <v>1375</v>
      </c>
      <c r="D7" s="217">
        <v>670</v>
      </c>
    </row>
    <row r="8" spans="1:5" x14ac:dyDescent="0.25">
      <c r="A8" s="363"/>
      <c r="B8" s="218"/>
      <c r="C8" s="219">
        <f>SUM(C5:C7)</f>
        <v>20716</v>
      </c>
      <c r="D8" s="219">
        <f>SUM(D5:D7)</f>
        <v>21399</v>
      </c>
    </row>
    <row r="9" spans="1:5" ht="24" customHeight="1" x14ac:dyDescent="0.25">
      <c r="A9" s="483" t="s">
        <v>24</v>
      </c>
      <c r="B9" s="159" t="s">
        <v>25</v>
      </c>
      <c r="C9" s="212">
        <v>43830</v>
      </c>
      <c r="D9" s="212">
        <v>43465</v>
      </c>
    </row>
    <row r="10" spans="1:5" x14ac:dyDescent="0.25">
      <c r="A10" s="483"/>
      <c r="B10" s="159" t="s">
        <v>27</v>
      </c>
      <c r="C10" s="212"/>
      <c r="D10" s="212"/>
    </row>
    <row r="11" spans="1:5" x14ac:dyDescent="0.25">
      <c r="A11" s="220" t="s">
        <v>28</v>
      </c>
      <c r="B11" s="221" t="s">
        <v>346</v>
      </c>
      <c r="C11" s="220">
        <v>10</v>
      </c>
      <c r="D11" s="169">
        <v>10</v>
      </c>
    </row>
    <row r="12" spans="1:5" x14ac:dyDescent="0.25">
      <c r="A12" s="220" t="s">
        <v>31</v>
      </c>
      <c r="B12" s="221" t="s">
        <v>32</v>
      </c>
      <c r="C12" s="220">
        <v>9</v>
      </c>
      <c r="D12" s="169">
        <v>10</v>
      </c>
    </row>
    <row r="13" spans="1:5" x14ac:dyDescent="0.25">
      <c r="A13" s="220" t="s">
        <v>33</v>
      </c>
      <c r="B13" s="221" t="s">
        <v>34</v>
      </c>
      <c r="C13" s="220">
        <v>0</v>
      </c>
      <c r="D13" s="169">
        <v>0</v>
      </c>
    </row>
    <row r="14" spans="1:5" x14ac:dyDescent="0.25">
      <c r="A14" s="220" t="s">
        <v>35</v>
      </c>
      <c r="B14" s="221" t="s">
        <v>36</v>
      </c>
      <c r="C14" s="220">
        <v>0</v>
      </c>
      <c r="D14" s="169">
        <v>0</v>
      </c>
    </row>
    <row r="15" spans="1:5" x14ac:dyDescent="0.25">
      <c r="A15" s="220" t="s">
        <v>37</v>
      </c>
      <c r="B15" s="221" t="s">
        <v>38</v>
      </c>
      <c r="C15" s="220">
        <v>9</v>
      </c>
      <c r="D15" s="169">
        <v>9</v>
      </c>
    </row>
    <row r="16" spans="1:5" x14ac:dyDescent="0.25">
      <c r="A16" s="220" t="s">
        <v>39</v>
      </c>
      <c r="B16" s="221" t="s">
        <v>347</v>
      </c>
      <c r="C16" s="220">
        <v>0</v>
      </c>
      <c r="D16" s="169">
        <v>0</v>
      </c>
    </row>
    <row r="17" spans="1:4" x14ac:dyDescent="0.25">
      <c r="A17" s="220" t="s">
        <v>41</v>
      </c>
      <c r="B17" s="221" t="s">
        <v>42</v>
      </c>
      <c r="C17" s="220">
        <v>9</v>
      </c>
      <c r="D17" s="169">
        <v>5</v>
      </c>
    </row>
    <row r="18" spans="1:4" x14ac:dyDescent="0.25">
      <c r="A18" s="220" t="s">
        <v>43</v>
      </c>
      <c r="B18" s="221" t="s">
        <v>44</v>
      </c>
      <c r="C18" s="220">
        <v>4</v>
      </c>
      <c r="D18" s="169">
        <v>2</v>
      </c>
    </row>
    <row r="19" spans="1:4" x14ac:dyDescent="0.25">
      <c r="A19" s="220" t="s">
        <v>45</v>
      </c>
      <c r="B19" s="221" t="s">
        <v>46</v>
      </c>
      <c r="C19" s="220">
        <v>0</v>
      </c>
      <c r="D19" s="169">
        <v>0</v>
      </c>
    </row>
    <row r="20" spans="1:4" x14ac:dyDescent="0.25">
      <c r="A20" s="220" t="s">
        <v>48</v>
      </c>
      <c r="B20" s="221" t="s">
        <v>49</v>
      </c>
      <c r="C20" s="220">
        <v>0</v>
      </c>
      <c r="D20" s="169">
        <v>0</v>
      </c>
    </row>
    <row r="21" spans="1:4" x14ac:dyDescent="0.25">
      <c r="A21" s="220" t="s">
        <v>336</v>
      </c>
      <c r="B21" s="221" t="s">
        <v>337</v>
      </c>
      <c r="C21" s="220">
        <v>0</v>
      </c>
      <c r="D21" s="169">
        <v>0</v>
      </c>
    </row>
    <row r="22" spans="1:4" x14ac:dyDescent="0.25">
      <c r="A22" s="220" t="s">
        <v>338</v>
      </c>
      <c r="B22" s="221" t="s">
        <v>339</v>
      </c>
      <c r="C22" s="220">
        <v>0</v>
      </c>
      <c r="D22" s="169">
        <v>0</v>
      </c>
    </row>
    <row r="23" spans="1:4" x14ac:dyDescent="0.25">
      <c r="A23" s="363"/>
      <c r="B23" s="213" t="s">
        <v>340</v>
      </c>
      <c r="C23" s="213">
        <f>SUM(C11:C22)</f>
        <v>41</v>
      </c>
      <c r="D23" s="213">
        <f>SUM(D11:D22)</f>
        <v>36</v>
      </c>
    </row>
    <row r="24" spans="1:4" ht="15" customHeight="1" x14ac:dyDescent="0.25">
      <c r="A24" s="483" t="s">
        <v>24</v>
      </c>
      <c r="B24" s="159" t="s">
        <v>58</v>
      </c>
      <c r="C24" s="212">
        <v>43830</v>
      </c>
      <c r="D24" s="212">
        <v>43465</v>
      </c>
    </row>
    <row r="25" spans="1:4" x14ac:dyDescent="0.25">
      <c r="A25" s="483"/>
      <c r="B25" s="159" t="s">
        <v>27</v>
      </c>
      <c r="C25" s="170"/>
      <c r="D25" s="170"/>
    </row>
    <row r="26" spans="1:4" x14ac:dyDescent="0.25">
      <c r="A26" s="220" t="s">
        <v>60</v>
      </c>
      <c r="B26" s="221" t="s">
        <v>61</v>
      </c>
      <c r="C26" s="220">
        <v>3</v>
      </c>
      <c r="D26" s="169">
        <v>2</v>
      </c>
    </row>
    <row r="27" spans="1:4" x14ac:dyDescent="0.25">
      <c r="A27" s="220" t="s">
        <v>62</v>
      </c>
      <c r="B27" s="221" t="s">
        <v>63</v>
      </c>
      <c r="C27" s="220">
        <v>2</v>
      </c>
      <c r="D27" s="169">
        <v>3</v>
      </c>
    </row>
    <row r="28" spans="1:4" x14ac:dyDescent="0.25">
      <c r="A28" s="220" t="s">
        <v>64</v>
      </c>
      <c r="B28" s="221" t="s">
        <v>65</v>
      </c>
      <c r="C28" s="220">
        <v>4</v>
      </c>
      <c r="D28" s="169">
        <v>4</v>
      </c>
    </row>
    <row r="29" spans="1:4" x14ac:dyDescent="0.25">
      <c r="A29" s="220" t="s">
        <v>66</v>
      </c>
      <c r="B29" s="221" t="s">
        <v>67</v>
      </c>
      <c r="C29" s="220">
        <v>0</v>
      </c>
      <c r="D29" s="169">
        <v>0</v>
      </c>
    </row>
    <row r="30" spans="1:4" x14ac:dyDescent="0.25">
      <c r="A30" s="220" t="s">
        <v>68</v>
      </c>
      <c r="B30" s="221" t="s">
        <v>69</v>
      </c>
      <c r="C30" s="220">
        <v>1</v>
      </c>
      <c r="D30" s="169">
        <v>1</v>
      </c>
    </row>
    <row r="31" spans="1:4" x14ac:dyDescent="0.25">
      <c r="A31" s="220" t="s">
        <v>70</v>
      </c>
      <c r="B31" s="221" t="s">
        <v>71</v>
      </c>
      <c r="C31" s="220">
        <v>17</v>
      </c>
      <c r="D31" s="169">
        <v>14</v>
      </c>
    </row>
    <row r="32" spans="1:4" ht="24" x14ac:dyDescent="0.25">
      <c r="A32" s="169" t="s">
        <v>72</v>
      </c>
      <c r="B32" s="161" t="s">
        <v>73</v>
      </c>
      <c r="C32" s="169">
        <v>0</v>
      </c>
      <c r="D32" s="169">
        <v>0</v>
      </c>
    </row>
    <row r="33" spans="1:4" x14ac:dyDescent="0.25">
      <c r="A33" s="220" t="s">
        <v>74</v>
      </c>
      <c r="B33" s="221" t="s">
        <v>75</v>
      </c>
      <c r="C33" s="220">
        <v>0</v>
      </c>
      <c r="D33" s="169">
        <v>0</v>
      </c>
    </row>
    <row r="34" spans="1:4" x14ac:dyDescent="0.25">
      <c r="A34" s="363"/>
      <c r="B34" s="213" t="s">
        <v>340</v>
      </c>
      <c r="C34" s="213">
        <f>SUM(C26:C33)</f>
        <v>27</v>
      </c>
      <c r="D34" s="213">
        <f>SUM(D26:D33)</f>
        <v>24</v>
      </c>
    </row>
    <row r="35" spans="1:4" ht="15" customHeight="1" x14ac:dyDescent="0.25">
      <c r="A35" s="483" t="s">
        <v>24</v>
      </c>
      <c r="B35" s="222" t="s">
        <v>91</v>
      </c>
      <c r="C35" s="212">
        <v>43830</v>
      </c>
      <c r="D35" s="212">
        <v>43465</v>
      </c>
    </row>
    <row r="36" spans="1:4" x14ac:dyDescent="0.25">
      <c r="A36" s="483"/>
      <c r="B36" s="164" t="s">
        <v>27</v>
      </c>
      <c r="C36" s="170"/>
      <c r="D36" s="170"/>
    </row>
    <row r="37" spans="1:4" x14ac:dyDescent="0.25">
      <c r="A37" s="220" t="s">
        <v>92</v>
      </c>
      <c r="B37" s="221" t="s">
        <v>348</v>
      </c>
      <c r="C37" s="220">
        <v>0</v>
      </c>
      <c r="D37" s="169">
        <v>0</v>
      </c>
    </row>
    <row r="38" spans="1:4" x14ac:dyDescent="0.25">
      <c r="A38" s="363"/>
      <c r="B38" s="213" t="s">
        <v>340</v>
      </c>
      <c r="C38" s="213">
        <f>C37</f>
        <v>0</v>
      </c>
      <c r="D38" s="213">
        <f>D37</f>
        <v>0</v>
      </c>
    </row>
    <row r="39" spans="1:4" ht="15" customHeight="1" x14ac:dyDescent="0.25">
      <c r="A39" s="483" t="s">
        <v>24</v>
      </c>
      <c r="B39" s="164" t="s">
        <v>95</v>
      </c>
      <c r="C39" s="212">
        <v>43830</v>
      </c>
      <c r="D39" s="212">
        <v>43465</v>
      </c>
    </row>
    <row r="40" spans="1:4" x14ac:dyDescent="0.25">
      <c r="A40" s="483"/>
      <c r="B40" s="164" t="s">
        <v>27</v>
      </c>
      <c r="C40" s="170"/>
      <c r="D40" s="170"/>
    </row>
    <row r="41" spans="1:4" x14ac:dyDescent="0.25">
      <c r="A41" s="215" t="s">
        <v>96</v>
      </c>
      <c r="B41" s="216" t="s">
        <v>97</v>
      </c>
      <c r="C41" s="220">
        <v>0</v>
      </c>
      <c r="D41" s="169">
        <v>0</v>
      </c>
    </row>
    <row r="42" spans="1:4" x14ac:dyDescent="0.25">
      <c r="A42" s="215" t="s">
        <v>99</v>
      </c>
      <c r="B42" s="216" t="s">
        <v>100</v>
      </c>
      <c r="C42" s="220">
        <v>0</v>
      </c>
      <c r="D42" s="169">
        <v>0</v>
      </c>
    </row>
    <row r="43" spans="1:4" x14ac:dyDescent="0.25">
      <c r="A43" s="215" t="s">
        <v>102</v>
      </c>
      <c r="B43" s="216" t="s">
        <v>103</v>
      </c>
      <c r="C43" s="220">
        <v>0</v>
      </c>
      <c r="D43" s="169">
        <v>0</v>
      </c>
    </row>
    <row r="44" spans="1:4" x14ac:dyDescent="0.25">
      <c r="A44" s="363"/>
      <c r="B44" s="213" t="s">
        <v>340</v>
      </c>
      <c r="C44" s="213">
        <f>SUM(C41:C43)</f>
        <v>0</v>
      </c>
      <c r="D44" s="213">
        <f>SUM(D41:D43)</f>
        <v>0</v>
      </c>
    </row>
    <row r="45" spans="1:4" ht="15" customHeight="1" x14ac:dyDescent="0.25">
      <c r="A45" s="483" t="s">
        <v>24</v>
      </c>
      <c r="B45" s="164" t="s">
        <v>105</v>
      </c>
      <c r="C45" s="212">
        <v>43830</v>
      </c>
      <c r="D45" s="212">
        <v>43465</v>
      </c>
    </row>
    <row r="46" spans="1:4" x14ac:dyDescent="0.25">
      <c r="A46" s="483"/>
      <c r="B46" s="164" t="s">
        <v>107</v>
      </c>
      <c r="C46" s="170"/>
      <c r="D46" s="170"/>
    </row>
    <row r="47" spans="1:4" x14ac:dyDescent="0.25">
      <c r="A47" s="214" t="s">
        <v>108</v>
      </c>
      <c r="B47" s="167" t="s">
        <v>105</v>
      </c>
      <c r="C47" s="220">
        <v>65</v>
      </c>
      <c r="D47" s="169">
        <v>61</v>
      </c>
    </row>
    <row r="48" spans="1:4" x14ac:dyDescent="0.25">
      <c r="A48" s="363"/>
      <c r="B48" s="213" t="s">
        <v>340</v>
      </c>
      <c r="C48" s="213">
        <f>C47</f>
        <v>65</v>
      </c>
      <c r="D48" s="213">
        <f>D47</f>
        <v>61</v>
      </c>
    </row>
    <row r="49" spans="1:4" ht="24" customHeight="1" x14ac:dyDescent="0.25">
      <c r="A49" s="483" t="s">
        <v>24</v>
      </c>
      <c r="B49" s="164" t="s">
        <v>110</v>
      </c>
      <c r="C49" s="212">
        <v>43830</v>
      </c>
      <c r="D49" s="212">
        <v>43465</v>
      </c>
    </row>
    <row r="50" spans="1:4" x14ac:dyDescent="0.25">
      <c r="A50" s="483"/>
      <c r="B50" s="164" t="s">
        <v>27</v>
      </c>
      <c r="C50" s="170"/>
      <c r="D50" s="170"/>
    </row>
    <row r="51" spans="1:4" x14ac:dyDescent="0.25">
      <c r="A51" s="215" t="s">
        <v>112</v>
      </c>
      <c r="B51" s="216" t="s">
        <v>113</v>
      </c>
      <c r="C51" s="220">
        <v>3</v>
      </c>
      <c r="D51" s="220">
        <v>3</v>
      </c>
    </row>
    <row r="52" spans="1:4" x14ac:dyDescent="0.25">
      <c r="A52" s="215" t="s">
        <v>115</v>
      </c>
      <c r="B52" s="216" t="s">
        <v>116</v>
      </c>
      <c r="C52" s="220">
        <v>36</v>
      </c>
      <c r="D52" s="169">
        <v>22</v>
      </c>
    </row>
    <row r="53" spans="1:4" x14ac:dyDescent="0.25">
      <c r="A53" s="215" t="s">
        <v>119</v>
      </c>
      <c r="B53" s="216" t="s">
        <v>120</v>
      </c>
      <c r="C53" s="220">
        <v>10</v>
      </c>
      <c r="D53" s="169">
        <v>5</v>
      </c>
    </row>
    <row r="54" spans="1:4" x14ac:dyDescent="0.25">
      <c r="A54" s="215" t="s">
        <v>121</v>
      </c>
      <c r="B54" s="216" t="s">
        <v>122</v>
      </c>
      <c r="C54" s="220">
        <v>8</v>
      </c>
      <c r="D54" s="169">
        <v>5</v>
      </c>
    </row>
    <row r="55" spans="1:4" x14ac:dyDescent="0.25">
      <c r="A55" s="215" t="s">
        <v>123</v>
      </c>
      <c r="B55" s="216" t="s">
        <v>124</v>
      </c>
      <c r="C55" s="220">
        <v>244</v>
      </c>
      <c r="D55" s="169">
        <v>241</v>
      </c>
    </row>
    <row r="56" spans="1:4" x14ac:dyDescent="0.25">
      <c r="A56" s="215" t="s">
        <v>126</v>
      </c>
      <c r="B56" s="216" t="s">
        <v>127</v>
      </c>
      <c r="C56" s="220">
        <v>44</v>
      </c>
      <c r="D56" s="169">
        <v>47</v>
      </c>
    </row>
    <row r="57" spans="1:4" x14ac:dyDescent="0.25">
      <c r="A57" s="215" t="s">
        <v>128</v>
      </c>
      <c r="B57" s="216" t="s">
        <v>129</v>
      </c>
      <c r="C57" s="220">
        <v>11</v>
      </c>
      <c r="D57" s="169">
        <v>7</v>
      </c>
    </row>
    <row r="58" spans="1:4" x14ac:dyDescent="0.25">
      <c r="A58" s="215" t="s">
        <v>130</v>
      </c>
      <c r="B58" s="216" t="s">
        <v>131</v>
      </c>
      <c r="C58" s="220">
        <v>1</v>
      </c>
      <c r="D58" s="169">
        <v>1</v>
      </c>
    </row>
    <row r="59" spans="1:4" x14ac:dyDescent="0.25">
      <c r="A59" s="215" t="s">
        <v>132</v>
      </c>
      <c r="B59" s="216" t="s">
        <v>133</v>
      </c>
      <c r="C59" s="220">
        <v>0</v>
      </c>
      <c r="D59" s="169">
        <v>0</v>
      </c>
    </row>
    <row r="60" spans="1:4" x14ac:dyDescent="0.25">
      <c r="A60" s="215" t="s">
        <v>134</v>
      </c>
      <c r="B60" s="216" t="s">
        <v>135</v>
      </c>
      <c r="C60" s="220">
        <v>0</v>
      </c>
      <c r="D60" s="169">
        <v>0</v>
      </c>
    </row>
    <row r="61" spans="1:4" x14ac:dyDescent="0.25">
      <c r="A61" s="215" t="s">
        <v>136</v>
      </c>
      <c r="B61" s="216" t="s">
        <v>137</v>
      </c>
      <c r="C61" s="220">
        <v>0</v>
      </c>
      <c r="D61" s="169">
        <v>0</v>
      </c>
    </row>
    <row r="62" spans="1:4" x14ac:dyDescent="0.25">
      <c r="A62" s="215" t="s">
        <v>138</v>
      </c>
      <c r="B62" s="216" t="s">
        <v>139</v>
      </c>
      <c r="C62" s="220">
        <v>0</v>
      </c>
      <c r="D62" s="169">
        <v>0</v>
      </c>
    </row>
    <row r="63" spans="1:4" x14ac:dyDescent="0.25">
      <c r="A63" s="215" t="s">
        <v>140</v>
      </c>
      <c r="B63" s="216" t="s">
        <v>141</v>
      </c>
      <c r="C63" s="220">
        <v>0</v>
      </c>
      <c r="D63" s="169">
        <v>0</v>
      </c>
    </row>
    <row r="64" spans="1:4" x14ac:dyDescent="0.25">
      <c r="A64" s="215" t="s">
        <v>142</v>
      </c>
      <c r="B64" s="216" t="s">
        <v>143</v>
      </c>
      <c r="C64" s="220">
        <v>6</v>
      </c>
      <c r="D64" s="169">
        <v>6</v>
      </c>
    </row>
    <row r="65" spans="1:4" x14ac:dyDescent="0.25">
      <c r="A65" s="215" t="s">
        <v>144</v>
      </c>
      <c r="B65" s="216" t="s">
        <v>145</v>
      </c>
      <c r="C65" s="220">
        <v>1</v>
      </c>
      <c r="D65" s="169">
        <v>1</v>
      </c>
    </row>
    <row r="66" spans="1:4" x14ac:dyDescent="0.25">
      <c r="A66" s="215" t="s">
        <v>146</v>
      </c>
      <c r="B66" s="216" t="s">
        <v>147</v>
      </c>
      <c r="C66" s="220">
        <v>0</v>
      </c>
      <c r="D66" s="169">
        <v>0</v>
      </c>
    </row>
    <row r="67" spans="1:4" x14ac:dyDescent="0.25">
      <c r="A67" s="363"/>
      <c r="B67" s="213" t="s">
        <v>340</v>
      </c>
      <c r="C67" s="213">
        <f>SUM(C51:C66)</f>
        <v>364</v>
      </c>
      <c r="D67" s="213">
        <f>SUM(D51:D66)</f>
        <v>338</v>
      </c>
    </row>
    <row r="68" spans="1:4" ht="15" customHeight="1" x14ac:dyDescent="0.25">
      <c r="A68" s="483" t="s">
        <v>24</v>
      </c>
      <c r="B68" s="164" t="s">
        <v>349</v>
      </c>
      <c r="C68" s="212">
        <v>43830</v>
      </c>
      <c r="D68" s="212">
        <v>43465</v>
      </c>
    </row>
    <row r="69" spans="1:4" x14ac:dyDescent="0.25">
      <c r="A69" s="483"/>
      <c r="B69" s="164" t="s">
        <v>27</v>
      </c>
      <c r="C69" s="170"/>
      <c r="D69" s="170"/>
    </row>
    <row r="70" spans="1:4" x14ac:dyDescent="0.25">
      <c r="A70" s="215" t="s">
        <v>350</v>
      </c>
      <c r="B70" s="216" t="s">
        <v>351</v>
      </c>
      <c r="C70" s="220">
        <v>0</v>
      </c>
      <c r="D70" s="169">
        <v>0</v>
      </c>
    </row>
    <row r="71" spans="1:4" x14ac:dyDescent="0.25">
      <c r="A71" s="215" t="s">
        <v>352</v>
      </c>
      <c r="B71" s="216" t="s">
        <v>353</v>
      </c>
      <c r="C71" s="220">
        <v>0</v>
      </c>
      <c r="D71" s="169">
        <v>0</v>
      </c>
    </row>
    <row r="72" spans="1:4" ht="14.25" customHeight="1" x14ac:dyDescent="0.25">
      <c r="A72" s="214" t="s">
        <v>354</v>
      </c>
      <c r="B72" s="167" t="s">
        <v>355</v>
      </c>
      <c r="C72" s="169">
        <v>0</v>
      </c>
      <c r="D72" s="169">
        <v>0</v>
      </c>
    </row>
    <row r="73" spans="1:4" x14ac:dyDescent="0.25">
      <c r="A73" s="363"/>
      <c r="B73" s="213" t="s">
        <v>340</v>
      </c>
      <c r="C73" s="213">
        <f>SUM(C70:C72)</f>
        <v>0</v>
      </c>
      <c r="D73" s="213">
        <f>SUM(D70:D72)</f>
        <v>0</v>
      </c>
    </row>
    <row r="74" spans="1:4" ht="24" customHeight="1" x14ac:dyDescent="0.25">
      <c r="A74" s="483" t="s">
        <v>24</v>
      </c>
      <c r="B74" s="164" t="s">
        <v>153</v>
      </c>
      <c r="C74" s="212">
        <v>43830</v>
      </c>
      <c r="D74" s="212">
        <v>43465</v>
      </c>
    </row>
    <row r="75" spans="1:4" x14ac:dyDescent="0.25">
      <c r="A75" s="483"/>
      <c r="B75" s="164" t="s">
        <v>154</v>
      </c>
      <c r="C75" s="170"/>
      <c r="D75" s="170"/>
    </row>
    <row r="76" spans="1:4" ht="24" customHeight="1" x14ac:dyDescent="0.25">
      <c r="A76" s="483"/>
      <c r="B76" s="164" t="s">
        <v>155</v>
      </c>
      <c r="C76" s="170"/>
      <c r="D76" s="170"/>
    </row>
    <row r="77" spans="1:4" x14ac:dyDescent="0.25">
      <c r="A77" s="215" t="s">
        <v>156</v>
      </c>
      <c r="B77" s="216" t="s">
        <v>157</v>
      </c>
      <c r="C77" s="220">
        <v>268</v>
      </c>
      <c r="D77" s="169">
        <v>265</v>
      </c>
    </row>
    <row r="78" spans="1:4" x14ac:dyDescent="0.25">
      <c r="A78" s="215" t="s">
        <v>159</v>
      </c>
      <c r="B78" s="216" t="s">
        <v>160</v>
      </c>
      <c r="C78" s="220">
        <v>172</v>
      </c>
      <c r="D78" s="169">
        <v>166</v>
      </c>
    </row>
    <row r="79" spans="1:4" x14ac:dyDescent="0.25">
      <c r="A79" s="215" t="s">
        <v>161</v>
      </c>
      <c r="B79" s="216" t="s">
        <v>162</v>
      </c>
      <c r="C79" s="220">
        <v>38</v>
      </c>
      <c r="D79" s="169">
        <v>38</v>
      </c>
    </row>
    <row r="80" spans="1:4" x14ac:dyDescent="0.25">
      <c r="A80" s="363"/>
      <c r="B80" s="213" t="s">
        <v>340</v>
      </c>
      <c r="C80" s="213">
        <f>SUM(C77:C79)</f>
        <v>478</v>
      </c>
      <c r="D80" s="213">
        <f>SUM(D77:D79)</f>
        <v>469</v>
      </c>
    </row>
    <row r="81" spans="1:4" x14ac:dyDescent="0.25">
      <c r="A81" s="361" t="s">
        <v>24</v>
      </c>
      <c r="B81" s="164" t="s">
        <v>163</v>
      </c>
      <c r="C81" s="212">
        <v>43830</v>
      </c>
      <c r="D81" s="212">
        <v>43465</v>
      </c>
    </row>
    <row r="82" spans="1:4" x14ac:dyDescent="0.25">
      <c r="A82" s="215" t="s">
        <v>164</v>
      </c>
      <c r="B82" s="216" t="s">
        <v>165</v>
      </c>
      <c r="C82" s="169">
        <v>506</v>
      </c>
      <c r="D82" s="169">
        <v>488</v>
      </c>
    </row>
    <row r="83" spans="1:4" x14ac:dyDescent="0.25">
      <c r="A83" s="215" t="s">
        <v>166</v>
      </c>
      <c r="B83" s="216" t="s">
        <v>167</v>
      </c>
      <c r="C83" s="220">
        <v>11</v>
      </c>
      <c r="D83" s="169">
        <v>11</v>
      </c>
    </row>
    <row r="84" spans="1:4" x14ac:dyDescent="0.25">
      <c r="A84" s="215" t="s">
        <v>168</v>
      </c>
      <c r="B84" s="216" t="s">
        <v>169</v>
      </c>
      <c r="C84" s="220">
        <v>20</v>
      </c>
      <c r="D84" s="169">
        <v>23</v>
      </c>
    </row>
    <row r="85" spans="1:4" x14ac:dyDescent="0.25">
      <c r="A85" s="363"/>
      <c r="B85" s="213" t="s">
        <v>340</v>
      </c>
      <c r="C85" s="213">
        <f>SUM(C82:C84)</f>
        <v>537</v>
      </c>
      <c r="D85" s="213">
        <f>SUM(D82:D84)</f>
        <v>522</v>
      </c>
    </row>
    <row r="86" spans="1:4" ht="15" customHeight="1" x14ac:dyDescent="0.25">
      <c r="A86" s="361"/>
      <c r="B86" s="164" t="s">
        <v>176</v>
      </c>
      <c r="C86" s="212">
        <v>43830</v>
      </c>
      <c r="D86" s="212">
        <v>43465</v>
      </c>
    </row>
    <row r="87" spans="1:4" x14ac:dyDescent="0.25">
      <c r="A87" s="361" t="s">
        <v>24</v>
      </c>
      <c r="B87" s="164" t="s">
        <v>77</v>
      </c>
      <c r="C87" s="170"/>
      <c r="D87" s="170"/>
    </row>
    <row r="88" spans="1:4" x14ac:dyDescent="0.25">
      <c r="A88" s="215" t="s">
        <v>177</v>
      </c>
      <c r="B88" s="216" t="s">
        <v>178</v>
      </c>
      <c r="C88" s="220">
        <v>1</v>
      </c>
      <c r="D88" s="169">
        <v>1</v>
      </c>
    </row>
    <row r="89" spans="1:4" x14ac:dyDescent="0.25">
      <c r="A89" s="215" t="s">
        <v>180</v>
      </c>
      <c r="B89" s="216" t="s">
        <v>181</v>
      </c>
      <c r="C89" s="169">
        <v>418</v>
      </c>
      <c r="D89" s="169">
        <v>397</v>
      </c>
    </row>
    <row r="90" spans="1:4" x14ac:dyDescent="0.25">
      <c r="A90" s="215" t="s">
        <v>183</v>
      </c>
      <c r="B90" s="216" t="s">
        <v>184</v>
      </c>
      <c r="C90" s="220">
        <v>2</v>
      </c>
      <c r="D90" s="169">
        <v>1</v>
      </c>
    </row>
    <row r="91" spans="1:4" x14ac:dyDescent="0.25">
      <c r="A91" s="363"/>
      <c r="B91" s="213" t="s">
        <v>340</v>
      </c>
      <c r="C91" s="213">
        <f>SUM(C88:C90)</f>
        <v>421</v>
      </c>
      <c r="D91" s="213">
        <f>SUM(D88:D90)</f>
        <v>399</v>
      </c>
    </row>
    <row r="92" spans="1:4" ht="15" customHeight="1" x14ac:dyDescent="0.25">
      <c r="A92" s="483" t="s">
        <v>24</v>
      </c>
      <c r="B92" s="164" t="s">
        <v>203</v>
      </c>
      <c r="C92" s="212">
        <v>43830</v>
      </c>
      <c r="D92" s="212">
        <v>43465</v>
      </c>
    </row>
    <row r="93" spans="1:4" x14ac:dyDescent="0.25">
      <c r="A93" s="483"/>
      <c r="B93" s="164" t="s">
        <v>27</v>
      </c>
      <c r="C93" s="170"/>
      <c r="D93" s="170"/>
    </row>
    <row r="94" spans="1:4" x14ac:dyDescent="0.25">
      <c r="A94" s="215" t="s">
        <v>205</v>
      </c>
      <c r="B94" s="216" t="s">
        <v>206</v>
      </c>
      <c r="C94" s="220">
        <v>2</v>
      </c>
      <c r="D94" s="169">
        <v>2</v>
      </c>
    </row>
    <row r="95" spans="1:4" x14ac:dyDescent="0.25">
      <c r="A95" s="215" t="s">
        <v>209</v>
      </c>
      <c r="B95" s="216" t="s">
        <v>210</v>
      </c>
      <c r="C95" s="220">
        <v>0</v>
      </c>
      <c r="D95" s="169">
        <v>0</v>
      </c>
    </row>
    <row r="96" spans="1:4" x14ac:dyDescent="0.25">
      <c r="A96" s="215" t="s">
        <v>213</v>
      </c>
      <c r="B96" s="216" t="s">
        <v>214</v>
      </c>
      <c r="C96" s="220">
        <v>2</v>
      </c>
      <c r="D96" s="169">
        <v>3</v>
      </c>
    </row>
    <row r="97" spans="1:4" x14ac:dyDescent="0.25">
      <c r="A97" s="215" t="s">
        <v>215</v>
      </c>
      <c r="B97" s="216" t="s">
        <v>216</v>
      </c>
      <c r="C97" s="220">
        <v>2</v>
      </c>
      <c r="D97" s="169">
        <v>3</v>
      </c>
    </row>
    <row r="98" spans="1:4" x14ac:dyDescent="0.25">
      <c r="A98" s="215" t="s">
        <v>217</v>
      </c>
      <c r="B98" s="216" t="s">
        <v>218</v>
      </c>
      <c r="C98" s="220">
        <v>4</v>
      </c>
      <c r="D98" s="169">
        <v>4</v>
      </c>
    </row>
    <row r="99" spans="1:4" x14ac:dyDescent="0.25">
      <c r="A99" s="215" t="s">
        <v>219</v>
      </c>
      <c r="B99" s="216" t="s">
        <v>220</v>
      </c>
      <c r="C99" s="220">
        <v>4</v>
      </c>
      <c r="D99" s="169">
        <v>4</v>
      </c>
    </row>
    <row r="100" spans="1:4" x14ac:dyDescent="0.25">
      <c r="A100" s="363"/>
      <c r="B100" s="213" t="s">
        <v>340</v>
      </c>
      <c r="C100" s="213">
        <f>SUM(C94:C99)</f>
        <v>14</v>
      </c>
      <c r="D100" s="213">
        <f>SUM(D94:D99)</f>
        <v>16</v>
      </c>
    </row>
    <row r="101" spans="1:4" ht="15" customHeight="1" x14ac:dyDescent="0.25">
      <c r="A101" s="483" t="s">
        <v>24</v>
      </c>
      <c r="B101" s="164" t="s">
        <v>221</v>
      </c>
      <c r="C101" s="212">
        <v>43830</v>
      </c>
      <c r="D101" s="212">
        <v>43465</v>
      </c>
    </row>
    <row r="102" spans="1:4" x14ac:dyDescent="0.25">
      <c r="A102" s="483"/>
      <c r="B102" s="164" t="s">
        <v>27</v>
      </c>
      <c r="C102" s="170"/>
      <c r="D102" s="170"/>
    </row>
    <row r="103" spans="1:4" x14ac:dyDescent="0.25">
      <c r="A103" s="215" t="s">
        <v>222</v>
      </c>
      <c r="B103" s="216" t="s">
        <v>223</v>
      </c>
      <c r="C103" s="220">
        <v>6</v>
      </c>
      <c r="D103" s="169">
        <v>6</v>
      </c>
    </row>
    <row r="104" spans="1:4" x14ac:dyDescent="0.25">
      <c r="A104" s="215" t="s">
        <v>225</v>
      </c>
      <c r="B104" s="216" t="s">
        <v>226</v>
      </c>
      <c r="C104" s="220">
        <v>2</v>
      </c>
      <c r="D104" s="169">
        <v>4</v>
      </c>
    </row>
    <row r="105" spans="1:4" x14ac:dyDescent="0.25">
      <c r="A105" s="215" t="s">
        <v>227</v>
      </c>
      <c r="B105" s="216" t="s">
        <v>228</v>
      </c>
      <c r="C105" s="220">
        <v>0</v>
      </c>
      <c r="D105" s="169">
        <v>0</v>
      </c>
    </row>
    <row r="106" spans="1:4" x14ac:dyDescent="0.25">
      <c r="A106" s="215" t="s">
        <v>229</v>
      </c>
      <c r="B106" s="216" t="s">
        <v>230</v>
      </c>
      <c r="C106" s="220">
        <v>29</v>
      </c>
      <c r="D106" s="169">
        <v>28</v>
      </c>
    </row>
    <row r="107" spans="1:4" x14ac:dyDescent="0.25">
      <c r="A107" s="215" t="s">
        <v>231</v>
      </c>
      <c r="B107" s="216" t="s">
        <v>232</v>
      </c>
      <c r="C107" s="220">
        <v>0</v>
      </c>
      <c r="D107" s="169">
        <v>0</v>
      </c>
    </row>
    <row r="108" spans="1:4" x14ac:dyDescent="0.25">
      <c r="A108" s="215" t="s">
        <v>234</v>
      </c>
      <c r="B108" s="216" t="s">
        <v>341</v>
      </c>
      <c r="C108" s="220">
        <v>0</v>
      </c>
      <c r="D108" s="169">
        <v>0</v>
      </c>
    </row>
    <row r="109" spans="1:4" x14ac:dyDescent="0.25">
      <c r="A109" s="363"/>
      <c r="B109" s="213" t="s">
        <v>340</v>
      </c>
      <c r="C109" s="213">
        <f>SUM(C103:C108)</f>
        <v>37</v>
      </c>
      <c r="D109" s="213">
        <f>SUM(D103:D108)</f>
        <v>38</v>
      </c>
    </row>
    <row r="110" spans="1:4" ht="15" customHeight="1" x14ac:dyDescent="0.25">
      <c r="A110" s="483" t="s">
        <v>24</v>
      </c>
      <c r="B110" s="159" t="s">
        <v>248</v>
      </c>
      <c r="C110" s="212">
        <v>43830</v>
      </c>
      <c r="D110" s="212">
        <v>43465</v>
      </c>
    </row>
    <row r="111" spans="1:4" x14ac:dyDescent="0.25">
      <c r="A111" s="483"/>
      <c r="B111" s="159" t="s">
        <v>250</v>
      </c>
      <c r="C111" s="170"/>
      <c r="D111" s="170"/>
    </row>
    <row r="112" spans="1:4" x14ac:dyDescent="0.25">
      <c r="A112" s="215" t="s">
        <v>251</v>
      </c>
      <c r="B112" s="216" t="s">
        <v>252</v>
      </c>
      <c r="C112" s="220">
        <v>0</v>
      </c>
      <c r="D112" s="169">
        <v>0</v>
      </c>
    </row>
    <row r="113" spans="1:4" x14ac:dyDescent="0.25">
      <c r="A113" s="215" t="s">
        <v>253</v>
      </c>
      <c r="B113" s="216" t="s">
        <v>254</v>
      </c>
      <c r="C113" s="220">
        <v>0</v>
      </c>
      <c r="D113" s="169">
        <v>0</v>
      </c>
    </row>
    <row r="114" spans="1:4" x14ac:dyDescent="0.25">
      <c r="A114" s="215" t="s">
        <v>255</v>
      </c>
      <c r="B114" s="216" t="s">
        <v>256</v>
      </c>
      <c r="C114" s="220">
        <v>2</v>
      </c>
      <c r="D114" s="169">
        <v>4</v>
      </c>
    </row>
    <row r="115" spans="1:4" x14ac:dyDescent="0.25">
      <c r="A115" s="363"/>
      <c r="B115" s="213" t="s">
        <v>340</v>
      </c>
      <c r="C115" s="213">
        <f>SUM(C112:C114)</f>
        <v>2</v>
      </c>
      <c r="D115" s="213">
        <f>SUM(D112:D114)</f>
        <v>4</v>
      </c>
    </row>
    <row r="116" spans="1:4" ht="15" customHeight="1" x14ac:dyDescent="0.25">
      <c r="A116" s="483" t="s">
        <v>24</v>
      </c>
      <c r="B116" s="159" t="s">
        <v>264</v>
      </c>
      <c r="C116" s="212">
        <v>43830</v>
      </c>
      <c r="D116" s="212">
        <v>43465</v>
      </c>
    </row>
    <row r="117" spans="1:4" x14ac:dyDescent="0.25">
      <c r="A117" s="483"/>
      <c r="B117" s="159" t="s">
        <v>266</v>
      </c>
      <c r="C117" s="170"/>
      <c r="D117" s="170"/>
    </row>
    <row r="118" spans="1:4" x14ac:dyDescent="0.25">
      <c r="A118" s="215" t="s">
        <v>267</v>
      </c>
      <c r="B118" s="223" t="s">
        <v>342</v>
      </c>
      <c r="C118" s="220">
        <v>0</v>
      </c>
      <c r="D118" s="169">
        <v>0</v>
      </c>
    </row>
    <row r="119" spans="1:4" x14ac:dyDescent="0.25">
      <c r="A119" s="215" t="s">
        <v>269</v>
      </c>
      <c r="B119" s="223" t="s">
        <v>270</v>
      </c>
      <c r="C119" s="220">
        <v>1</v>
      </c>
      <c r="D119" s="169">
        <v>2</v>
      </c>
    </row>
    <row r="120" spans="1:4" x14ac:dyDescent="0.25">
      <c r="A120" s="363"/>
      <c r="B120" s="213" t="s">
        <v>340</v>
      </c>
      <c r="C120" s="213">
        <f>SUM(C118:C119)</f>
        <v>1</v>
      </c>
      <c r="D120" s="213">
        <f>SUM(D118:D119)</f>
        <v>2</v>
      </c>
    </row>
  </sheetData>
  <mergeCells count="15">
    <mergeCell ref="A101:A102"/>
    <mergeCell ref="A110:A111"/>
    <mergeCell ref="A116:A117"/>
    <mergeCell ref="A39:A40"/>
    <mergeCell ref="A45:A46"/>
    <mergeCell ref="A49:A50"/>
    <mergeCell ref="A68:A69"/>
    <mergeCell ref="A74:A76"/>
    <mergeCell ref="A92:A93"/>
    <mergeCell ref="A35:A36"/>
    <mergeCell ref="A1:D1"/>
    <mergeCell ref="A2:D2"/>
    <mergeCell ref="A3:A4"/>
    <mergeCell ref="A9:A10"/>
    <mergeCell ref="A24:A25"/>
  </mergeCells>
  <hyperlinks>
    <hyperlink ref="E1" r:id="rId1" location="TOC!A1"/>
  </hyperlinks>
  <pageMargins left="0.7" right="0.7" top="0.75" bottom="0.75" header="0.3" footer="0.3"/>
  <pageSetup scale="65"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33"/>
  <sheetViews>
    <sheetView showGridLines="0" view="pageBreakPreview" zoomScaleNormal="100" zoomScaleSheetLayoutView="100" workbookViewId="0">
      <selection activeCell="B6" sqref="B6"/>
    </sheetView>
  </sheetViews>
  <sheetFormatPr defaultRowHeight="15" x14ac:dyDescent="0.25"/>
  <cols>
    <col min="1" max="1" width="9.140625" style="49"/>
    <col min="2" max="2" width="59" style="49" bestFit="1" customWidth="1"/>
    <col min="3" max="3" width="27.28515625" style="49" customWidth="1"/>
    <col min="4" max="4" width="21" style="49" bestFit="1" customWidth="1"/>
    <col min="5" max="5" width="19" style="49" bestFit="1" customWidth="1"/>
    <col min="7" max="9" width="9.140625" customWidth="1"/>
  </cols>
  <sheetData>
    <row r="1" spans="1:9" ht="27" customHeight="1" x14ac:dyDescent="0.25">
      <c r="A1" s="505" t="s">
        <v>730</v>
      </c>
      <c r="B1" s="505"/>
      <c r="C1" s="505"/>
      <c r="D1" s="505"/>
      <c r="E1" s="505"/>
      <c r="F1" s="1" t="s">
        <v>721</v>
      </c>
    </row>
    <row r="2" spans="1:9" x14ac:dyDescent="0.25">
      <c r="A2" s="213"/>
      <c r="B2" s="213" t="s">
        <v>356</v>
      </c>
      <c r="C2" s="213" t="s">
        <v>357</v>
      </c>
      <c r="D2" s="213" t="s">
        <v>358</v>
      </c>
      <c r="E2" s="213" t="s">
        <v>358</v>
      </c>
    </row>
    <row r="3" spans="1:9" x14ac:dyDescent="0.25">
      <c r="A3" s="213" t="s">
        <v>765</v>
      </c>
      <c r="B3" s="213" t="s">
        <v>76</v>
      </c>
      <c r="C3" s="213" t="s">
        <v>24</v>
      </c>
      <c r="D3" s="213" t="s">
        <v>359</v>
      </c>
      <c r="E3" s="213" t="s">
        <v>360</v>
      </c>
    </row>
    <row r="4" spans="1:9" x14ac:dyDescent="0.25">
      <c r="A4" s="224">
        <v>1</v>
      </c>
      <c r="B4" s="225" t="s">
        <v>361</v>
      </c>
      <c r="C4" s="224" t="s">
        <v>78</v>
      </c>
      <c r="D4" s="226">
        <v>155</v>
      </c>
      <c r="E4" s="226">
        <v>143</v>
      </c>
    </row>
    <row r="5" spans="1:9" x14ac:dyDescent="0.25">
      <c r="A5" s="224">
        <v>2</v>
      </c>
      <c r="B5" s="225" t="s">
        <v>362</v>
      </c>
      <c r="C5" s="224" t="s">
        <v>81</v>
      </c>
      <c r="D5" s="226">
        <v>28</v>
      </c>
      <c r="E5" s="226">
        <v>24</v>
      </c>
    </row>
    <row r="6" spans="1:9" x14ac:dyDescent="0.25">
      <c r="A6" s="227"/>
      <c r="B6" s="227" t="s">
        <v>340</v>
      </c>
      <c r="C6" s="227"/>
      <c r="D6" s="228">
        <f>SUM(D4:D5)</f>
        <v>183</v>
      </c>
      <c r="E6" s="228">
        <f>SUM(E4:E5)</f>
        <v>167</v>
      </c>
    </row>
    <row r="7" spans="1:9" x14ac:dyDescent="0.25">
      <c r="A7" s="505"/>
      <c r="B7" s="213" t="s">
        <v>363</v>
      </c>
      <c r="C7" s="213" t="s">
        <v>357</v>
      </c>
      <c r="D7" s="213" t="s">
        <v>364</v>
      </c>
      <c r="E7" s="213" t="s">
        <v>364</v>
      </c>
    </row>
    <row r="8" spans="1:9" x14ac:dyDescent="0.25">
      <c r="A8" s="505"/>
      <c r="B8" s="229" t="s">
        <v>727</v>
      </c>
      <c r="C8" s="213" t="s">
        <v>24</v>
      </c>
      <c r="D8" s="213" t="s">
        <v>359</v>
      </c>
      <c r="E8" s="213" t="s">
        <v>360</v>
      </c>
    </row>
    <row r="9" spans="1:9" x14ac:dyDescent="0.25">
      <c r="A9" s="224">
        <v>3</v>
      </c>
      <c r="B9" s="225" t="s">
        <v>365</v>
      </c>
      <c r="C9" s="224" t="s">
        <v>366</v>
      </c>
      <c r="D9" s="230">
        <v>8</v>
      </c>
      <c r="E9" s="230">
        <v>9</v>
      </c>
    </row>
    <row r="10" spans="1:9" x14ac:dyDescent="0.25">
      <c r="A10" s="224">
        <v>4</v>
      </c>
      <c r="B10" s="225" t="s">
        <v>367</v>
      </c>
      <c r="C10" s="224" t="s">
        <v>209</v>
      </c>
      <c r="D10" s="230">
        <v>15</v>
      </c>
      <c r="E10" s="230">
        <v>15</v>
      </c>
    </row>
    <row r="11" spans="1:9" x14ac:dyDescent="0.25">
      <c r="A11" s="224">
        <v>5</v>
      </c>
      <c r="B11" s="225" t="s">
        <v>230</v>
      </c>
      <c r="C11" s="224" t="s">
        <v>229</v>
      </c>
      <c r="D11" s="230">
        <v>37</v>
      </c>
      <c r="E11" s="230">
        <v>32</v>
      </c>
    </row>
    <row r="12" spans="1:9" x14ac:dyDescent="0.25">
      <c r="A12" s="224">
        <v>6</v>
      </c>
      <c r="B12" s="225" t="s">
        <v>34</v>
      </c>
      <c r="C12" s="224" t="s">
        <v>33</v>
      </c>
      <c r="D12" s="230">
        <v>8</v>
      </c>
      <c r="E12" s="230">
        <v>4</v>
      </c>
    </row>
    <row r="13" spans="1:9" x14ac:dyDescent="0.25">
      <c r="A13" s="224">
        <v>7</v>
      </c>
      <c r="B13" s="225" t="s">
        <v>368</v>
      </c>
      <c r="C13" s="224" t="s">
        <v>369</v>
      </c>
      <c r="D13" s="230">
        <v>69</v>
      </c>
      <c r="E13" s="230">
        <v>56</v>
      </c>
    </row>
    <row r="14" spans="1:9" x14ac:dyDescent="0.25">
      <c r="A14" s="224">
        <v>8</v>
      </c>
      <c r="B14" s="225" t="s">
        <v>370</v>
      </c>
      <c r="C14" s="231" t="s">
        <v>371</v>
      </c>
      <c r="D14" s="230">
        <v>9</v>
      </c>
      <c r="E14" s="230">
        <v>8</v>
      </c>
    </row>
    <row r="15" spans="1:9" x14ac:dyDescent="0.25">
      <c r="A15" s="224">
        <v>9</v>
      </c>
      <c r="B15" s="225" t="s">
        <v>372</v>
      </c>
      <c r="C15" s="224" t="s">
        <v>373</v>
      </c>
      <c r="D15" s="230">
        <v>17</v>
      </c>
      <c r="E15" s="230">
        <v>10</v>
      </c>
    </row>
    <row r="16" spans="1:9" x14ac:dyDescent="0.25">
      <c r="A16" s="224">
        <v>10</v>
      </c>
      <c r="B16" s="225" t="s">
        <v>181</v>
      </c>
      <c r="C16" s="224" t="s">
        <v>180</v>
      </c>
      <c r="D16" s="230">
        <v>24</v>
      </c>
      <c r="E16" s="230">
        <v>19</v>
      </c>
      <c r="I16" t="s">
        <v>719</v>
      </c>
    </row>
    <row r="17" spans="1:5" x14ac:dyDescent="0.25">
      <c r="A17" s="224">
        <v>11</v>
      </c>
      <c r="B17" s="225" t="s">
        <v>36</v>
      </c>
      <c r="C17" s="224" t="s">
        <v>35</v>
      </c>
      <c r="D17" s="230">
        <v>8</v>
      </c>
      <c r="E17" s="230">
        <v>6</v>
      </c>
    </row>
    <row r="18" spans="1:5" x14ac:dyDescent="0.25">
      <c r="A18" s="224">
        <v>12</v>
      </c>
      <c r="B18" s="232" t="s">
        <v>38</v>
      </c>
      <c r="C18" s="226" t="s">
        <v>37</v>
      </c>
      <c r="D18" s="230">
        <v>7</v>
      </c>
      <c r="E18" s="230">
        <v>7</v>
      </c>
    </row>
    <row r="19" spans="1:5" x14ac:dyDescent="0.25">
      <c r="A19" s="224">
        <v>13</v>
      </c>
      <c r="B19" s="225" t="s">
        <v>374</v>
      </c>
      <c r="C19" s="224" t="s">
        <v>375</v>
      </c>
      <c r="D19" s="230">
        <v>7</v>
      </c>
      <c r="E19" s="230">
        <v>5</v>
      </c>
    </row>
    <row r="20" spans="1:5" x14ac:dyDescent="0.25">
      <c r="A20" s="224">
        <v>14</v>
      </c>
      <c r="B20" s="225" t="s">
        <v>376</v>
      </c>
      <c r="C20" s="224" t="s">
        <v>64</v>
      </c>
      <c r="D20" s="230">
        <v>11</v>
      </c>
      <c r="E20" s="230">
        <v>9</v>
      </c>
    </row>
    <row r="21" spans="1:5" x14ac:dyDescent="0.25">
      <c r="A21" s="224">
        <v>15</v>
      </c>
      <c r="B21" s="225" t="s">
        <v>71</v>
      </c>
      <c r="C21" s="224" t="s">
        <v>70</v>
      </c>
      <c r="D21" s="230">
        <v>3</v>
      </c>
      <c r="E21" s="230">
        <v>3</v>
      </c>
    </row>
    <row r="22" spans="1:5" x14ac:dyDescent="0.25">
      <c r="A22" s="227"/>
      <c r="B22" s="227" t="s">
        <v>340</v>
      </c>
      <c r="C22" s="227"/>
      <c r="D22" s="228">
        <f>SUM(D9:D21)</f>
        <v>223</v>
      </c>
      <c r="E22" s="228">
        <f>SUM(E9:E21)</f>
        <v>183</v>
      </c>
    </row>
    <row r="23" spans="1:5" x14ac:dyDescent="0.25">
      <c r="A23" s="403"/>
      <c r="B23" s="403" t="s">
        <v>377</v>
      </c>
      <c r="C23" s="403"/>
      <c r="D23" s="404">
        <f>D22+D6</f>
        <v>406</v>
      </c>
      <c r="E23" s="404">
        <f>E22+E6</f>
        <v>350</v>
      </c>
    </row>
    <row r="24" spans="1:5" x14ac:dyDescent="0.25">
      <c r="A24" s="406"/>
      <c r="B24" s="407"/>
      <c r="C24" s="407"/>
      <c r="D24" s="407"/>
      <c r="E24" s="408"/>
    </row>
    <row r="25" spans="1:5" x14ac:dyDescent="0.25">
      <c r="A25" s="409"/>
      <c r="B25" s="405" t="s">
        <v>736</v>
      </c>
      <c r="C25" s="405"/>
      <c r="D25" s="405"/>
      <c r="E25" s="410"/>
    </row>
    <row r="26" spans="1:5" ht="14.25" customHeight="1" x14ac:dyDescent="0.25">
      <c r="A26" s="409"/>
      <c r="B26" s="405" t="s">
        <v>737</v>
      </c>
      <c r="C26" s="405"/>
      <c r="D26" s="405"/>
      <c r="E26" s="410"/>
    </row>
    <row r="27" spans="1:5" ht="9" customHeight="1" x14ac:dyDescent="0.25">
      <c r="A27" s="409"/>
      <c r="B27" s="405"/>
      <c r="C27" s="405"/>
      <c r="D27" s="405"/>
      <c r="E27" s="410"/>
    </row>
    <row r="28" spans="1:5" x14ac:dyDescent="0.25">
      <c r="A28" s="409"/>
      <c r="B28" s="405" t="s">
        <v>722</v>
      </c>
      <c r="C28" s="405"/>
      <c r="D28" s="405"/>
      <c r="E28" s="410"/>
    </row>
    <row r="29" spans="1:5" x14ac:dyDescent="0.25">
      <c r="A29" s="409"/>
      <c r="B29" s="405" t="s">
        <v>723</v>
      </c>
      <c r="C29" s="405"/>
      <c r="D29" s="405"/>
      <c r="E29" s="410"/>
    </row>
    <row r="30" spans="1:5" x14ac:dyDescent="0.25">
      <c r="A30" s="409"/>
      <c r="B30" s="405" t="s">
        <v>724</v>
      </c>
      <c r="C30" s="405"/>
      <c r="D30" s="405"/>
      <c r="E30" s="410"/>
    </row>
    <row r="31" spans="1:5" x14ac:dyDescent="0.25">
      <c r="A31" s="409"/>
      <c r="B31" s="405" t="s">
        <v>725</v>
      </c>
      <c r="C31" s="405"/>
      <c r="D31" s="405"/>
      <c r="E31" s="410"/>
    </row>
    <row r="32" spans="1:5" x14ac:dyDescent="0.25">
      <c r="A32" s="409"/>
      <c r="B32" s="405" t="s">
        <v>738</v>
      </c>
      <c r="C32" s="405"/>
      <c r="D32" s="405"/>
      <c r="E32" s="410"/>
    </row>
    <row r="33" spans="1:5" x14ac:dyDescent="0.25">
      <c r="A33" s="411"/>
      <c r="B33" s="412" t="s">
        <v>726</v>
      </c>
      <c r="C33" s="412"/>
      <c r="D33" s="412"/>
      <c r="E33" s="413"/>
    </row>
  </sheetData>
  <mergeCells count="2">
    <mergeCell ref="A7:A8"/>
    <mergeCell ref="A1:E1"/>
  </mergeCells>
  <hyperlinks>
    <hyperlink ref="F1" r:id="rId1" location="TOC!A1"/>
  </hyperlinks>
  <pageMargins left="0.7" right="0.7" top="0.75" bottom="0.75" header="0.3" footer="0.3"/>
  <pageSetup scale="62" orientation="portrait" r:id="rId2"/>
  <colBreaks count="1" manualBreakCount="1">
    <brk id="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26"/>
  <sheetViews>
    <sheetView showGridLines="0" view="pageBreakPreview" zoomScale="110" zoomScaleNormal="100" zoomScaleSheetLayoutView="110" workbookViewId="0">
      <selection activeCell="C28" sqref="C28"/>
    </sheetView>
  </sheetViews>
  <sheetFormatPr defaultRowHeight="15" x14ac:dyDescent="0.25"/>
  <cols>
    <col min="1" max="1" width="6.140625" style="50" customWidth="1"/>
    <col min="2" max="2" width="28.7109375" style="50" bestFit="1" customWidth="1"/>
    <col min="3" max="4" width="14" style="50" bestFit="1" customWidth="1"/>
    <col min="5" max="6" width="12.85546875" style="50" bestFit="1" customWidth="1"/>
    <col min="7" max="7" width="13.140625" style="50" customWidth="1"/>
    <col min="8" max="8" width="12.7109375" style="50" customWidth="1"/>
  </cols>
  <sheetData>
    <row r="1" spans="1:11" ht="24.95" customHeight="1" x14ac:dyDescent="0.25">
      <c r="A1" s="506" t="s">
        <v>378</v>
      </c>
      <c r="B1" s="507"/>
      <c r="C1" s="507"/>
      <c r="D1" s="507"/>
      <c r="E1" s="507"/>
      <c r="F1" s="507"/>
      <c r="G1" s="507"/>
      <c r="H1" s="508"/>
      <c r="I1" s="1" t="s">
        <v>721</v>
      </c>
    </row>
    <row r="2" spans="1:11" x14ac:dyDescent="0.25">
      <c r="A2" s="509"/>
      <c r="B2" s="505" t="s">
        <v>661</v>
      </c>
      <c r="C2" s="333">
        <v>2019</v>
      </c>
      <c r="D2" s="333">
        <v>2018</v>
      </c>
      <c r="E2" s="333">
        <v>2019</v>
      </c>
      <c r="F2" s="333">
        <v>2018</v>
      </c>
      <c r="G2" s="333">
        <v>2019</v>
      </c>
      <c r="H2" s="333">
        <v>2018</v>
      </c>
      <c r="I2" s="1"/>
    </row>
    <row r="3" spans="1:11" ht="24" customHeight="1" x14ac:dyDescent="0.25">
      <c r="A3" s="509"/>
      <c r="B3" s="505"/>
      <c r="C3" s="505" t="s">
        <v>463</v>
      </c>
      <c r="D3" s="505"/>
      <c r="E3" s="505" t="s">
        <v>464</v>
      </c>
      <c r="F3" s="505"/>
      <c r="G3" s="505" t="s">
        <v>465</v>
      </c>
      <c r="H3" s="505"/>
    </row>
    <row r="4" spans="1:11" x14ac:dyDescent="0.25">
      <c r="A4" s="233">
        <v>1</v>
      </c>
      <c r="B4" s="234" t="s">
        <v>230</v>
      </c>
      <c r="C4" s="235">
        <v>974017964</v>
      </c>
      <c r="D4" s="235">
        <v>864517884.88</v>
      </c>
      <c r="E4" s="235">
        <v>594256154.83999991</v>
      </c>
      <c r="F4" s="235">
        <v>557613270.54999995</v>
      </c>
      <c r="G4" s="235">
        <v>149506760.06</v>
      </c>
      <c r="H4" s="235">
        <v>111182933.77000001</v>
      </c>
      <c r="I4" s="141"/>
    </row>
    <row r="5" spans="1:11" x14ac:dyDescent="0.25">
      <c r="A5" s="233">
        <v>2</v>
      </c>
      <c r="B5" s="236" t="s">
        <v>34</v>
      </c>
      <c r="C5" s="235">
        <v>160965991</v>
      </c>
      <c r="D5" s="235">
        <v>134395768</v>
      </c>
      <c r="E5" s="235">
        <v>198699584</v>
      </c>
      <c r="F5" s="235">
        <v>187882492</v>
      </c>
      <c r="G5" s="235">
        <v>47807281</v>
      </c>
      <c r="H5" s="235">
        <v>50813264</v>
      </c>
      <c r="I5" s="141"/>
    </row>
    <row r="6" spans="1:11" x14ac:dyDescent="0.25">
      <c r="A6" s="233">
        <v>3</v>
      </c>
      <c r="B6" s="234" t="s">
        <v>370</v>
      </c>
      <c r="C6" s="235">
        <v>1093382359</v>
      </c>
      <c r="D6" s="235">
        <v>464343877</v>
      </c>
      <c r="E6" s="235">
        <v>155540927.23289999</v>
      </c>
      <c r="F6" s="235">
        <v>181428697.94</v>
      </c>
      <c r="G6" s="235">
        <v>34066474.181220002</v>
      </c>
      <c r="H6" s="235">
        <v>49367590.939999998</v>
      </c>
      <c r="I6" s="141"/>
    </row>
    <row r="7" spans="1:11" x14ac:dyDescent="0.25">
      <c r="A7" s="233">
        <v>4</v>
      </c>
      <c r="B7" s="234" t="s">
        <v>372</v>
      </c>
      <c r="C7" s="235">
        <v>191814797.0783</v>
      </c>
      <c r="D7" s="235">
        <v>138586682.00819999</v>
      </c>
      <c r="E7" s="235">
        <v>217982000.3398</v>
      </c>
      <c r="F7" s="235">
        <v>222369145.3134</v>
      </c>
      <c r="G7" s="235">
        <v>29538523.742499996</v>
      </c>
      <c r="H7" s="235">
        <v>34646739.344399996</v>
      </c>
      <c r="I7" s="141"/>
    </row>
    <row r="8" spans="1:11" x14ac:dyDescent="0.25">
      <c r="A8" s="233">
        <v>5</v>
      </c>
      <c r="B8" s="234" t="s">
        <v>181</v>
      </c>
      <c r="C8" s="235">
        <v>4907850501.5620995</v>
      </c>
      <c r="D8" s="235">
        <v>4631026696.3396997</v>
      </c>
      <c r="E8" s="235">
        <v>1799085870.7164755</v>
      </c>
      <c r="F8" s="235">
        <v>1552535642.2838469</v>
      </c>
      <c r="G8" s="235">
        <v>520239868.22431397</v>
      </c>
      <c r="H8" s="235">
        <v>378537460.79299712</v>
      </c>
      <c r="I8" s="141"/>
    </row>
    <row r="9" spans="1:11" x14ac:dyDescent="0.25">
      <c r="A9" s="233">
        <v>6</v>
      </c>
      <c r="B9" s="234" t="s">
        <v>36</v>
      </c>
      <c r="C9" s="235">
        <v>92491660.170000002</v>
      </c>
      <c r="D9" s="235">
        <v>86795780</v>
      </c>
      <c r="E9" s="235">
        <v>62405561.950000003</v>
      </c>
      <c r="F9" s="235">
        <v>75782608</v>
      </c>
      <c r="G9" s="235">
        <v>23352023.805</v>
      </c>
      <c r="H9" s="235">
        <v>21292091.009999998</v>
      </c>
      <c r="I9" s="141"/>
    </row>
    <row r="10" spans="1:11" x14ac:dyDescent="0.25">
      <c r="A10" s="233">
        <v>7</v>
      </c>
      <c r="B10" s="234" t="s">
        <v>466</v>
      </c>
      <c r="C10" s="235">
        <v>3801292073.6041999</v>
      </c>
      <c r="D10" s="235">
        <v>2682087444.9299002</v>
      </c>
      <c r="E10" s="235">
        <v>269192063.73480004</v>
      </c>
      <c r="F10" s="235">
        <v>265362229.1814</v>
      </c>
      <c r="G10" s="235">
        <v>54868198.895143755</v>
      </c>
      <c r="H10" s="235">
        <v>72301509.471891999</v>
      </c>
      <c r="I10" s="141"/>
    </row>
    <row r="11" spans="1:11" x14ac:dyDescent="0.25">
      <c r="A11" s="233">
        <v>8</v>
      </c>
      <c r="B11" s="234" t="s">
        <v>467</v>
      </c>
      <c r="C11" s="235">
        <v>2634833543</v>
      </c>
      <c r="D11" s="235">
        <v>1268745033</v>
      </c>
      <c r="E11" s="235">
        <v>273583505.79999995</v>
      </c>
      <c r="F11" s="235">
        <v>152654223.08999997</v>
      </c>
      <c r="G11" s="235">
        <v>71656098.827399984</v>
      </c>
      <c r="H11" s="235">
        <v>22705820.599425863</v>
      </c>
      <c r="I11" s="141"/>
    </row>
    <row r="12" spans="1:11" x14ac:dyDescent="0.25">
      <c r="A12" s="233">
        <v>9</v>
      </c>
      <c r="B12" s="237" t="s">
        <v>65</v>
      </c>
      <c r="C12" s="235">
        <v>30100078191</v>
      </c>
      <c r="D12" s="235">
        <v>27321870070</v>
      </c>
      <c r="E12" s="235">
        <v>3488716109</v>
      </c>
      <c r="F12" s="235">
        <v>3121131295</v>
      </c>
      <c r="G12" s="235">
        <v>431156821</v>
      </c>
      <c r="H12" s="235">
        <v>299137592</v>
      </c>
      <c r="I12" s="141"/>
    </row>
    <row r="13" spans="1:11" x14ac:dyDescent="0.25">
      <c r="A13" s="233">
        <v>10</v>
      </c>
      <c r="B13" s="237" t="s">
        <v>71</v>
      </c>
      <c r="C13" s="235">
        <v>303411252</v>
      </c>
      <c r="D13" s="235">
        <v>263731159</v>
      </c>
      <c r="E13" s="235">
        <v>168481221</v>
      </c>
      <c r="F13" s="235">
        <v>123614517</v>
      </c>
      <c r="G13" s="235">
        <v>21982221</v>
      </c>
      <c r="H13" s="235">
        <v>-541780</v>
      </c>
      <c r="I13" s="141"/>
      <c r="K13" s="18"/>
    </row>
    <row r="14" spans="1:11" x14ac:dyDescent="0.25">
      <c r="A14" s="233">
        <v>11</v>
      </c>
      <c r="B14" s="237" t="s">
        <v>348</v>
      </c>
      <c r="C14" s="235">
        <v>1332851091.9602001</v>
      </c>
      <c r="D14" s="235">
        <v>930178293.01359999</v>
      </c>
      <c r="E14" s="235">
        <v>861842129.04289997</v>
      </c>
      <c r="F14" s="235">
        <v>949742179.98430002</v>
      </c>
      <c r="G14" s="235">
        <v>140562228.29826608</v>
      </c>
      <c r="H14" s="235">
        <v>-33830087.260899998</v>
      </c>
      <c r="I14" s="141"/>
    </row>
    <row r="15" spans="1:11" x14ac:dyDescent="0.25">
      <c r="A15" s="233"/>
      <c r="B15" s="475" t="s">
        <v>405</v>
      </c>
      <c r="C15" s="414">
        <f>SUM(C4:C14)</f>
        <v>45592989424.374794</v>
      </c>
      <c r="D15" s="414">
        <f t="shared" ref="D15:H15" si="0">SUM(D4:D14)</f>
        <v>38786278688.171402</v>
      </c>
      <c r="E15" s="414">
        <f t="shared" si="0"/>
        <v>8089785127.6568747</v>
      </c>
      <c r="F15" s="414">
        <f t="shared" si="0"/>
        <v>7390116300.3429461</v>
      </c>
      <c r="G15" s="414">
        <f t="shared" si="0"/>
        <v>1524736499.0338438</v>
      </c>
      <c r="H15" s="414">
        <f t="shared" si="0"/>
        <v>1005613134.667815</v>
      </c>
    </row>
    <row r="16" spans="1:11" x14ac:dyDescent="0.25">
      <c r="A16" s="238"/>
      <c r="B16" s="475" t="s">
        <v>468</v>
      </c>
      <c r="C16" s="415">
        <f>(C15/D15-1)*100</f>
        <v>17.549275069482828</v>
      </c>
      <c r="D16" s="415"/>
      <c r="E16" s="415">
        <f t="shared" ref="E16:G16" si="1">(E15/F15-1)*100</f>
        <v>9.4676294509933534</v>
      </c>
      <c r="F16" s="415"/>
      <c r="G16" s="415">
        <f t="shared" si="1"/>
        <v>51.62257198813451</v>
      </c>
      <c r="H16" s="415"/>
    </row>
    <row r="17" spans="1:8" x14ac:dyDescent="0.25">
      <c r="A17" s="239" t="s">
        <v>469</v>
      </c>
      <c r="B17" s="225"/>
      <c r="C17" s="225"/>
      <c r="D17" s="225"/>
      <c r="E17" s="225"/>
      <c r="F17" s="225"/>
      <c r="G17" s="225"/>
      <c r="H17" s="225"/>
    </row>
    <row r="18" spans="1:8" x14ac:dyDescent="0.25">
      <c r="A18" s="239" t="s">
        <v>662</v>
      </c>
      <c r="B18" s="225"/>
      <c r="C18" s="225"/>
      <c r="D18" s="225"/>
      <c r="E18" s="225"/>
      <c r="F18" s="225"/>
      <c r="G18" s="225"/>
      <c r="H18" s="225"/>
    </row>
    <row r="19" spans="1:8" ht="24.95" customHeight="1" x14ac:dyDescent="0.25">
      <c r="A19" s="505" t="s">
        <v>2</v>
      </c>
      <c r="B19" s="505"/>
      <c r="C19" s="505"/>
      <c r="D19" s="505"/>
      <c r="E19" s="505"/>
      <c r="F19" s="505"/>
      <c r="G19" s="505"/>
      <c r="H19" s="505"/>
    </row>
    <row r="20" spans="1:8" ht="21" customHeight="1" x14ac:dyDescent="0.25">
      <c r="A20" s="509"/>
      <c r="B20" s="505" t="s">
        <v>356</v>
      </c>
      <c r="C20" s="333">
        <v>2019</v>
      </c>
      <c r="D20" s="333">
        <v>2018</v>
      </c>
      <c r="E20" s="333">
        <v>2019</v>
      </c>
      <c r="F20" s="333">
        <v>2018</v>
      </c>
      <c r="G20" s="333">
        <v>2019</v>
      </c>
      <c r="H20" s="333">
        <v>2018</v>
      </c>
    </row>
    <row r="21" spans="1:8" x14ac:dyDescent="0.25">
      <c r="A21" s="509"/>
      <c r="B21" s="505"/>
      <c r="C21" s="505" t="s">
        <v>470</v>
      </c>
      <c r="D21" s="505"/>
      <c r="E21" s="505" t="s">
        <v>471</v>
      </c>
      <c r="F21" s="505"/>
      <c r="G21" s="505" t="s">
        <v>472</v>
      </c>
      <c r="H21" s="505"/>
    </row>
    <row r="22" spans="1:8" x14ac:dyDescent="0.25">
      <c r="A22" s="233">
        <v>1</v>
      </c>
      <c r="B22" s="234" t="s">
        <v>361</v>
      </c>
      <c r="C22" s="235">
        <v>269010.57419265807</v>
      </c>
      <c r="D22" s="235">
        <v>233517.33262862029</v>
      </c>
      <c r="E22" s="235">
        <v>280752.02598981978</v>
      </c>
      <c r="F22" s="235">
        <v>273656.60310129815</v>
      </c>
      <c r="G22" s="235">
        <v>47053.710734058957</v>
      </c>
      <c r="H22" s="235">
        <v>48659.416053454792</v>
      </c>
    </row>
    <row r="23" spans="1:8" ht="24" x14ac:dyDescent="0.25">
      <c r="A23" s="233">
        <v>2</v>
      </c>
      <c r="B23" s="236" t="s">
        <v>793</v>
      </c>
      <c r="C23" s="235">
        <v>19380.505635164842</v>
      </c>
      <c r="D23" s="235">
        <v>17998.402537817594</v>
      </c>
      <c r="E23" s="235">
        <v>5921.6565702591733</v>
      </c>
      <c r="F23" s="235">
        <v>5231.7933467317125</v>
      </c>
      <c r="G23" s="235">
        <v>1783.7867576183626</v>
      </c>
      <c r="H23" s="235">
        <v>1530.0186692290281</v>
      </c>
    </row>
    <row r="24" spans="1:8" x14ac:dyDescent="0.25">
      <c r="A24" s="233"/>
      <c r="B24" s="475" t="s">
        <v>405</v>
      </c>
      <c r="C24" s="414">
        <f>SUM(C22:C23)</f>
        <v>288391.07982782292</v>
      </c>
      <c r="D24" s="414">
        <f t="shared" ref="D24:H24" si="2">SUM(D22:D23)</f>
        <v>251515.73516643789</v>
      </c>
      <c r="E24" s="414">
        <f t="shared" si="2"/>
        <v>286673.68256007897</v>
      </c>
      <c r="F24" s="414">
        <f t="shared" si="2"/>
        <v>278888.39644802985</v>
      </c>
      <c r="G24" s="414">
        <f t="shared" si="2"/>
        <v>48837.497491677321</v>
      </c>
      <c r="H24" s="414">
        <f t="shared" si="2"/>
        <v>50189.434722683822</v>
      </c>
    </row>
    <row r="25" spans="1:8" x14ac:dyDescent="0.25">
      <c r="A25" s="238"/>
      <c r="B25" s="475" t="s">
        <v>468</v>
      </c>
      <c r="C25" s="415">
        <f>(C24/D24-1)*100</f>
        <v>14.661247590327964</v>
      </c>
      <c r="D25" s="415"/>
      <c r="E25" s="415">
        <f t="shared" ref="E25" si="3">(E24/F24-1)*100</f>
        <v>2.7915417820188582</v>
      </c>
      <c r="F25" s="415"/>
      <c r="G25" s="415">
        <f t="shared" ref="G25" si="4">(G24/H24-1)*100</f>
        <v>-2.6936689733137675</v>
      </c>
      <c r="H25" s="415"/>
    </row>
    <row r="26" spans="1:8" x14ac:dyDescent="0.25">
      <c r="A26" s="51" t="s">
        <v>469</v>
      </c>
    </row>
  </sheetData>
  <mergeCells count="12">
    <mergeCell ref="A1:H1"/>
    <mergeCell ref="A20:A21"/>
    <mergeCell ref="B20:B21"/>
    <mergeCell ref="C21:D21"/>
    <mergeCell ref="E21:F21"/>
    <mergeCell ref="G21:H21"/>
    <mergeCell ref="A19:H19"/>
    <mergeCell ref="A2:A3"/>
    <mergeCell ref="B2:B3"/>
    <mergeCell ref="C3:D3"/>
    <mergeCell ref="E3:F3"/>
    <mergeCell ref="G3:H3"/>
  </mergeCells>
  <hyperlinks>
    <hyperlink ref="I1" r:id="rId1" location="TOC!A1"/>
  </hyperlinks>
  <printOptions gridLines="1"/>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44</vt:i4>
      </vt:variant>
    </vt:vector>
  </HeadingPairs>
  <TitlesOfParts>
    <vt:vector size="81" baseType="lpstr">
      <vt:lpstr>TOC</vt:lpstr>
      <vt:lpstr>Disclaimer</vt:lpstr>
      <vt:lpstr>Acronyms </vt:lpstr>
      <vt:lpstr>1a</vt:lpstr>
      <vt:lpstr>1b</vt:lpstr>
      <vt:lpstr>2</vt:lpstr>
      <vt:lpstr>3</vt:lpstr>
      <vt:lpstr>4</vt:lpstr>
      <vt:lpstr>5</vt:lpstr>
      <vt:lpstr>6</vt:lpstr>
      <vt:lpstr>7</vt:lpstr>
      <vt:lpstr>8a</vt:lpstr>
      <vt:lpstr>8b</vt:lpstr>
      <vt:lpstr>9</vt:lpstr>
      <vt:lpstr>10</vt:lpstr>
      <vt:lpstr>11a</vt:lpstr>
      <vt:lpstr>11b</vt:lpstr>
      <vt:lpstr>12</vt:lpstr>
      <vt:lpstr>13</vt:lpstr>
      <vt:lpstr>14</vt:lpstr>
      <vt:lpstr>15</vt:lpstr>
      <vt:lpstr>16</vt:lpstr>
      <vt:lpstr>17</vt:lpstr>
      <vt:lpstr>18a</vt:lpstr>
      <vt:lpstr>18b</vt:lpstr>
      <vt:lpstr>19</vt:lpstr>
      <vt:lpstr>20</vt:lpstr>
      <vt:lpstr>21</vt:lpstr>
      <vt:lpstr>22</vt:lpstr>
      <vt:lpstr>23</vt:lpstr>
      <vt:lpstr>24</vt:lpstr>
      <vt:lpstr>25</vt:lpstr>
      <vt:lpstr>26</vt:lpstr>
      <vt:lpstr>27</vt:lpstr>
      <vt:lpstr>28</vt:lpstr>
      <vt:lpstr>29</vt:lpstr>
      <vt:lpstr>30</vt:lpstr>
      <vt:lpstr>'11a'!_Ref305586136</vt:lpstr>
      <vt:lpstr>'1b'!_Toc366747756</vt:lpstr>
      <vt:lpstr>'17'!_Toc366747774</vt:lpstr>
      <vt:lpstr>'18a'!_Toc366747775</vt:lpstr>
      <vt:lpstr>'19'!_Toc366747776</vt:lpstr>
      <vt:lpstr>'4'!_Toc368990331</vt:lpstr>
      <vt:lpstr>'10'!Print_Area</vt:lpstr>
      <vt:lpstr>'11a'!Print_Area</vt:lpstr>
      <vt:lpstr>'11b'!Print_Area</vt:lpstr>
      <vt:lpstr>'12'!Print_Area</vt:lpstr>
      <vt:lpstr>'13'!Print_Area</vt:lpstr>
      <vt:lpstr>'14'!Print_Area</vt:lpstr>
      <vt:lpstr>'15'!Print_Area</vt:lpstr>
      <vt:lpstr>'16'!Print_Area</vt:lpstr>
      <vt:lpstr>'17'!Print_Area</vt:lpstr>
      <vt:lpstr>'18a'!Print_Area</vt:lpstr>
      <vt:lpstr>'18b'!Print_Area</vt:lpstr>
      <vt:lpstr>'19'!Print_Area</vt:lpstr>
      <vt:lpstr>'1a'!Print_Area</vt:lpstr>
      <vt:lpstr>'1b'!Print_Area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'4'!Print_Area</vt:lpstr>
      <vt:lpstr>'5'!Print_Area</vt:lpstr>
      <vt:lpstr>'6'!Print_Area</vt:lpstr>
      <vt:lpstr>'7'!Print_Area</vt:lpstr>
      <vt:lpstr>'8a'!Print_Area</vt:lpstr>
      <vt:lpstr>'8b'!Print_Area</vt:lpstr>
      <vt:lpstr>'9'!Print_Area</vt:lpstr>
      <vt:lpstr>'Acronyms '!Print_Area</vt:lpstr>
      <vt:lpstr>Disclaimer!Print_Area</vt:lpstr>
      <vt:lpstr>TOC!Print_Area</vt:lpstr>
      <vt:lpstr>'3'!Print_Titles</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JOKHOO Kishan</dc:creator>
  <cp:lastModifiedBy>SANNASSEE Lakshita</cp:lastModifiedBy>
  <cp:lastPrinted>2021-01-13T11:38:16Z</cp:lastPrinted>
  <dcterms:created xsi:type="dcterms:W3CDTF">2020-12-09T12:52:18Z</dcterms:created>
  <dcterms:modified xsi:type="dcterms:W3CDTF">2021-01-15T05:21:46Z</dcterms:modified>
</cp:coreProperties>
</file>